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autoCompressPictures="0"/>
  <mc:AlternateContent xmlns:mc="http://schemas.openxmlformats.org/markup-compatibility/2006">
    <mc:Choice Requires="x15">
      <x15ac:absPath xmlns:x15ac="http://schemas.microsoft.com/office/spreadsheetml/2010/11/ac" url="C:\Users\Samlevins\Dropbox (Personal)\PMA ODK Files - Uganda (1)\PMA2020 Core\Release\R6\"/>
    </mc:Choice>
  </mc:AlternateContent>
  <xr:revisionPtr revIDLastSave="0" documentId="12_ncr:500000_{AF73A423-D46A-439B-B1D7-6A04A5E69D33}" xr6:coauthVersionLast="31" xr6:coauthVersionMax="31" xr10:uidLastSave="{00000000-0000-0000-0000-000000000000}"/>
  <bookViews>
    <workbookView xWindow="0" yWindow="0" windowWidth="51195" windowHeight="26400" tabRatio="491" xr2:uid="{00000000-000D-0000-FFFF-FFFF00000000}"/>
  </bookViews>
  <sheets>
    <sheet name="survey" sheetId="6" r:id="rId1"/>
    <sheet name="choices" sheetId="2" r:id="rId2"/>
    <sheet name="settings" sheetId="3" r:id="rId3"/>
    <sheet name="info" sheetId="4" r:id="rId4"/>
    <sheet name="changelog" sheetId="5" r:id="rId5"/>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D406" i="6" l="1"/>
  <c r="AD396" i="6"/>
  <c r="AD401" i="6"/>
  <c r="AF3" i="6"/>
  <c r="AH3" i="6" s="1"/>
  <c r="AF4" i="6"/>
  <c r="AH4" i="6" s="1"/>
  <c r="AF5" i="6"/>
  <c r="AH5" i="6" s="1"/>
  <c r="AF6" i="6"/>
  <c r="AH6" i="6" s="1"/>
  <c r="AF7" i="6"/>
  <c r="AH7" i="6" s="1"/>
  <c r="AF8" i="6"/>
  <c r="AH8" i="6" s="1"/>
  <c r="AF9" i="6"/>
  <c r="AH9" i="6" s="1"/>
  <c r="AF10" i="6"/>
  <c r="AH10" i="6" s="1"/>
  <c r="AF11" i="6"/>
  <c r="AH11" i="6" s="1"/>
  <c r="AF12" i="6"/>
  <c r="AH12" i="6" s="1"/>
  <c r="AF13" i="6"/>
  <c r="AH13" i="6" s="1"/>
  <c r="AF14" i="6"/>
  <c r="AH14" i="6" s="1"/>
  <c r="AF15" i="6"/>
  <c r="AH15" i="6" s="1"/>
  <c r="AF16" i="6"/>
  <c r="AH16" i="6" s="1"/>
  <c r="AF17" i="6"/>
  <c r="AH17" i="6" s="1"/>
  <c r="AH18" i="6"/>
  <c r="AF19" i="6"/>
  <c r="AH19" i="6" s="1"/>
  <c r="AF20" i="6"/>
  <c r="AH20" i="6" s="1"/>
  <c r="AF21" i="6"/>
  <c r="AH21" i="6" s="1"/>
  <c r="AF22" i="6"/>
  <c r="AH22" i="6" s="1"/>
  <c r="AF23" i="6"/>
  <c r="AH23" i="6" s="1"/>
  <c r="AF24" i="6"/>
  <c r="AH24" i="6" s="1"/>
  <c r="AF25" i="6"/>
  <c r="AH25" i="6" s="1"/>
  <c r="AF26" i="6"/>
  <c r="AH26" i="6" s="1"/>
  <c r="AF27" i="6"/>
  <c r="AH27" i="6" s="1"/>
  <c r="AF28" i="6"/>
  <c r="AH28" i="6" s="1"/>
  <c r="AF29" i="6"/>
  <c r="AH29" i="6" s="1"/>
  <c r="AF30" i="6"/>
  <c r="AH30" i="6" s="1"/>
  <c r="AF31" i="6"/>
  <c r="AH31" i="6" s="1"/>
  <c r="AF32" i="6"/>
  <c r="AH32" i="6" s="1"/>
  <c r="AF33" i="6"/>
  <c r="AH33" i="6" s="1"/>
  <c r="AF34" i="6"/>
  <c r="AH34" i="6" s="1"/>
  <c r="AF35" i="6"/>
  <c r="AH35" i="6" s="1"/>
  <c r="AF36" i="6"/>
  <c r="AH36" i="6" s="1"/>
  <c r="AF37" i="6"/>
  <c r="AH37" i="6" s="1"/>
  <c r="AF38" i="6"/>
  <c r="AH38" i="6" s="1"/>
  <c r="AF39" i="6"/>
  <c r="AH39" i="6" s="1"/>
  <c r="AF40" i="6"/>
  <c r="AH40" i="6" s="1"/>
  <c r="AF41" i="6"/>
  <c r="AH41" i="6" s="1"/>
  <c r="AF42" i="6"/>
  <c r="AH42" i="6" s="1"/>
  <c r="AF43" i="6"/>
  <c r="AH43" i="6" s="1"/>
  <c r="AF44" i="6"/>
  <c r="AH44" i="6" s="1"/>
  <c r="AF45" i="6"/>
  <c r="AH45" i="6" s="1"/>
  <c r="AF46" i="6"/>
  <c r="AH46" i="6" s="1"/>
  <c r="AF47" i="6"/>
  <c r="AH47" i="6" s="1"/>
  <c r="AF48" i="6"/>
  <c r="AH48" i="6" s="1"/>
  <c r="AF49" i="6"/>
  <c r="AH49" i="6" s="1"/>
  <c r="AF50" i="6"/>
  <c r="AH50" i="6" s="1"/>
  <c r="AF51" i="6"/>
  <c r="AH51" i="6" s="1"/>
  <c r="AF52" i="6"/>
  <c r="AH52" i="6" s="1"/>
  <c r="AF53" i="6"/>
  <c r="AH53" i="6" s="1"/>
  <c r="AF54" i="6"/>
  <c r="AH54" i="6" s="1"/>
  <c r="AF55" i="6"/>
  <c r="AH55" i="6" s="1"/>
  <c r="AF56" i="6"/>
  <c r="AH56" i="6" s="1"/>
  <c r="AF57" i="6"/>
  <c r="AH57" i="6" s="1"/>
  <c r="AF58" i="6"/>
  <c r="AH58" i="6" s="1"/>
  <c r="AF59" i="6"/>
  <c r="AH59" i="6" s="1"/>
  <c r="AF60" i="6"/>
  <c r="AH60" i="6" s="1"/>
  <c r="AF61" i="6"/>
  <c r="AH61" i="6" s="1"/>
  <c r="AF62" i="6"/>
  <c r="AH62" i="6" s="1"/>
  <c r="AF63" i="6"/>
  <c r="AH63" i="6" s="1"/>
  <c r="AF64" i="6"/>
  <c r="AH64" i="6" s="1"/>
  <c r="AF65" i="6"/>
  <c r="AH65" i="6" s="1"/>
  <c r="AF66" i="6"/>
  <c r="AH66" i="6" s="1"/>
  <c r="AF67" i="6"/>
  <c r="AH67" i="6" s="1"/>
  <c r="AF68" i="6"/>
  <c r="AH68" i="6" s="1"/>
  <c r="AF69" i="6"/>
  <c r="AH69" i="6" s="1"/>
  <c r="AF70" i="6"/>
  <c r="AH70" i="6" s="1"/>
  <c r="AF71" i="6"/>
  <c r="AH71" i="6" s="1"/>
  <c r="AF72" i="6"/>
  <c r="AH72" i="6" s="1"/>
  <c r="AF73" i="6"/>
  <c r="AH73" i="6" s="1"/>
  <c r="AF74" i="6"/>
  <c r="AH74" i="6" s="1"/>
  <c r="AF75" i="6"/>
  <c r="AH75" i="6" s="1"/>
  <c r="AF76" i="6"/>
  <c r="AH76" i="6" s="1"/>
  <c r="AF77" i="6"/>
  <c r="AH77" i="6" s="1"/>
  <c r="AF78" i="6"/>
  <c r="AH78" i="6" s="1"/>
  <c r="AF79" i="6"/>
  <c r="AH79" i="6" s="1"/>
  <c r="AI79" i="6" s="1"/>
  <c r="AF80" i="6"/>
  <c r="AH80" i="6" s="1"/>
  <c r="AI80" i="6" s="1"/>
  <c r="AF81" i="6"/>
  <c r="AH81" i="6" s="1"/>
  <c r="AF82" i="6"/>
  <c r="AH82" i="6" s="1"/>
  <c r="AF83" i="6"/>
  <c r="AH83" i="6" s="1"/>
  <c r="AI83" i="6" s="1"/>
  <c r="AF84" i="6"/>
  <c r="AH84" i="6" s="1"/>
  <c r="AF85" i="6"/>
  <c r="AH85" i="6" s="1"/>
  <c r="AI85" i="6" s="1"/>
  <c r="AF86" i="6"/>
  <c r="AH86" i="6" s="1"/>
  <c r="AF87" i="6"/>
  <c r="AH87" i="6" s="1"/>
  <c r="AI87" i="6" s="1"/>
  <c r="AF88" i="6"/>
  <c r="AH88" i="6" s="1"/>
  <c r="AF89" i="6"/>
  <c r="AH89" i="6" s="1"/>
  <c r="AF90" i="6"/>
  <c r="AH90" i="6" s="1"/>
  <c r="AF91" i="6"/>
  <c r="AH91" i="6" s="1"/>
  <c r="AI91" i="6" s="1"/>
  <c r="AF92" i="6"/>
  <c r="AH92" i="6" s="1"/>
  <c r="AF93" i="6"/>
  <c r="AH93" i="6" s="1"/>
  <c r="AF94" i="6"/>
  <c r="AH94" i="6" s="1"/>
  <c r="AI94" i="6" s="1"/>
  <c r="AF95" i="6"/>
  <c r="AH95" i="6" s="1"/>
  <c r="AF96" i="6"/>
  <c r="AH96" i="6" s="1"/>
  <c r="AF97" i="6"/>
  <c r="AH97" i="6" s="1"/>
  <c r="AI97" i="6" s="1"/>
  <c r="AF98" i="6"/>
  <c r="AH98" i="6" s="1"/>
  <c r="AI98" i="6" s="1"/>
  <c r="AF99" i="6"/>
  <c r="AH99" i="6" s="1"/>
  <c r="AF100" i="6"/>
  <c r="AH100" i="6" s="1"/>
  <c r="AF101" i="6"/>
  <c r="AH101" i="6" s="1"/>
  <c r="AI101" i="6" s="1"/>
  <c r="AF102" i="6"/>
  <c r="AH102" i="6" s="1"/>
  <c r="AI102" i="6" s="1"/>
  <c r="AF103" i="6"/>
  <c r="AH103" i="6" s="1"/>
  <c r="AF104" i="6"/>
  <c r="AH104" i="6" s="1"/>
  <c r="AF105" i="6"/>
  <c r="AH105" i="6" s="1"/>
  <c r="AI105" i="6" s="1"/>
  <c r="AF106" i="6"/>
  <c r="AH106" i="6" s="1"/>
  <c r="AI106" i="6" s="1"/>
  <c r="AF107" i="6"/>
  <c r="AH107" i="6" s="1"/>
  <c r="AF108" i="6"/>
  <c r="AH108" i="6" s="1"/>
  <c r="AF109" i="6"/>
  <c r="AH109" i="6" s="1"/>
  <c r="AI109" i="6" s="1"/>
  <c r="AF117" i="6"/>
  <c r="AH117" i="6" s="1"/>
  <c r="AI117" i="6" s="1"/>
  <c r="AF118" i="6"/>
  <c r="AH118" i="6" s="1"/>
  <c r="AF119" i="6"/>
  <c r="AH119" i="6" s="1"/>
  <c r="AF120" i="6"/>
  <c r="AH120" i="6" s="1"/>
  <c r="AI120" i="6" s="1"/>
  <c r="AF121" i="6"/>
  <c r="AH121" i="6" s="1"/>
  <c r="AI121" i="6" s="1"/>
  <c r="AF122" i="6"/>
  <c r="AH122" i="6" s="1"/>
  <c r="AF123" i="6"/>
  <c r="AH123" i="6" s="1"/>
  <c r="AF124" i="6"/>
  <c r="AH124" i="6" s="1"/>
  <c r="AI124" i="6" s="1"/>
  <c r="AF125" i="6"/>
  <c r="AH125" i="6" s="1"/>
  <c r="AI125" i="6" s="1"/>
  <c r="AF126" i="6"/>
  <c r="AH126" i="6" s="1"/>
  <c r="AF127" i="6"/>
  <c r="AH127" i="6" s="1"/>
  <c r="AF128" i="6"/>
  <c r="AH128" i="6" s="1"/>
  <c r="AI128" i="6" s="1"/>
  <c r="AF129" i="6"/>
  <c r="AH129" i="6" s="1"/>
  <c r="AI129" i="6" s="1"/>
  <c r="AF130" i="6"/>
  <c r="AH130" i="6" s="1"/>
  <c r="AF131" i="6"/>
  <c r="AH131" i="6" s="1"/>
  <c r="AF132" i="6"/>
  <c r="AH132" i="6" s="1"/>
  <c r="AF133" i="6"/>
  <c r="AH133" i="6" s="1"/>
  <c r="AI133" i="6" s="1"/>
  <c r="AF134" i="6"/>
  <c r="AH134" i="6" s="1"/>
  <c r="AF135" i="6"/>
  <c r="AH135" i="6" s="1"/>
  <c r="AF136" i="6"/>
  <c r="AH136" i="6" s="1"/>
  <c r="AI136" i="6" s="1"/>
  <c r="AF137" i="6"/>
  <c r="AH137" i="6" s="1"/>
  <c r="AI137" i="6" s="1"/>
  <c r="AF138" i="6"/>
  <c r="AH138" i="6" s="1"/>
  <c r="AF139" i="6"/>
  <c r="AH139" i="6" s="1"/>
  <c r="AF140" i="6"/>
  <c r="AH140" i="6" s="1"/>
  <c r="AI140" i="6" s="1"/>
  <c r="AF141" i="6"/>
  <c r="AH141" i="6" s="1"/>
  <c r="AI141" i="6" s="1"/>
  <c r="AF142" i="6"/>
  <c r="AH142" i="6" s="1"/>
  <c r="AF143" i="6"/>
  <c r="AH143" i="6" s="1"/>
  <c r="AF144" i="6"/>
  <c r="AH144" i="6" s="1"/>
  <c r="AI144" i="6" s="1"/>
  <c r="AF145" i="6"/>
  <c r="AH145" i="6" s="1"/>
  <c r="AF146" i="6"/>
  <c r="AH146" i="6" s="1"/>
  <c r="AF147" i="6"/>
  <c r="AH147" i="6" s="1"/>
  <c r="AF148" i="6"/>
  <c r="AH148" i="6" s="1"/>
  <c r="AI148" i="6" s="1"/>
  <c r="AF149" i="6"/>
  <c r="AH149" i="6" s="1"/>
  <c r="AF150" i="6"/>
  <c r="AH150" i="6" s="1"/>
  <c r="AF151" i="6"/>
  <c r="AH151" i="6" s="1"/>
  <c r="AF152" i="6"/>
  <c r="AH152" i="6" s="1"/>
  <c r="AF153" i="6"/>
  <c r="AH153" i="6" s="1"/>
  <c r="AF154" i="6"/>
  <c r="AH154" i="6" s="1"/>
  <c r="AF155" i="6"/>
  <c r="AH155" i="6" s="1"/>
  <c r="AF156" i="6"/>
  <c r="AH156" i="6" s="1"/>
  <c r="AI156" i="6" s="1"/>
  <c r="AF157" i="6"/>
  <c r="AH157" i="6" s="1"/>
  <c r="AF158" i="6"/>
  <c r="AH158" i="6" s="1"/>
  <c r="AF159" i="6"/>
  <c r="AH159" i="6" s="1"/>
  <c r="AF160" i="6"/>
  <c r="AH160" i="6" s="1"/>
  <c r="AF161" i="6"/>
  <c r="AH161" i="6" s="1"/>
  <c r="AF162" i="6"/>
  <c r="AH162" i="6" s="1"/>
  <c r="AF163" i="6"/>
  <c r="AH163" i="6" s="1"/>
  <c r="AF164" i="6"/>
  <c r="AH164" i="6" s="1"/>
  <c r="AI164" i="6" s="1"/>
  <c r="AF165" i="6"/>
  <c r="AH165" i="6" s="1"/>
  <c r="AF166" i="6"/>
  <c r="AH166" i="6" s="1"/>
  <c r="AF167" i="6"/>
  <c r="AH167" i="6" s="1"/>
  <c r="AF168" i="6"/>
  <c r="AH168" i="6" s="1"/>
  <c r="AF169" i="6"/>
  <c r="AH169" i="6" s="1"/>
  <c r="AF170" i="6"/>
  <c r="AH170" i="6" s="1"/>
  <c r="AF171" i="6"/>
  <c r="AH171" i="6" s="1"/>
  <c r="AH172" i="6"/>
  <c r="AJ172" i="6" s="1"/>
  <c r="AH173" i="6"/>
  <c r="AF174" i="6"/>
  <c r="AH174" i="6" s="1"/>
  <c r="AF175" i="6"/>
  <c r="AH175" i="6" s="1"/>
  <c r="AF176" i="6"/>
  <c r="AH176" i="6" s="1"/>
  <c r="AF177" i="6"/>
  <c r="AH177" i="6" s="1"/>
  <c r="AF178" i="6"/>
  <c r="AH178" i="6" s="1"/>
  <c r="AF179" i="6"/>
  <c r="AH179" i="6" s="1"/>
  <c r="AF180" i="6"/>
  <c r="AH180" i="6" s="1"/>
  <c r="AF181" i="6"/>
  <c r="AH181" i="6" s="1"/>
  <c r="AF182" i="6"/>
  <c r="AH182" i="6" s="1"/>
  <c r="AF183" i="6"/>
  <c r="AH183" i="6" s="1"/>
  <c r="AF184" i="6"/>
  <c r="AH184" i="6" s="1"/>
  <c r="AF185" i="6"/>
  <c r="AH185" i="6" s="1"/>
  <c r="AF186" i="6"/>
  <c r="AH186" i="6" s="1"/>
  <c r="AF187" i="6"/>
  <c r="AH187" i="6" s="1"/>
  <c r="AF188" i="6"/>
  <c r="AH188" i="6" s="1"/>
  <c r="AF189" i="6"/>
  <c r="AH189" i="6" s="1"/>
  <c r="AF190" i="6"/>
  <c r="AH190" i="6" s="1"/>
  <c r="AF191" i="6"/>
  <c r="AH191" i="6" s="1"/>
  <c r="AF192" i="6"/>
  <c r="AH192" i="6" s="1"/>
  <c r="AF193" i="6"/>
  <c r="AH193" i="6" s="1"/>
  <c r="AF194" i="6"/>
  <c r="AH194" i="6" s="1"/>
  <c r="AF195" i="6"/>
  <c r="AH195" i="6" s="1"/>
  <c r="AF196" i="6"/>
  <c r="AH196" i="6" s="1"/>
  <c r="AF197" i="6"/>
  <c r="AH197" i="6" s="1"/>
  <c r="AF198" i="6"/>
  <c r="AH198" i="6" s="1"/>
  <c r="AF199" i="6"/>
  <c r="AH199" i="6" s="1"/>
  <c r="AF200" i="6"/>
  <c r="AH200" i="6" s="1"/>
  <c r="AH201" i="6"/>
  <c r="AJ201" i="6" s="1"/>
  <c r="AF202" i="6"/>
  <c r="AH202" i="6" s="1"/>
  <c r="AJ202" i="6" s="1"/>
  <c r="AF203" i="6"/>
  <c r="AH203" i="6" s="1"/>
  <c r="AJ203" i="6" s="1"/>
  <c r="AF204" i="6"/>
  <c r="AH204" i="6" s="1"/>
  <c r="AJ204" i="6" s="1"/>
  <c r="AH205" i="6"/>
  <c r="AH206" i="6"/>
  <c r="AJ206" i="6" s="1"/>
  <c r="AF207" i="6"/>
  <c r="AH207" i="6" s="1"/>
  <c r="AF208" i="6"/>
  <c r="AH208" i="6" s="1"/>
  <c r="AF209" i="6"/>
  <c r="AH209" i="6" s="1"/>
  <c r="AF210" i="6"/>
  <c r="AH210" i="6" s="1"/>
  <c r="AF211" i="6"/>
  <c r="AH211" i="6" s="1"/>
  <c r="AF212" i="6"/>
  <c r="AH212" i="6" s="1"/>
  <c r="AF213" i="6"/>
  <c r="AH213" i="6" s="1"/>
  <c r="AF214" i="6"/>
  <c r="AH214" i="6" s="1"/>
  <c r="AF215" i="6"/>
  <c r="AH215" i="6" s="1"/>
  <c r="AF216" i="6"/>
  <c r="AH216" i="6" s="1"/>
  <c r="AF217" i="6"/>
  <c r="AH217" i="6" s="1"/>
  <c r="AF218" i="6"/>
  <c r="AH218" i="6" s="1"/>
  <c r="AF219" i="6"/>
  <c r="AH219" i="6" s="1"/>
  <c r="AF220" i="6"/>
  <c r="AH220" i="6" s="1"/>
  <c r="AF221" i="6"/>
  <c r="AH221" i="6" s="1"/>
  <c r="AF222" i="6"/>
  <c r="AH222" i="6" s="1"/>
  <c r="AF223" i="6"/>
  <c r="AH223" i="6" s="1"/>
  <c r="AF224" i="6"/>
  <c r="AH224" i="6" s="1"/>
  <c r="AF225" i="6"/>
  <c r="AH225" i="6" s="1"/>
  <c r="AF226" i="6"/>
  <c r="AH226" i="6" s="1"/>
  <c r="AF227" i="6"/>
  <c r="AH227" i="6" s="1"/>
  <c r="AF228" i="6"/>
  <c r="AH228" i="6" s="1"/>
  <c r="AF229" i="6"/>
  <c r="AH229" i="6" s="1"/>
  <c r="AF230" i="6"/>
  <c r="AH230" i="6" s="1"/>
  <c r="AF231" i="6"/>
  <c r="AH231" i="6" s="1"/>
  <c r="AF232" i="6"/>
  <c r="AH232" i="6" s="1"/>
  <c r="AF233" i="6"/>
  <c r="AH233" i="6" s="1"/>
  <c r="AF234" i="6"/>
  <c r="AH234" i="6" s="1"/>
  <c r="AF235" i="6"/>
  <c r="AH235" i="6" s="1"/>
  <c r="AF236" i="6"/>
  <c r="AH236" i="6" s="1"/>
  <c r="AF237" i="6"/>
  <c r="AH237" i="6" s="1"/>
  <c r="AF238" i="6"/>
  <c r="AH238" i="6" s="1"/>
  <c r="AF239" i="6"/>
  <c r="AH239" i="6" s="1"/>
  <c r="AF240" i="6"/>
  <c r="AH240" i="6" s="1"/>
  <c r="AF241" i="6"/>
  <c r="AH241" i="6" s="1"/>
  <c r="AF242" i="6"/>
  <c r="AH242" i="6" s="1"/>
  <c r="AF243" i="6"/>
  <c r="AH243" i="6" s="1"/>
  <c r="AF244" i="6"/>
  <c r="AH244" i="6" s="1"/>
  <c r="AF245" i="6"/>
  <c r="AH245" i="6" s="1"/>
  <c r="AF246" i="6"/>
  <c r="AH246" i="6" s="1"/>
  <c r="AJ246" i="6" s="1"/>
  <c r="AF247" i="6"/>
  <c r="AH247" i="6" s="1"/>
  <c r="AJ247" i="6" s="1"/>
  <c r="AF248" i="6"/>
  <c r="AH248" i="6" s="1"/>
  <c r="AI248" i="6" s="1"/>
  <c r="AF249" i="6"/>
  <c r="AH249" i="6" s="1"/>
  <c r="AI249" i="6" s="1"/>
  <c r="AF250" i="6"/>
  <c r="AH250" i="6" s="1"/>
  <c r="AF251" i="6"/>
  <c r="AH251" i="6" s="1"/>
  <c r="AI251" i="6" s="1"/>
  <c r="AF252" i="6"/>
  <c r="AH252" i="6" s="1"/>
  <c r="AJ252" i="6" s="1"/>
  <c r="AF253" i="6"/>
  <c r="AH253" i="6" s="1"/>
  <c r="AI253" i="6" s="1"/>
  <c r="AF254" i="6"/>
  <c r="AH254" i="6" s="1"/>
  <c r="AF255" i="6"/>
  <c r="AH255" i="6" s="1"/>
  <c r="AI255" i="6" s="1"/>
  <c r="AF256" i="6"/>
  <c r="AH256" i="6" s="1"/>
  <c r="AI256" i="6" s="1"/>
  <c r="AF257" i="6"/>
  <c r="AH257" i="6" s="1"/>
  <c r="AI257" i="6" s="1"/>
  <c r="AF258" i="6"/>
  <c r="AH258" i="6" s="1"/>
  <c r="AF259" i="6"/>
  <c r="AH259" i="6" s="1"/>
  <c r="AI259" i="6" s="1"/>
  <c r="AF260" i="6"/>
  <c r="AH260" i="6" s="1"/>
  <c r="AJ260" i="6" s="1"/>
  <c r="AF261" i="6"/>
  <c r="AH261" i="6" s="1"/>
  <c r="AI261" i="6" s="1"/>
  <c r="AF262" i="6"/>
  <c r="AH262" i="6" s="1"/>
  <c r="AF263" i="6"/>
  <c r="AH263" i="6" s="1"/>
  <c r="AI263" i="6" s="1"/>
  <c r="AF264" i="6"/>
  <c r="AH264" i="6" s="1"/>
  <c r="AJ264" i="6" s="1"/>
  <c r="AF265" i="6"/>
  <c r="AH265" i="6" s="1"/>
  <c r="AI265" i="6" s="1"/>
  <c r="AF266" i="6"/>
  <c r="AH266" i="6" s="1"/>
  <c r="AF267" i="6"/>
  <c r="AH267" i="6" s="1"/>
  <c r="AI267" i="6" s="1"/>
  <c r="AF268" i="6"/>
  <c r="AH268" i="6" s="1"/>
  <c r="AJ268" i="6" s="1"/>
  <c r="AF269" i="6"/>
  <c r="AH269" i="6" s="1"/>
  <c r="AI269" i="6" s="1"/>
  <c r="AH270" i="6"/>
  <c r="AF271" i="6"/>
  <c r="AH271" i="6" s="1"/>
  <c r="AI271" i="6" s="1"/>
  <c r="AH272" i="6"/>
  <c r="AJ272" i="6" s="1"/>
  <c r="AF273" i="6"/>
  <c r="AH273" i="6" s="1"/>
  <c r="AH274" i="6"/>
  <c r="AI274" i="6" s="1"/>
  <c r="AF275" i="6"/>
  <c r="AH275" i="6" s="1"/>
  <c r="AF276" i="6"/>
  <c r="AH276" i="6" s="1"/>
  <c r="AI276" i="6" s="1"/>
  <c r="AF277" i="6"/>
  <c r="AH277" i="6" s="1"/>
  <c r="AF278" i="6"/>
  <c r="AH278" i="6" s="1"/>
  <c r="AF279" i="6"/>
  <c r="AH279" i="6" s="1"/>
  <c r="AF280" i="6"/>
  <c r="AH280" i="6" s="1"/>
  <c r="AF281" i="6"/>
  <c r="AH281" i="6" s="1"/>
  <c r="AH282" i="6"/>
  <c r="AI282" i="6" s="1"/>
  <c r="AH283" i="6"/>
  <c r="AJ283" i="6" s="1"/>
  <c r="AF284" i="6"/>
  <c r="AH284" i="6" s="1"/>
  <c r="AF285" i="6"/>
  <c r="AH285" i="6" s="1"/>
  <c r="AH286" i="6"/>
  <c r="AI286" i="6" s="1"/>
  <c r="AH287" i="6"/>
  <c r="AH288" i="6"/>
  <c r="AI288" i="6" s="1"/>
  <c r="AH289" i="6"/>
  <c r="AJ289" i="6" s="1"/>
  <c r="AH290" i="6"/>
  <c r="AI290" i="6" s="1"/>
  <c r="AH291" i="6"/>
  <c r="AH292" i="6"/>
  <c r="AI292" i="6" s="1"/>
  <c r="AF293" i="6"/>
  <c r="AH293" i="6" s="1"/>
  <c r="AI293" i="6" s="1"/>
  <c r="AF294" i="6"/>
  <c r="AH294" i="6" s="1"/>
  <c r="AF295" i="6"/>
  <c r="AH295" i="6" s="1"/>
  <c r="AF296" i="6"/>
  <c r="AH296" i="6" s="1"/>
  <c r="AI296" i="6" s="1"/>
  <c r="AF297" i="6"/>
  <c r="AH297" i="6" s="1"/>
  <c r="AI297" i="6" s="1"/>
  <c r="AF298" i="6"/>
  <c r="AH298" i="6" s="1"/>
  <c r="AF299" i="6"/>
  <c r="AH299" i="6" s="1"/>
  <c r="AF300" i="6"/>
  <c r="AH300" i="6" s="1"/>
  <c r="AI300" i="6" s="1"/>
  <c r="AF301" i="6"/>
  <c r="AH301" i="6" s="1"/>
  <c r="AI301" i="6" s="1"/>
  <c r="AF302" i="6"/>
  <c r="AH302" i="6" s="1"/>
  <c r="AF303" i="6"/>
  <c r="AH303" i="6" s="1"/>
  <c r="AF304" i="6"/>
  <c r="AH304" i="6" s="1"/>
  <c r="AI304" i="6" s="1"/>
  <c r="AF305" i="6"/>
  <c r="AH305" i="6" s="1"/>
  <c r="AI305" i="6" s="1"/>
  <c r="AF306" i="6"/>
  <c r="AH306" i="6" s="1"/>
  <c r="AF307" i="6"/>
  <c r="AH307" i="6" s="1"/>
  <c r="AF308" i="6"/>
  <c r="AH308" i="6" s="1"/>
  <c r="AI308" i="6" s="1"/>
  <c r="AF309" i="6"/>
  <c r="AH309" i="6" s="1"/>
  <c r="AI309" i="6" s="1"/>
  <c r="AF310" i="6"/>
  <c r="AH310" i="6" s="1"/>
  <c r="AF311" i="6"/>
  <c r="AH311" i="6" s="1"/>
  <c r="AF312" i="6"/>
  <c r="AH312" i="6" s="1"/>
  <c r="AI312" i="6" s="1"/>
  <c r="AF313" i="6"/>
  <c r="AH313" i="6" s="1"/>
  <c r="AI313" i="6" s="1"/>
  <c r="AF314" i="6"/>
  <c r="AH314" i="6" s="1"/>
  <c r="AF315" i="6"/>
  <c r="AH315" i="6" s="1"/>
  <c r="AF316" i="6"/>
  <c r="AH316" i="6" s="1"/>
  <c r="AI316" i="6" s="1"/>
  <c r="AH317" i="6"/>
  <c r="AJ317" i="6" s="1"/>
  <c r="AH318" i="6"/>
  <c r="AI318" i="6" s="1"/>
  <c r="AH319" i="6"/>
  <c r="AH320" i="6"/>
  <c r="AI320" i="6" s="1"/>
  <c r="AF321" i="6"/>
  <c r="AH321" i="6" s="1"/>
  <c r="AI321" i="6" s="1"/>
  <c r="AF322" i="6"/>
  <c r="AH322" i="6" s="1"/>
  <c r="AF323" i="6"/>
  <c r="AH323" i="6" s="1"/>
  <c r="AF324" i="6"/>
  <c r="AH324" i="6" s="1"/>
  <c r="AI324" i="6" s="1"/>
  <c r="AF325" i="6"/>
  <c r="AH325" i="6" s="1"/>
  <c r="AI325" i="6" s="1"/>
  <c r="AF326" i="6"/>
  <c r="AH326" i="6" s="1"/>
  <c r="AF327" i="6"/>
  <c r="AH327" i="6" s="1"/>
  <c r="AF328" i="6"/>
  <c r="AH328" i="6" s="1"/>
  <c r="AI328" i="6" s="1"/>
  <c r="AF329" i="6"/>
  <c r="AH329" i="6" s="1"/>
  <c r="AI329" i="6" s="1"/>
  <c r="AF330" i="6"/>
  <c r="AH330" i="6" s="1"/>
  <c r="AF331" i="6"/>
  <c r="AH331" i="6" s="1"/>
  <c r="AF332" i="6"/>
  <c r="AH332" i="6" s="1"/>
  <c r="AI332" i="6" s="1"/>
  <c r="AF333" i="6"/>
  <c r="AH333" i="6" s="1"/>
  <c r="AI333" i="6" s="1"/>
  <c r="AF334" i="6"/>
  <c r="AH334" i="6" s="1"/>
  <c r="AF335" i="6"/>
  <c r="AH335" i="6" s="1"/>
  <c r="AF336" i="6"/>
  <c r="AH336" i="6" s="1"/>
  <c r="AI336" i="6" s="1"/>
  <c r="AF337" i="6"/>
  <c r="AH337" i="6" s="1"/>
  <c r="AI337" i="6" s="1"/>
  <c r="AF338" i="6"/>
  <c r="AH338" i="6" s="1"/>
  <c r="AF339" i="6"/>
  <c r="AH339" i="6" s="1"/>
  <c r="AF340" i="6"/>
  <c r="AH340" i="6" s="1"/>
  <c r="AI340" i="6" s="1"/>
  <c r="AF341" i="6"/>
  <c r="AH341" i="6" s="1"/>
  <c r="AI341" i="6" s="1"/>
  <c r="AF342" i="6"/>
  <c r="AH342" i="6" s="1"/>
  <c r="AF343" i="6"/>
  <c r="AH343" i="6" s="1"/>
  <c r="AF344" i="6"/>
  <c r="AH344" i="6" s="1"/>
  <c r="AI344" i="6" s="1"/>
  <c r="AF345" i="6"/>
  <c r="AH345" i="6" s="1"/>
  <c r="AI345" i="6" s="1"/>
  <c r="AF346" i="6"/>
  <c r="AH346" i="6" s="1"/>
  <c r="AF347" i="6"/>
  <c r="AH347" i="6" s="1"/>
  <c r="AF348" i="6"/>
  <c r="AH348" i="6" s="1"/>
  <c r="AI348" i="6" s="1"/>
  <c r="AF349" i="6"/>
  <c r="AH349" i="6" s="1"/>
  <c r="AI349" i="6" s="1"/>
  <c r="AF350" i="6"/>
  <c r="AH350" i="6" s="1"/>
  <c r="AF351" i="6"/>
  <c r="AH351" i="6" s="1"/>
  <c r="AF352" i="6"/>
  <c r="AH352" i="6" s="1"/>
  <c r="AI352" i="6" s="1"/>
  <c r="AF353" i="6"/>
  <c r="AH353" i="6" s="1"/>
  <c r="AI353" i="6" s="1"/>
  <c r="AF354" i="6"/>
  <c r="AH354" i="6" s="1"/>
  <c r="AF355" i="6"/>
  <c r="AH355" i="6" s="1"/>
  <c r="AF356" i="6"/>
  <c r="AH356" i="6" s="1"/>
  <c r="AI356" i="6" s="1"/>
  <c r="AF357" i="6"/>
  <c r="AH357" i="6" s="1"/>
  <c r="AI357" i="6" s="1"/>
  <c r="AF358" i="6"/>
  <c r="AH358" i="6" s="1"/>
  <c r="AF359" i="6"/>
  <c r="AH359" i="6" s="1"/>
  <c r="AF360" i="6"/>
  <c r="AH360" i="6" s="1"/>
  <c r="AI360" i="6" s="1"/>
  <c r="AF361" i="6"/>
  <c r="AH361" i="6" s="1"/>
  <c r="AI361" i="6" s="1"/>
  <c r="AF362" i="6"/>
  <c r="AH362" i="6" s="1"/>
  <c r="AF363" i="6"/>
  <c r="AH363" i="6" s="1"/>
  <c r="AF364" i="6"/>
  <c r="AH364" i="6" s="1"/>
  <c r="AI364" i="6" s="1"/>
  <c r="AF365" i="6"/>
  <c r="AH365" i="6" s="1"/>
  <c r="AI365" i="6" s="1"/>
  <c r="AF366" i="6"/>
  <c r="AH366" i="6" s="1"/>
  <c r="AF367" i="6"/>
  <c r="AH367" i="6" s="1"/>
  <c r="AF368" i="6"/>
  <c r="AH368" i="6" s="1"/>
  <c r="AI368" i="6" s="1"/>
  <c r="AF369" i="6"/>
  <c r="AH369" i="6" s="1"/>
  <c r="AI369" i="6" s="1"/>
  <c r="AF110" i="6"/>
  <c r="AH110" i="6" s="1"/>
  <c r="AF111" i="6"/>
  <c r="AH111" i="6" s="1"/>
  <c r="AF112" i="6"/>
  <c r="AH112" i="6" s="1"/>
  <c r="AI112" i="6" s="1"/>
  <c r="AF113" i="6"/>
  <c r="AH113" i="6" s="1"/>
  <c r="AI113" i="6" s="1"/>
  <c r="AF114" i="6"/>
  <c r="AH114" i="6" s="1"/>
  <c r="AF115" i="6"/>
  <c r="AH115" i="6" s="1"/>
  <c r="AF116" i="6"/>
  <c r="AH116" i="6" s="1"/>
  <c r="AI116" i="6" s="1"/>
  <c r="AH389" i="6"/>
  <c r="AJ389" i="6" s="1"/>
  <c r="AH390" i="6"/>
  <c r="AI390" i="6" s="1"/>
  <c r="AH391" i="6"/>
  <c r="AH392" i="6"/>
  <c r="AI392" i="6" s="1"/>
  <c r="AH393" i="6"/>
  <c r="AJ393" i="6" s="1"/>
  <c r="AH394" i="6"/>
  <c r="AI394" i="6" s="1"/>
  <c r="AH395" i="6"/>
  <c r="AI395" i="6" s="1"/>
  <c r="AH398" i="6"/>
  <c r="AI398" i="6" s="1"/>
  <c r="AH399" i="6"/>
  <c r="AJ399" i="6" s="1"/>
  <c r="AH400" i="6"/>
  <c r="AI400" i="6" s="1"/>
  <c r="AH403" i="6"/>
  <c r="AI403" i="6" s="1"/>
  <c r="AH404" i="6"/>
  <c r="AI404" i="6" s="1"/>
  <c r="AH405" i="6"/>
  <c r="AJ405" i="6" s="1"/>
  <c r="AH408" i="6"/>
  <c r="AI408" i="6" s="1"/>
  <c r="AH409" i="6"/>
  <c r="AI409" i="6" s="1"/>
  <c r="AH410" i="6"/>
  <c r="AI410" i="6" s="1"/>
  <c r="AH411" i="6"/>
  <c r="AJ411" i="6" s="1"/>
  <c r="AH412" i="6"/>
  <c r="AI412" i="6" s="1"/>
  <c r="AH413" i="6"/>
  <c r="AI413" i="6" s="1"/>
  <c r="AH414" i="6"/>
  <c r="AI414" i="6" s="1"/>
  <c r="AH415" i="6"/>
  <c r="AJ415" i="6" s="1"/>
  <c r="AH416" i="6"/>
  <c r="AI416" i="6" s="1"/>
  <c r="AH417" i="6"/>
  <c r="AI417" i="6" s="1"/>
  <c r="AH418" i="6"/>
  <c r="AI418" i="6" s="1"/>
  <c r="AH419" i="6"/>
  <c r="AJ419" i="6" s="1"/>
  <c r="AH420" i="6"/>
  <c r="AI420" i="6" s="1"/>
  <c r="AH421" i="6"/>
  <c r="AI421" i="6" s="1"/>
  <c r="AH422" i="6"/>
  <c r="AI422" i="6" s="1"/>
  <c r="AH423" i="6"/>
  <c r="AJ423" i="6" s="1"/>
  <c r="AH424" i="6"/>
  <c r="AI424" i="6" s="1"/>
  <c r="AH425" i="6"/>
  <c r="AI425" i="6" s="1"/>
  <c r="AH426" i="6"/>
  <c r="AI426" i="6" s="1"/>
  <c r="AH433" i="6"/>
  <c r="AJ433" i="6" s="1"/>
  <c r="AH430" i="6"/>
  <c r="AI430" i="6" s="1"/>
  <c r="AH434" i="6"/>
  <c r="AI434" i="6" s="1"/>
  <c r="AH436" i="6"/>
  <c r="AI436" i="6" s="1"/>
  <c r="AH438" i="6"/>
  <c r="AJ438" i="6" s="1"/>
  <c r="AH427" i="6"/>
  <c r="AI427" i="6" s="1"/>
  <c r="AH431" i="6"/>
  <c r="AI431" i="6" s="1"/>
  <c r="AH428" i="6"/>
  <c r="AI428" i="6" s="1"/>
  <c r="AH435" i="6"/>
  <c r="AJ435" i="6" s="1"/>
  <c r="AH437" i="6"/>
  <c r="AI437" i="6" s="1"/>
  <c r="AH439" i="6"/>
  <c r="AI439" i="6" s="1"/>
  <c r="AH440" i="6"/>
  <c r="AI440" i="6" s="1"/>
  <c r="AH441" i="6"/>
  <c r="AJ441" i="6" s="1"/>
  <c r="AH442" i="6"/>
  <c r="AI442" i="6" s="1"/>
  <c r="AH443" i="6"/>
  <c r="AI443" i="6" s="1"/>
  <c r="AH444" i="6"/>
  <c r="AI444" i="6" s="1"/>
  <c r="AH445" i="6"/>
  <c r="AJ445" i="6" s="1"/>
  <c r="AH446" i="6"/>
  <c r="AI446" i="6" s="1"/>
  <c r="AH447" i="6"/>
  <c r="AI447" i="6" s="1"/>
  <c r="AH448" i="6"/>
  <c r="AI448" i="6" s="1"/>
  <c r="AH449" i="6"/>
  <c r="AJ449" i="6" s="1"/>
  <c r="AH450" i="6"/>
  <c r="AI450" i="6" s="1"/>
  <c r="AH451" i="6"/>
  <c r="AI451" i="6" s="1"/>
  <c r="AH452" i="6"/>
  <c r="AI452" i="6" s="1"/>
  <c r="AH453" i="6"/>
  <c r="AJ453" i="6" s="1"/>
  <c r="AH454" i="6"/>
  <c r="AI454" i="6" s="1"/>
  <c r="AH455" i="6"/>
  <c r="AI455" i="6" s="1"/>
  <c r="AH456" i="6"/>
  <c r="AI456" i="6" s="1"/>
  <c r="AH457" i="6"/>
  <c r="AJ457" i="6" s="1"/>
  <c r="AH458" i="6"/>
  <c r="AI458" i="6" s="1"/>
  <c r="AH459" i="6"/>
  <c r="AI459" i="6" s="1"/>
  <c r="AH460" i="6"/>
  <c r="AI460" i="6" s="1"/>
  <c r="AH461" i="6"/>
  <c r="AJ461" i="6" s="1"/>
  <c r="AH462" i="6"/>
  <c r="AI462" i="6" s="1"/>
  <c r="AH370" i="6"/>
  <c r="AI370" i="6" s="1"/>
  <c r="AH371" i="6"/>
  <c r="AI371" i="6" s="1"/>
  <c r="AH372" i="6"/>
  <c r="AJ372" i="6" s="1"/>
  <c r="AH373" i="6"/>
  <c r="AI373" i="6" s="1"/>
  <c r="AH374" i="6"/>
  <c r="AI374" i="6" s="1"/>
  <c r="AH375" i="6"/>
  <c r="AI375" i="6" s="1"/>
  <c r="AH376" i="6"/>
  <c r="AJ376" i="6" s="1"/>
  <c r="AH377" i="6"/>
  <c r="AI377" i="6" s="1"/>
  <c r="AH378" i="6"/>
  <c r="AI378" i="6" s="1"/>
  <c r="AH379" i="6"/>
  <c r="AI379" i="6" s="1"/>
  <c r="AH380" i="6"/>
  <c r="AJ380" i="6" s="1"/>
  <c r="AH381" i="6"/>
  <c r="AI381" i="6" s="1"/>
  <c r="AH382" i="6"/>
  <c r="AI382" i="6" s="1"/>
  <c r="AH383" i="6"/>
  <c r="AI383" i="6" s="1"/>
  <c r="AH384" i="6"/>
  <c r="AJ384" i="6" s="1"/>
  <c r="AH385" i="6"/>
  <c r="AI385" i="6" s="1"/>
  <c r="AH386" i="6"/>
  <c r="AI386" i="6" s="1"/>
  <c r="AH387" i="6"/>
  <c r="AI387" i="6" s="1"/>
  <c r="AH388" i="6"/>
  <c r="AJ388" i="6" s="1"/>
  <c r="AH463" i="6"/>
  <c r="AI463" i="6" s="1"/>
  <c r="AF464" i="6"/>
  <c r="AH464" i="6" s="1"/>
  <c r="AI464" i="6" s="1"/>
  <c r="AF465" i="6"/>
  <c r="AH465" i="6" s="1"/>
  <c r="AI465" i="6" s="1"/>
  <c r="AF466" i="6"/>
  <c r="AH466" i="6" s="1"/>
  <c r="AI466" i="6" s="1"/>
  <c r="AF467" i="6"/>
  <c r="AH467" i="6" s="1"/>
  <c r="AI467" i="6" s="1"/>
  <c r="AF468" i="6"/>
  <c r="AH468" i="6" s="1"/>
  <c r="AI468" i="6" s="1"/>
  <c r="AF469" i="6"/>
  <c r="AH469" i="6" s="1"/>
  <c r="AI469" i="6" s="1"/>
  <c r="AF470" i="6"/>
  <c r="AH470" i="6" s="1"/>
  <c r="AI470" i="6" s="1"/>
  <c r="AF471" i="6"/>
  <c r="AH471" i="6" s="1"/>
  <c r="AI471" i="6" s="1"/>
  <c r="AF472" i="6"/>
  <c r="AH472" i="6" s="1"/>
  <c r="AI472" i="6" s="1"/>
  <c r="AF473" i="6"/>
  <c r="AH473" i="6" s="1"/>
  <c r="AI473" i="6" s="1"/>
  <c r="AF474" i="6"/>
  <c r="AH474" i="6" s="1"/>
  <c r="AI474" i="6" s="1"/>
  <c r="AF475" i="6"/>
  <c r="AH475" i="6" s="1"/>
  <c r="AI475" i="6" s="1"/>
  <c r="AF476" i="6"/>
  <c r="AH476" i="6" s="1"/>
  <c r="AI476" i="6" s="1"/>
  <c r="AF477" i="6"/>
  <c r="AH477" i="6" s="1"/>
  <c r="AI477" i="6" s="1"/>
  <c r="AF478" i="6"/>
  <c r="AH478" i="6" s="1"/>
  <c r="AI478" i="6" s="1"/>
  <c r="AF479" i="6"/>
  <c r="AH479" i="6" s="1"/>
  <c r="AI479" i="6" s="1"/>
  <c r="AF480" i="6"/>
  <c r="AH480" i="6" s="1"/>
  <c r="AI480" i="6" s="1"/>
  <c r="AF481" i="6"/>
  <c r="AH481" i="6" s="1"/>
  <c r="AI481" i="6" s="1"/>
  <c r="AF482" i="6"/>
  <c r="AH482" i="6" s="1"/>
  <c r="AI482" i="6" s="1"/>
  <c r="AF483" i="6"/>
  <c r="AH483" i="6" s="1"/>
  <c r="AI483" i="6" s="1"/>
  <c r="AF484" i="6"/>
  <c r="AH484" i="6" s="1"/>
  <c r="AI484" i="6" s="1"/>
  <c r="AF485" i="6"/>
  <c r="AH485" i="6" s="1"/>
  <c r="AI485" i="6" s="1"/>
  <c r="AF486" i="6"/>
  <c r="AH486" i="6" s="1"/>
  <c r="AI486" i="6" s="1"/>
  <c r="AD486" i="6"/>
  <c r="AD485" i="6"/>
  <c r="AD484" i="6"/>
  <c r="AD483" i="6"/>
  <c r="AD482" i="6"/>
  <c r="AD481" i="6"/>
  <c r="AD480" i="6"/>
  <c r="AD479" i="6"/>
  <c r="AD478" i="6"/>
  <c r="AD477" i="6"/>
  <c r="AD476" i="6"/>
  <c r="AD475" i="6"/>
  <c r="AD474" i="6"/>
  <c r="AD473" i="6"/>
  <c r="AD472" i="6"/>
  <c r="AD468" i="6"/>
  <c r="AD466" i="6"/>
  <c r="AD465" i="6"/>
  <c r="AD464" i="6"/>
  <c r="AD463" i="6"/>
  <c r="AE463" i="6" s="1"/>
  <c r="AD388" i="6"/>
  <c r="AD387" i="6"/>
  <c r="AD386" i="6"/>
  <c r="AD385" i="6"/>
  <c r="AD384" i="6"/>
  <c r="AD383" i="6"/>
  <c r="AD382" i="6"/>
  <c r="AD381" i="6"/>
  <c r="AD380" i="6"/>
  <c r="AD379" i="6"/>
  <c r="AD378" i="6"/>
  <c r="AD377" i="6"/>
  <c r="AD376" i="6"/>
  <c r="AD375" i="6"/>
  <c r="AD374" i="6"/>
  <c r="AD373" i="6"/>
  <c r="AD372" i="6"/>
  <c r="AD371" i="6"/>
  <c r="AD370" i="6"/>
  <c r="AD462" i="6"/>
  <c r="AD461" i="6"/>
  <c r="AD460" i="6"/>
  <c r="AD459" i="6"/>
  <c r="AD458" i="6"/>
  <c r="AD457" i="6"/>
  <c r="AD456" i="6"/>
  <c r="AD455" i="6"/>
  <c r="AD454" i="6"/>
  <c r="AD453" i="6"/>
  <c r="AD452" i="6"/>
  <c r="AD451" i="6"/>
  <c r="AD450" i="6"/>
  <c r="AD449" i="6"/>
  <c r="AD448" i="6"/>
  <c r="AD447" i="6"/>
  <c r="AD446" i="6"/>
  <c r="AD445" i="6"/>
  <c r="AD444" i="6"/>
  <c r="AD443" i="6"/>
  <c r="AD442" i="6"/>
  <c r="AD441" i="6"/>
  <c r="AD440" i="6"/>
  <c r="AD439" i="6"/>
  <c r="AD437" i="6"/>
  <c r="AD435" i="6"/>
  <c r="AD428" i="6"/>
  <c r="AD431" i="6"/>
  <c r="AD427" i="6"/>
  <c r="AD438" i="6"/>
  <c r="AD436" i="6"/>
  <c r="AD434" i="6"/>
  <c r="AD430" i="6"/>
  <c r="AD433" i="6"/>
  <c r="AD426" i="6"/>
  <c r="AD425" i="6"/>
  <c r="AD424" i="6"/>
  <c r="AD423" i="6"/>
  <c r="AD422" i="6"/>
  <c r="AD421" i="6"/>
  <c r="AD420" i="6"/>
  <c r="AD419" i="6"/>
  <c r="AD418" i="6"/>
  <c r="AD417" i="6"/>
  <c r="AD416" i="6"/>
  <c r="AD415" i="6"/>
  <c r="AD414" i="6"/>
  <c r="AD413" i="6"/>
  <c r="AD412" i="6"/>
  <c r="AD411" i="6"/>
  <c r="AD410" i="6"/>
  <c r="AD409" i="6"/>
  <c r="AD408" i="6"/>
  <c r="AD405" i="6"/>
  <c r="AD404" i="6"/>
  <c r="AD403" i="6"/>
  <c r="AD400" i="6"/>
  <c r="AD399" i="6"/>
  <c r="AD398" i="6"/>
  <c r="AD395" i="6"/>
  <c r="AD394" i="6"/>
  <c r="AD393" i="6"/>
  <c r="AD392" i="6"/>
  <c r="AD391" i="6"/>
  <c r="AD390" i="6"/>
  <c r="AD389" i="6"/>
  <c r="AD116" i="6"/>
  <c r="AD115" i="6"/>
  <c r="AD114" i="6"/>
  <c r="AD113" i="6"/>
  <c r="AD112" i="6"/>
  <c r="AD111" i="6"/>
  <c r="AD110" i="6"/>
  <c r="AD369" i="6"/>
  <c r="AD368" i="6"/>
  <c r="AD367" i="6"/>
  <c r="AD366" i="6"/>
  <c r="AD365" i="6"/>
  <c r="AD364" i="6"/>
  <c r="AD363" i="6"/>
  <c r="AD362" i="6"/>
  <c r="AD361" i="6"/>
  <c r="AD360" i="6"/>
  <c r="AD359" i="6"/>
  <c r="AD358" i="6"/>
  <c r="AD357" i="6"/>
  <c r="AD356" i="6"/>
  <c r="AD355" i="6"/>
  <c r="AD354" i="6"/>
  <c r="AD353" i="6"/>
  <c r="AD352" i="6"/>
  <c r="AD351" i="6"/>
  <c r="AD350" i="6"/>
  <c r="AD349" i="6"/>
  <c r="AD348" i="6"/>
  <c r="AD347" i="6"/>
  <c r="AD346" i="6"/>
  <c r="AD345" i="6"/>
  <c r="AD344" i="6"/>
  <c r="AD343" i="6"/>
  <c r="AD342" i="6"/>
  <c r="AD341" i="6"/>
  <c r="AD340" i="6"/>
  <c r="AD339" i="6"/>
  <c r="AD338" i="6"/>
  <c r="AD337" i="6"/>
  <c r="AD336" i="6"/>
  <c r="AD335" i="6"/>
  <c r="AD334" i="6"/>
  <c r="AD333" i="6"/>
  <c r="AD332" i="6"/>
  <c r="AD331" i="6"/>
  <c r="AD330" i="6"/>
  <c r="AD329" i="6"/>
  <c r="AD328" i="6"/>
  <c r="AD327" i="6"/>
  <c r="AD326" i="6"/>
  <c r="AD325" i="6"/>
  <c r="AD324" i="6"/>
  <c r="AD323" i="6"/>
  <c r="AD322" i="6"/>
  <c r="AD321" i="6"/>
  <c r="AD320" i="6"/>
  <c r="AD319" i="6"/>
  <c r="AD318" i="6"/>
  <c r="AD317" i="6"/>
  <c r="AD316" i="6"/>
  <c r="AD315" i="6"/>
  <c r="AD314" i="6"/>
  <c r="AD313" i="6"/>
  <c r="AD312" i="6"/>
  <c r="AD311" i="6"/>
  <c r="AD310" i="6"/>
  <c r="AD309" i="6"/>
  <c r="AD308" i="6"/>
  <c r="AD307" i="6"/>
  <c r="AD306" i="6"/>
  <c r="AD305" i="6"/>
  <c r="AD304" i="6"/>
  <c r="AD303" i="6"/>
  <c r="AD302" i="6"/>
  <c r="AD301" i="6"/>
  <c r="AD300" i="6"/>
  <c r="AD299" i="6"/>
  <c r="AD298" i="6"/>
  <c r="AD297" i="6"/>
  <c r="AD296" i="6"/>
  <c r="AD295" i="6"/>
  <c r="AD294" i="6"/>
  <c r="AD293" i="6"/>
  <c r="AD292" i="6"/>
  <c r="AD291" i="6"/>
  <c r="AD290" i="6"/>
  <c r="AD289" i="6"/>
  <c r="AD288" i="6"/>
  <c r="AD287" i="6"/>
  <c r="AD286" i="6"/>
  <c r="AD285" i="6"/>
  <c r="AD284" i="6"/>
  <c r="AD283" i="6"/>
  <c r="AD282" i="6"/>
  <c r="AD281" i="6"/>
  <c r="AD280" i="6"/>
  <c r="AD279" i="6"/>
  <c r="AD278" i="6"/>
  <c r="AD277" i="6"/>
  <c r="AD276" i="6"/>
  <c r="AD275" i="6"/>
  <c r="AD274" i="6"/>
  <c r="AD273" i="6"/>
  <c r="AD272" i="6"/>
  <c r="AD271" i="6"/>
  <c r="AD270" i="6"/>
  <c r="AD269" i="6"/>
  <c r="AD268" i="6"/>
  <c r="AD267" i="6"/>
  <c r="AD266" i="6"/>
  <c r="AD265" i="6"/>
  <c r="AD264" i="6"/>
  <c r="AD263" i="6"/>
  <c r="AD262" i="6"/>
  <c r="AD261" i="6"/>
  <c r="AD260" i="6"/>
  <c r="AD259" i="6"/>
  <c r="AD258" i="6"/>
  <c r="AD257" i="6"/>
  <c r="AD256" i="6"/>
  <c r="AD255" i="6"/>
  <c r="AD254" i="6"/>
  <c r="AD253" i="6"/>
  <c r="AD252" i="6"/>
  <c r="AD251" i="6"/>
  <c r="AD250" i="6"/>
  <c r="AD249" i="6"/>
  <c r="AD248" i="6"/>
  <c r="AD247" i="6"/>
  <c r="AD246" i="6"/>
  <c r="AD245" i="6"/>
  <c r="AD244" i="6"/>
  <c r="AD243" i="6"/>
  <c r="AD242" i="6"/>
  <c r="AD241" i="6"/>
  <c r="AD240" i="6"/>
  <c r="AD239" i="6"/>
  <c r="AD238" i="6"/>
  <c r="AD237" i="6"/>
  <c r="AD236" i="6"/>
  <c r="AD235" i="6"/>
  <c r="AD234" i="6"/>
  <c r="AD233" i="6"/>
  <c r="AD232" i="6"/>
  <c r="AD231" i="6"/>
  <c r="AD230" i="6"/>
  <c r="AD229" i="6"/>
  <c r="AD228" i="6"/>
  <c r="AD227" i="6"/>
  <c r="AD226" i="6"/>
  <c r="AD225" i="6"/>
  <c r="AD224" i="6"/>
  <c r="AD223" i="6"/>
  <c r="AD222" i="6"/>
  <c r="AD221" i="6"/>
  <c r="AD220" i="6"/>
  <c r="AD219" i="6"/>
  <c r="AD218" i="6"/>
  <c r="AD217" i="6"/>
  <c r="AD216" i="6"/>
  <c r="AD215" i="6"/>
  <c r="AD214" i="6"/>
  <c r="AD213" i="6"/>
  <c r="AD212" i="6"/>
  <c r="AD211" i="6"/>
  <c r="AD210" i="6"/>
  <c r="AD209" i="6"/>
  <c r="AD208" i="6"/>
  <c r="AD207" i="6"/>
  <c r="AD206" i="6"/>
  <c r="AD205" i="6"/>
  <c r="AD204" i="6"/>
  <c r="AD203" i="6"/>
  <c r="AD202" i="6"/>
  <c r="AD201" i="6"/>
  <c r="AD200" i="6"/>
  <c r="AD199" i="6"/>
  <c r="AD198" i="6"/>
  <c r="AD197" i="6"/>
  <c r="AD196" i="6"/>
  <c r="AD195" i="6"/>
  <c r="AD194" i="6"/>
  <c r="AD193" i="6"/>
  <c r="AD192" i="6"/>
  <c r="AD191" i="6"/>
  <c r="AD190" i="6"/>
  <c r="AD189" i="6"/>
  <c r="AD188" i="6"/>
  <c r="AD187" i="6"/>
  <c r="AD186" i="6"/>
  <c r="AD185" i="6"/>
  <c r="AD184" i="6"/>
  <c r="AD183" i="6"/>
  <c r="AD182" i="6"/>
  <c r="AD181" i="6"/>
  <c r="AD180" i="6"/>
  <c r="AD179" i="6"/>
  <c r="AD178" i="6"/>
  <c r="AD177" i="6"/>
  <c r="AD176" i="6"/>
  <c r="AD175" i="6"/>
  <c r="AD174" i="6"/>
  <c r="AD173" i="6"/>
  <c r="AD172" i="6"/>
  <c r="AD171" i="6"/>
  <c r="AD170" i="6"/>
  <c r="AD169" i="6"/>
  <c r="AD168" i="6"/>
  <c r="AD167" i="6"/>
  <c r="AD166" i="6"/>
  <c r="AD165" i="6"/>
  <c r="AD164" i="6"/>
  <c r="AD163" i="6"/>
  <c r="AD162" i="6"/>
  <c r="AD161" i="6"/>
  <c r="AD160" i="6"/>
  <c r="AD159" i="6"/>
  <c r="AD158" i="6"/>
  <c r="AD157" i="6"/>
  <c r="AD156" i="6"/>
  <c r="AD155" i="6"/>
  <c r="AD154" i="6"/>
  <c r="AD153" i="6"/>
  <c r="AD152" i="6"/>
  <c r="AD151" i="6"/>
  <c r="AD150" i="6"/>
  <c r="AD149" i="6"/>
  <c r="AD148" i="6"/>
  <c r="AD147" i="6"/>
  <c r="AD146" i="6"/>
  <c r="AD145" i="6"/>
  <c r="AD144" i="6"/>
  <c r="AD143" i="6"/>
  <c r="AD142" i="6"/>
  <c r="AD141" i="6"/>
  <c r="AD140" i="6"/>
  <c r="AD139" i="6"/>
  <c r="AD138" i="6"/>
  <c r="AD137" i="6"/>
  <c r="AD136" i="6"/>
  <c r="AD135" i="6"/>
  <c r="AD134" i="6"/>
  <c r="AD133" i="6"/>
  <c r="AD132" i="6"/>
  <c r="AD131" i="6"/>
  <c r="AD130" i="6"/>
  <c r="AD129" i="6"/>
  <c r="AD128" i="6"/>
  <c r="AD127" i="6"/>
  <c r="AD126" i="6"/>
  <c r="AD125" i="6"/>
  <c r="AD124" i="6"/>
  <c r="AD123" i="6"/>
  <c r="AD122" i="6"/>
  <c r="AD121" i="6"/>
  <c r="AD120" i="6"/>
  <c r="AD119" i="6"/>
  <c r="AD118" i="6"/>
  <c r="AD117" i="6"/>
  <c r="AD109" i="6"/>
  <c r="AD108" i="6"/>
  <c r="AD107" i="6"/>
  <c r="AD106" i="6"/>
  <c r="AD105" i="6"/>
  <c r="AD104" i="6"/>
  <c r="AD103" i="6"/>
  <c r="AD102" i="6"/>
  <c r="AD101" i="6"/>
  <c r="AD100" i="6"/>
  <c r="AD99" i="6"/>
  <c r="AD98" i="6"/>
  <c r="AD97" i="6"/>
  <c r="AD96" i="6"/>
  <c r="AD95" i="6"/>
  <c r="AD94" i="6"/>
  <c r="AD93" i="6"/>
  <c r="AD92" i="6"/>
  <c r="AD91" i="6"/>
  <c r="AD90" i="6"/>
  <c r="AD89" i="6"/>
  <c r="AD88" i="6"/>
  <c r="AD87" i="6"/>
  <c r="AD86" i="6"/>
  <c r="AD85" i="6"/>
  <c r="AD84" i="6"/>
  <c r="AD83" i="6"/>
  <c r="AD82" i="6"/>
  <c r="AD81" i="6"/>
  <c r="AD80" i="6"/>
  <c r="AD79" i="6"/>
  <c r="AD78" i="6"/>
  <c r="AD77" i="6"/>
  <c r="AD76" i="6"/>
  <c r="AD75" i="6"/>
  <c r="AD74" i="6"/>
  <c r="AD73" i="6"/>
  <c r="AD72" i="6"/>
  <c r="AD71" i="6"/>
  <c r="AD70" i="6"/>
  <c r="AD69" i="6"/>
  <c r="AD68" i="6"/>
  <c r="AD67" i="6"/>
  <c r="AD66" i="6"/>
  <c r="AD65" i="6"/>
  <c r="AD64" i="6"/>
  <c r="AD63" i="6"/>
  <c r="AD62" i="6"/>
  <c r="AD61" i="6"/>
  <c r="AD60" i="6"/>
  <c r="AD59" i="6"/>
  <c r="AD58" i="6"/>
  <c r="AD57" i="6"/>
  <c r="AD56" i="6"/>
  <c r="AD55" i="6"/>
  <c r="AD54" i="6"/>
  <c r="AD53" i="6"/>
  <c r="AD52" i="6"/>
  <c r="AD51" i="6"/>
  <c r="AD50" i="6"/>
  <c r="AD45" i="6"/>
  <c r="AD44" i="6"/>
  <c r="AD43" i="6"/>
  <c r="AD42" i="6"/>
  <c r="AD41" i="6"/>
  <c r="AD40" i="6"/>
  <c r="AD39" i="6"/>
  <c r="AD38" i="6"/>
  <c r="AD37" i="6"/>
  <c r="AD36" i="6"/>
  <c r="AD35" i="6"/>
  <c r="AD34" i="6"/>
  <c r="AD33" i="6"/>
  <c r="AD32" i="6"/>
  <c r="AD31" i="6"/>
  <c r="AD30" i="6"/>
  <c r="AD29" i="6"/>
  <c r="AD28" i="6"/>
  <c r="AD27" i="6"/>
  <c r="AD26" i="6"/>
  <c r="AD25" i="6"/>
  <c r="AD24" i="6"/>
  <c r="AD23" i="6"/>
  <c r="AD22" i="6"/>
  <c r="AD21" i="6"/>
  <c r="AD20" i="6"/>
  <c r="AD19" i="6"/>
  <c r="AD18" i="6"/>
  <c r="AD17" i="6"/>
  <c r="AD16" i="6"/>
  <c r="AD15" i="6"/>
  <c r="AD14" i="6"/>
  <c r="AD13" i="6"/>
  <c r="AD12" i="6"/>
  <c r="AD11" i="6"/>
  <c r="AD10" i="6"/>
  <c r="AD9" i="6"/>
  <c r="AD8" i="6"/>
  <c r="AD7" i="6"/>
  <c r="AD6" i="6"/>
  <c r="AD5" i="6"/>
  <c r="AD4" i="6"/>
  <c r="AD3" i="6"/>
  <c r="AF2" i="6"/>
  <c r="AH2" i="6" s="1"/>
  <c r="AD2" i="6"/>
  <c r="A2" i="3"/>
  <c r="B2" i="3"/>
  <c r="AJ336" i="6" l="1"/>
  <c r="AJ421" i="6"/>
  <c r="AJ392" i="6"/>
  <c r="AI389" i="6"/>
  <c r="AI252" i="6"/>
  <c r="AJ249" i="6"/>
  <c r="AI246" i="6"/>
  <c r="AJ383" i="6"/>
  <c r="AI423" i="6"/>
  <c r="AJ320" i="6"/>
  <c r="AJ282" i="6"/>
  <c r="AJ426" i="6"/>
  <c r="AI317" i="6"/>
  <c r="AJ288" i="6"/>
  <c r="AJ368" i="6"/>
  <c r="AJ460" i="6"/>
  <c r="AJ422" i="6"/>
  <c r="AJ292" i="6"/>
  <c r="AI289" i="6"/>
  <c r="AI283" i="6"/>
  <c r="AJ444" i="6"/>
  <c r="AI393" i="6"/>
  <c r="AJ308" i="6"/>
  <c r="AI268" i="6"/>
  <c r="AI172" i="6"/>
  <c r="AJ375" i="6"/>
  <c r="AJ428" i="6"/>
  <c r="AI415" i="6"/>
  <c r="AJ410" i="6"/>
  <c r="AI405" i="6"/>
  <c r="AJ403" i="6"/>
  <c r="AI260" i="6"/>
  <c r="AJ257" i="6"/>
  <c r="AJ124" i="6"/>
  <c r="AJ452" i="6"/>
  <c r="AJ414" i="6"/>
  <c r="AI411" i="6"/>
  <c r="AJ404" i="6"/>
  <c r="AJ352" i="6"/>
  <c r="AJ256" i="6"/>
  <c r="AI168" i="6"/>
  <c r="AJ168" i="6"/>
  <c r="AI152" i="6"/>
  <c r="AJ152" i="6"/>
  <c r="AI275" i="6"/>
  <c r="AJ275" i="6"/>
  <c r="AI277" i="6"/>
  <c r="AJ277" i="6"/>
  <c r="AI160" i="6"/>
  <c r="AJ160" i="6"/>
  <c r="AJ379" i="6"/>
  <c r="AJ456" i="6"/>
  <c r="AJ440" i="6"/>
  <c r="AJ418" i="6"/>
  <c r="AI399" i="6"/>
  <c r="AJ395" i="6"/>
  <c r="AJ348" i="6"/>
  <c r="AJ276" i="6"/>
  <c r="AJ253" i="6"/>
  <c r="AI201" i="6"/>
  <c r="AJ164" i="6"/>
  <c r="AJ148" i="6"/>
  <c r="AJ109" i="6"/>
  <c r="AJ248" i="6"/>
  <c r="AJ387" i="6"/>
  <c r="AJ371" i="6"/>
  <c r="AJ448" i="6"/>
  <c r="AJ436" i="6"/>
  <c r="AI419" i="6"/>
  <c r="AJ417" i="6"/>
  <c r="AJ398" i="6"/>
  <c r="AJ364" i="6"/>
  <c r="AJ332" i="6"/>
  <c r="AJ304" i="6"/>
  <c r="AJ274" i="6"/>
  <c r="AI264" i="6"/>
  <c r="AJ261" i="6"/>
  <c r="AI206" i="6"/>
  <c r="AJ156" i="6"/>
  <c r="AI111" i="6"/>
  <c r="AJ111" i="6"/>
  <c r="AI362" i="6"/>
  <c r="AJ362" i="6"/>
  <c r="AI339" i="6"/>
  <c r="AJ339" i="6"/>
  <c r="AI323" i="6"/>
  <c r="AJ323" i="6"/>
  <c r="AI311" i="6"/>
  <c r="AJ311" i="6"/>
  <c r="AI295" i="6"/>
  <c r="AJ295" i="6"/>
  <c r="AJ258" i="6"/>
  <c r="AI258" i="6"/>
  <c r="AI169" i="6"/>
  <c r="AJ169" i="6"/>
  <c r="AI93" i="6"/>
  <c r="AJ93" i="6"/>
  <c r="AI115" i="6"/>
  <c r="AJ115" i="6"/>
  <c r="AI366" i="6"/>
  <c r="AJ366" i="6"/>
  <c r="AI359" i="6"/>
  <c r="AJ359" i="6"/>
  <c r="AI350" i="6"/>
  <c r="AJ350" i="6"/>
  <c r="AI343" i="6"/>
  <c r="AJ343" i="6"/>
  <c r="AI334" i="6"/>
  <c r="AJ334" i="6"/>
  <c r="AI327" i="6"/>
  <c r="AJ327" i="6"/>
  <c r="AI315" i="6"/>
  <c r="AJ315" i="6"/>
  <c r="AI306" i="6"/>
  <c r="AJ306" i="6"/>
  <c r="AI299" i="6"/>
  <c r="AJ299" i="6"/>
  <c r="AJ287" i="6"/>
  <c r="AI287" i="6"/>
  <c r="AJ262" i="6"/>
  <c r="AI262" i="6"/>
  <c r="AI171" i="6"/>
  <c r="AJ171" i="6"/>
  <c r="AI162" i="6"/>
  <c r="AJ162" i="6"/>
  <c r="AI157" i="6"/>
  <c r="AJ157" i="6"/>
  <c r="AI155" i="6"/>
  <c r="AJ155" i="6"/>
  <c r="AI146" i="6"/>
  <c r="AJ146" i="6"/>
  <c r="AI90" i="6"/>
  <c r="AJ90" i="6"/>
  <c r="AI330" i="6"/>
  <c r="AJ330" i="6"/>
  <c r="AI302" i="6"/>
  <c r="AJ302" i="6"/>
  <c r="AI205" i="6"/>
  <c r="AJ205" i="6"/>
  <c r="AI167" i="6"/>
  <c r="AJ167" i="6"/>
  <c r="AI388" i="6"/>
  <c r="AJ386" i="6"/>
  <c r="AI384" i="6"/>
  <c r="AJ382" i="6"/>
  <c r="AI380" i="6"/>
  <c r="AJ378" i="6"/>
  <c r="AI376" i="6"/>
  <c r="AJ374" i="6"/>
  <c r="AI372" i="6"/>
  <c r="AJ370" i="6"/>
  <c r="AI461" i="6"/>
  <c r="AJ459" i="6"/>
  <c r="AI457" i="6"/>
  <c r="AJ455" i="6"/>
  <c r="AI453" i="6"/>
  <c r="AJ451" i="6"/>
  <c r="AI449" i="6"/>
  <c r="AJ447" i="6"/>
  <c r="AI445" i="6"/>
  <c r="AJ443" i="6"/>
  <c r="AI441" i="6"/>
  <c r="AJ439" i="6"/>
  <c r="AI435" i="6"/>
  <c r="AJ431" i="6"/>
  <c r="AI438" i="6"/>
  <c r="AJ434" i="6"/>
  <c r="AI433" i="6"/>
  <c r="AJ425" i="6"/>
  <c r="AJ409" i="6"/>
  <c r="AJ112" i="6"/>
  <c r="AI110" i="6"/>
  <c r="AJ110" i="6"/>
  <c r="AI363" i="6"/>
  <c r="AJ363" i="6"/>
  <c r="AJ356" i="6"/>
  <c r="AI354" i="6"/>
  <c r="AJ354" i="6"/>
  <c r="AI347" i="6"/>
  <c r="AJ347" i="6"/>
  <c r="AJ340" i="6"/>
  <c r="AI338" i="6"/>
  <c r="AJ338" i="6"/>
  <c r="AI331" i="6"/>
  <c r="AJ331" i="6"/>
  <c r="AJ324" i="6"/>
  <c r="AI322" i="6"/>
  <c r="AJ322" i="6"/>
  <c r="AJ312" i="6"/>
  <c r="AI310" i="6"/>
  <c r="AJ310" i="6"/>
  <c r="AI303" i="6"/>
  <c r="AJ303" i="6"/>
  <c r="AJ296" i="6"/>
  <c r="AI294" i="6"/>
  <c r="AJ294" i="6"/>
  <c r="AJ250" i="6"/>
  <c r="AI250" i="6"/>
  <c r="AI166" i="6"/>
  <c r="AJ166" i="6"/>
  <c r="AI161" i="6"/>
  <c r="AJ161" i="6"/>
  <c r="AI159" i="6"/>
  <c r="AJ159" i="6"/>
  <c r="AI150" i="6"/>
  <c r="AJ150" i="6"/>
  <c r="AI145" i="6"/>
  <c r="AJ145" i="6"/>
  <c r="AI355" i="6"/>
  <c r="AJ355" i="6"/>
  <c r="AI346" i="6"/>
  <c r="AJ346" i="6"/>
  <c r="AJ266" i="6"/>
  <c r="AI266" i="6"/>
  <c r="AI158" i="6"/>
  <c r="AJ158" i="6"/>
  <c r="AI153" i="6"/>
  <c r="AJ153" i="6"/>
  <c r="AI151" i="6"/>
  <c r="AJ151" i="6"/>
  <c r="AJ413" i="6"/>
  <c r="AJ391" i="6"/>
  <c r="AI391" i="6"/>
  <c r="AJ116" i="6"/>
  <c r="AI114" i="6"/>
  <c r="AJ114" i="6"/>
  <c r="AI367" i="6"/>
  <c r="AJ367" i="6"/>
  <c r="AJ360" i="6"/>
  <c r="AI358" i="6"/>
  <c r="AJ358" i="6"/>
  <c r="AI351" i="6"/>
  <c r="AJ351" i="6"/>
  <c r="AJ344" i="6"/>
  <c r="AI342" i="6"/>
  <c r="AJ342" i="6"/>
  <c r="AI335" i="6"/>
  <c r="AJ335" i="6"/>
  <c r="AJ328" i="6"/>
  <c r="AI326" i="6"/>
  <c r="AJ326" i="6"/>
  <c r="AJ319" i="6"/>
  <c r="AI319" i="6"/>
  <c r="AJ316" i="6"/>
  <c r="AI314" i="6"/>
  <c r="AJ314" i="6"/>
  <c r="AI307" i="6"/>
  <c r="AJ307" i="6"/>
  <c r="AJ300" i="6"/>
  <c r="AI298" i="6"/>
  <c r="AJ298" i="6"/>
  <c r="AJ291" i="6"/>
  <c r="AI291" i="6"/>
  <c r="AI270" i="6"/>
  <c r="AJ270" i="6"/>
  <c r="AJ254" i="6"/>
  <c r="AI254" i="6"/>
  <c r="AI170" i="6"/>
  <c r="AJ170" i="6"/>
  <c r="AI165" i="6"/>
  <c r="AJ165" i="6"/>
  <c r="AI163" i="6"/>
  <c r="AJ163" i="6"/>
  <c r="AI154" i="6"/>
  <c r="AJ154" i="6"/>
  <c r="AI149" i="6"/>
  <c r="AJ149" i="6"/>
  <c r="AI147" i="6"/>
  <c r="AJ147" i="6"/>
  <c r="AI132" i="6"/>
  <c r="AJ132" i="6"/>
  <c r="AJ91" i="6"/>
  <c r="AI89" i="6"/>
  <c r="AJ89" i="6"/>
  <c r="AJ79" i="6"/>
  <c r="AJ113" i="6"/>
  <c r="AJ369" i="6"/>
  <c r="AJ365" i="6"/>
  <c r="AJ361" i="6"/>
  <c r="AJ357" i="6"/>
  <c r="AJ353" i="6"/>
  <c r="AJ349" i="6"/>
  <c r="AJ345" i="6"/>
  <c r="AJ341" i="6"/>
  <c r="AJ337" i="6"/>
  <c r="AJ333" i="6"/>
  <c r="AJ329" i="6"/>
  <c r="AJ325" i="6"/>
  <c r="AJ321" i="6"/>
  <c r="AJ313" i="6"/>
  <c r="AJ309" i="6"/>
  <c r="AJ305" i="6"/>
  <c r="AJ301" i="6"/>
  <c r="AJ297" i="6"/>
  <c r="AJ293" i="6"/>
  <c r="AJ269" i="6"/>
  <c r="AJ265" i="6"/>
  <c r="AJ83" i="6"/>
  <c r="AI247" i="6"/>
  <c r="AJ140" i="6"/>
  <c r="AJ101" i="6"/>
  <c r="AI284" i="6"/>
  <c r="AJ284" i="6"/>
  <c r="AJ278" i="6"/>
  <c r="AI278" i="6"/>
  <c r="AJ273" i="6"/>
  <c r="AI273" i="6"/>
  <c r="AJ281" i="6"/>
  <c r="AI281" i="6"/>
  <c r="AJ280" i="6"/>
  <c r="AI280" i="6"/>
  <c r="AJ2" i="6"/>
  <c r="AI2" i="6"/>
  <c r="AI285" i="6"/>
  <c r="AJ285" i="6"/>
  <c r="AJ279" i="6"/>
  <c r="AI279" i="6"/>
  <c r="AI243" i="6"/>
  <c r="AJ243" i="6"/>
  <c r="AI239" i="6"/>
  <c r="AJ239" i="6"/>
  <c r="AI235" i="6"/>
  <c r="AJ235" i="6"/>
  <c r="AI231" i="6"/>
  <c r="AJ231" i="6"/>
  <c r="AI227" i="6"/>
  <c r="AJ227" i="6"/>
  <c r="AI223" i="6"/>
  <c r="AJ223" i="6"/>
  <c r="AI219" i="6"/>
  <c r="AJ219" i="6"/>
  <c r="AI215" i="6"/>
  <c r="AJ215" i="6"/>
  <c r="AI211" i="6"/>
  <c r="AJ211" i="6"/>
  <c r="AI207" i="6"/>
  <c r="AJ207" i="6"/>
  <c r="AI139" i="6"/>
  <c r="AJ139" i="6"/>
  <c r="AI130" i="6"/>
  <c r="AJ130" i="6"/>
  <c r="AI123" i="6"/>
  <c r="AJ123" i="6"/>
  <c r="AI107" i="6"/>
  <c r="AJ107" i="6"/>
  <c r="AI100" i="6"/>
  <c r="AJ100" i="6"/>
  <c r="AI84" i="6"/>
  <c r="AJ84" i="6"/>
  <c r="AI82" i="6"/>
  <c r="AJ82" i="6"/>
  <c r="AI74" i="6"/>
  <c r="AJ74" i="6"/>
  <c r="AI70" i="6"/>
  <c r="AJ70" i="6"/>
  <c r="AI66" i="6"/>
  <c r="AJ66" i="6"/>
  <c r="AI62" i="6"/>
  <c r="AJ62" i="6"/>
  <c r="AI58" i="6"/>
  <c r="AJ58" i="6"/>
  <c r="AI54" i="6"/>
  <c r="AJ54" i="6"/>
  <c r="AI50" i="6"/>
  <c r="AJ50" i="6"/>
  <c r="AI46" i="6"/>
  <c r="AJ46" i="6"/>
  <c r="AI42" i="6"/>
  <c r="AJ42" i="6"/>
  <c r="AI38" i="6"/>
  <c r="AJ38" i="6"/>
  <c r="AI34" i="6"/>
  <c r="AJ34" i="6"/>
  <c r="AI30" i="6"/>
  <c r="AJ30" i="6"/>
  <c r="AI26" i="6"/>
  <c r="AJ26" i="6"/>
  <c r="AI22" i="6"/>
  <c r="AJ22" i="6"/>
  <c r="AI15" i="6"/>
  <c r="AJ15" i="6"/>
  <c r="AI11" i="6"/>
  <c r="AJ11" i="6"/>
  <c r="AI7" i="6"/>
  <c r="AJ7" i="6"/>
  <c r="AI3" i="6"/>
  <c r="AJ3" i="6"/>
  <c r="AI272" i="6"/>
  <c r="AI242" i="6"/>
  <c r="AJ242" i="6"/>
  <c r="AI238" i="6"/>
  <c r="AJ238" i="6"/>
  <c r="AI234" i="6"/>
  <c r="AJ234" i="6"/>
  <c r="AI230" i="6"/>
  <c r="AJ230" i="6"/>
  <c r="AI226" i="6"/>
  <c r="AJ226" i="6"/>
  <c r="AI222" i="6"/>
  <c r="AJ222" i="6"/>
  <c r="AI218" i="6"/>
  <c r="AJ218" i="6"/>
  <c r="AI214" i="6"/>
  <c r="AJ214" i="6"/>
  <c r="AI210" i="6"/>
  <c r="AJ210" i="6"/>
  <c r="AI204" i="6"/>
  <c r="AI202" i="6"/>
  <c r="AI200" i="6"/>
  <c r="AJ200" i="6"/>
  <c r="AI198" i="6"/>
  <c r="AJ198" i="6"/>
  <c r="AI196" i="6"/>
  <c r="AJ196" i="6"/>
  <c r="AI194" i="6"/>
  <c r="AJ194" i="6"/>
  <c r="AI192" i="6"/>
  <c r="AJ192" i="6"/>
  <c r="AI190" i="6"/>
  <c r="AJ190" i="6"/>
  <c r="AI188" i="6"/>
  <c r="AJ188" i="6"/>
  <c r="AI186" i="6"/>
  <c r="AJ186" i="6"/>
  <c r="AI184" i="6"/>
  <c r="AJ184" i="6"/>
  <c r="AI182" i="6"/>
  <c r="AJ182" i="6"/>
  <c r="AI180" i="6"/>
  <c r="AJ180" i="6"/>
  <c r="AI178" i="6"/>
  <c r="AJ178" i="6"/>
  <c r="AI176" i="6"/>
  <c r="AJ176" i="6"/>
  <c r="AI174" i="6"/>
  <c r="AJ174" i="6"/>
  <c r="AI143" i="6"/>
  <c r="AJ143" i="6"/>
  <c r="AJ136" i="6"/>
  <c r="AI134" i="6"/>
  <c r="AJ134" i="6"/>
  <c r="AI127" i="6"/>
  <c r="AJ127" i="6"/>
  <c r="AJ120" i="6"/>
  <c r="AI118" i="6"/>
  <c r="AJ118" i="6"/>
  <c r="AI104" i="6"/>
  <c r="AJ104" i="6"/>
  <c r="AJ97" i="6"/>
  <c r="AI95" i="6"/>
  <c r="AJ95" i="6"/>
  <c r="AI86" i="6"/>
  <c r="AJ86" i="6"/>
  <c r="AJ486" i="6"/>
  <c r="AJ485" i="6"/>
  <c r="AJ484" i="6"/>
  <c r="AJ483" i="6"/>
  <c r="AJ482" i="6"/>
  <c r="AJ481" i="6"/>
  <c r="AJ480" i="6"/>
  <c r="AJ479" i="6"/>
  <c r="AJ478" i="6"/>
  <c r="AJ477" i="6"/>
  <c r="AJ476" i="6"/>
  <c r="AJ475" i="6"/>
  <c r="AJ474" i="6"/>
  <c r="AJ473" i="6"/>
  <c r="AJ472" i="6"/>
  <c r="AJ471" i="6"/>
  <c r="AJ470" i="6"/>
  <c r="AJ469" i="6"/>
  <c r="AJ468" i="6"/>
  <c r="AJ467" i="6"/>
  <c r="AJ466" i="6"/>
  <c r="AJ465" i="6"/>
  <c r="AJ464" i="6"/>
  <c r="AJ463" i="6"/>
  <c r="AJ385" i="6"/>
  <c r="AJ381" i="6"/>
  <c r="AJ377" i="6"/>
  <c r="AJ373" i="6"/>
  <c r="AJ462" i="6"/>
  <c r="AJ458" i="6"/>
  <c r="AJ454" i="6"/>
  <c r="AJ450" i="6"/>
  <c r="AJ446" i="6"/>
  <c r="AJ442" i="6"/>
  <c r="AJ437" i="6"/>
  <c r="AJ427" i="6"/>
  <c r="AJ430" i="6"/>
  <c r="AJ424" i="6"/>
  <c r="AJ420" i="6"/>
  <c r="AJ416" i="6"/>
  <c r="AJ412" i="6"/>
  <c r="AJ408" i="6"/>
  <c r="AJ400" i="6"/>
  <c r="AJ394" i="6"/>
  <c r="AJ390" i="6"/>
  <c r="AJ318" i="6"/>
  <c r="AJ290" i="6"/>
  <c r="AJ286" i="6"/>
  <c r="AJ267" i="6"/>
  <c r="AJ263" i="6"/>
  <c r="AJ259" i="6"/>
  <c r="AJ255" i="6"/>
  <c r="AJ251" i="6"/>
  <c r="AI245" i="6"/>
  <c r="AJ245" i="6"/>
  <c r="AI241" i="6"/>
  <c r="AJ241" i="6"/>
  <c r="AI237" i="6"/>
  <c r="AJ237" i="6"/>
  <c r="AI233" i="6"/>
  <c r="AJ233" i="6"/>
  <c r="AI229" i="6"/>
  <c r="AJ229" i="6"/>
  <c r="AI225" i="6"/>
  <c r="AJ225" i="6"/>
  <c r="AI221" i="6"/>
  <c r="AJ221" i="6"/>
  <c r="AI217" i="6"/>
  <c r="AJ217" i="6"/>
  <c r="AI213" i="6"/>
  <c r="AJ213" i="6"/>
  <c r="AI209" i="6"/>
  <c r="AJ209" i="6"/>
  <c r="AI138" i="6"/>
  <c r="AJ138" i="6"/>
  <c r="AI131" i="6"/>
  <c r="AJ131" i="6"/>
  <c r="AI122" i="6"/>
  <c r="AJ122" i="6"/>
  <c r="AI108" i="6"/>
  <c r="AJ108" i="6"/>
  <c r="AI99" i="6"/>
  <c r="AJ99" i="6"/>
  <c r="AI88" i="6"/>
  <c r="AJ88" i="6"/>
  <c r="AJ271" i="6"/>
  <c r="AI244" i="6"/>
  <c r="AJ244" i="6"/>
  <c r="AI240" i="6"/>
  <c r="AJ240" i="6"/>
  <c r="AI236" i="6"/>
  <c r="AJ236" i="6"/>
  <c r="AI232" i="6"/>
  <c r="AJ232" i="6"/>
  <c r="AI228" i="6"/>
  <c r="AJ228" i="6"/>
  <c r="AI224" i="6"/>
  <c r="AJ224" i="6"/>
  <c r="AI220" i="6"/>
  <c r="AJ220" i="6"/>
  <c r="AI216" i="6"/>
  <c r="AJ216" i="6"/>
  <c r="AI212" i="6"/>
  <c r="AJ212" i="6"/>
  <c r="AI208" i="6"/>
  <c r="AJ208" i="6"/>
  <c r="AI203" i="6"/>
  <c r="AI199" i="6"/>
  <c r="AJ199" i="6"/>
  <c r="AI197" i="6"/>
  <c r="AJ197" i="6"/>
  <c r="AI195" i="6"/>
  <c r="AJ195" i="6"/>
  <c r="AI193" i="6"/>
  <c r="AJ193" i="6"/>
  <c r="AI191" i="6"/>
  <c r="AJ191" i="6"/>
  <c r="AI189" i="6"/>
  <c r="AJ189" i="6"/>
  <c r="AI187" i="6"/>
  <c r="AJ187" i="6"/>
  <c r="AI185" i="6"/>
  <c r="AJ185" i="6"/>
  <c r="AI183" i="6"/>
  <c r="AJ183" i="6"/>
  <c r="AI181" i="6"/>
  <c r="AJ181" i="6"/>
  <c r="AI179" i="6"/>
  <c r="AJ179" i="6"/>
  <c r="AI177" i="6"/>
  <c r="AJ177" i="6"/>
  <c r="AI175" i="6"/>
  <c r="AJ175" i="6"/>
  <c r="AI173" i="6"/>
  <c r="AJ173" i="6"/>
  <c r="AJ144" i="6"/>
  <c r="AI142" i="6"/>
  <c r="AJ142" i="6"/>
  <c r="AI135" i="6"/>
  <c r="AJ135" i="6"/>
  <c r="AJ128" i="6"/>
  <c r="AI126" i="6"/>
  <c r="AJ126" i="6"/>
  <c r="AI119" i="6"/>
  <c r="AJ119" i="6"/>
  <c r="AJ105" i="6"/>
  <c r="AI103" i="6"/>
  <c r="AJ103" i="6"/>
  <c r="AI96" i="6"/>
  <c r="AJ96" i="6"/>
  <c r="AI92" i="6"/>
  <c r="AJ92" i="6"/>
  <c r="AJ141" i="6"/>
  <c r="AJ137" i="6"/>
  <c r="AJ133" i="6"/>
  <c r="AJ129" i="6"/>
  <c r="AJ125" i="6"/>
  <c r="AJ121" i="6"/>
  <c r="AJ117" i="6"/>
  <c r="AJ106" i="6"/>
  <c r="AJ102" i="6"/>
  <c r="AJ98" i="6"/>
  <c r="AJ94" i="6"/>
  <c r="AI77" i="6"/>
  <c r="AJ77" i="6"/>
  <c r="AI73" i="6"/>
  <c r="AJ73" i="6"/>
  <c r="AI69" i="6"/>
  <c r="AJ69" i="6"/>
  <c r="AI65" i="6"/>
  <c r="AJ65" i="6"/>
  <c r="AI61" i="6"/>
  <c r="AJ61" i="6"/>
  <c r="AI57" i="6"/>
  <c r="AJ57" i="6"/>
  <c r="AI53" i="6"/>
  <c r="AJ53" i="6"/>
  <c r="AI49" i="6"/>
  <c r="AJ49" i="6"/>
  <c r="AI45" i="6"/>
  <c r="AJ45" i="6"/>
  <c r="AI41" i="6"/>
  <c r="AJ41" i="6"/>
  <c r="AI37" i="6"/>
  <c r="AJ37" i="6"/>
  <c r="AI33" i="6"/>
  <c r="AJ33" i="6"/>
  <c r="AI29" i="6"/>
  <c r="AJ29" i="6"/>
  <c r="AI25" i="6"/>
  <c r="AJ25" i="6"/>
  <c r="AI21" i="6"/>
  <c r="AJ21" i="6"/>
  <c r="AJ87" i="6"/>
  <c r="AJ85" i="6"/>
  <c r="AI81" i="6"/>
  <c r="AJ81" i="6"/>
  <c r="AI76" i="6"/>
  <c r="AJ76" i="6"/>
  <c r="AI72" i="6"/>
  <c r="AJ72" i="6"/>
  <c r="AI68" i="6"/>
  <c r="AJ68" i="6"/>
  <c r="AI64" i="6"/>
  <c r="AJ64" i="6"/>
  <c r="AI60" i="6"/>
  <c r="AJ60" i="6"/>
  <c r="AI56" i="6"/>
  <c r="AJ56" i="6"/>
  <c r="AI52" i="6"/>
  <c r="AJ52" i="6"/>
  <c r="AI48" i="6"/>
  <c r="AJ48" i="6"/>
  <c r="AI44" i="6"/>
  <c r="AJ44" i="6"/>
  <c r="AI40" i="6"/>
  <c r="AJ40" i="6"/>
  <c r="AI36" i="6"/>
  <c r="AJ36" i="6"/>
  <c r="AI32" i="6"/>
  <c r="AJ32" i="6"/>
  <c r="AI28" i="6"/>
  <c r="AJ28" i="6"/>
  <c r="AI24" i="6"/>
  <c r="AJ24" i="6"/>
  <c r="AI20" i="6"/>
  <c r="AJ20" i="6"/>
  <c r="AI78" i="6"/>
  <c r="AJ78" i="6"/>
  <c r="AI75" i="6"/>
  <c r="AJ75" i="6"/>
  <c r="AI71" i="6"/>
  <c r="AJ71" i="6"/>
  <c r="AI67" i="6"/>
  <c r="AJ67" i="6"/>
  <c r="AI63" i="6"/>
  <c r="AJ63" i="6"/>
  <c r="AI59" i="6"/>
  <c r="AJ59" i="6"/>
  <c r="AI55" i="6"/>
  <c r="AJ55" i="6"/>
  <c r="AI51" i="6"/>
  <c r="AJ51" i="6"/>
  <c r="AI47" i="6"/>
  <c r="AJ47" i="6"/>
  <c r="AI43" i="6"/>
  <c r="AJ43" i="6"/>
  <c r="AI39" i="6"/>
  <c r="AJ39" i="6"/>
  <c r="AI35" i="6"/>
  <c r="AJ35" i="6"/>
  <c r="AI31" i="6"/>
  <c r="AJ31" i="6"/>
  <c r="AI27" i="6"/>
  <c r="AJ27" i="6"/>
  <c r="AI23" i="6"/>
  <c r="AJ23" i="6"/>
  <c r="AJ80" i="6"/>
  <c r="AI18" i="6"/>
  <c r="AJ18" i="6"/>
  <c r="AI14" i="6"/>
  <c r="AJ14" i="6"/>
  <c r="AI10" i="6"/>
  <c r="AJ10" i="6"/>
  <c r="AI6" i="6"/>
  <c r="AJ6" i="6"/>
  <c r="AI17" i="6"/>
  <c r="AJ17" i="6"/>
  <c r="AI13" i="6"/>
  <c r="AJ13" i="6"/>
  <c r="AI9" i="6"/>
  <c r="AJ9" i="6"/>
  <c r="AI5" i="6"/>
  <c r="AJ5" i="6"/>
  <c r="AI19" i="6"/>
  <c r="AJ19" i="6"/>
  <c r="AI16" i="6"/>
  <c r="AJ16" i="6"/>
  <c r="AI12" i="6"/>
  <c r="AJ12" i="6"/>
  <c r="AI8" i="6"/>
  <c r="AJ8" i="6"/>
  <c r="AI4" i="6"/>
  <c r="AJ4" i="6"/>
  <c r="C24" i="4" l="1"/>
  <c r="C25" i="4"/>
</calcChain>
</file>

<file path=xl/sharedStrings.xml><?xml version="1.0" encoding="utf-8"?>
<sst xmlns="http://schemas.openxmlformats.org/spreadsheetml/2006/main" count="16386" uniqueCount="5025">
  <si>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</si>
  <si>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</si>
  <si>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</si>
  <si>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</si>
  <si>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</si>
  <si>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</si>
  <si>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</si>
  <si>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</si>
  <si>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</si>
  <si>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</si>
  <si>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</si>
  <si>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</si>
  <si>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</si>
  <si>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</si>
  <si>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</si>
  <si>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</si>
  <si>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</si>
  <si>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</si>
  <si>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</si>
  <si>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</si>
  <si>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</si>
  <si>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</si>
  <si>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</si>
  <si>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</si>
  <si>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</si>
  <si>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</si>
  <si>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</si>
  <si>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</si>
  <si>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</si>
  <si>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</si>
  <si>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</si>
  <si>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</si>
  <si>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</si>
  <si>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</si>
  <si>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</si>
  <si>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</si>
  <si>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</si>
  <si>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</si>
  <si>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</si>
  <si>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</si>
  <si>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</si>
  <si>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</si>
  <si>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</si>
  <si>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</si>
  <si>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</si>
  <si>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</si>
  <si>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</si>
  <si>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</si>
  <si>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</si>
  <si>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</si>
  <si>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</si>
  <si>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 = 'yes')</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</si>
  <si>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</si>
  <si>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</si>
  <si>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</si>
  <si>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</si>
  <si>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</si>
  <si>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</si>
  <si>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</si>
  <si>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</si>
  <si>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</si>
  <si>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</si>
  <si>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</si>
  <si>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</si>
  <si>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</si>
  <si>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</si>
  <si>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</si>
  <si>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</si>
  <si>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</si>
  <si>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</si>
  <si>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</si>
  <si>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</si>
  <si>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</si>
  <si>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</si>
  <si>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</si>
  <si>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</si>
  <si>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</si>
  <si>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</si>
  <si>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</si>
  <si>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</si>
  <si>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</si>
  <si>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</si>
  <si>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</si>
  <si>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</si>
  <si>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</si>
  <si>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</si>
  <si>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${available} = 'yes' and (not(${unlinked}) or ${proceed_with_unlinked})</t>
  </si>
  <si>
    <t>consent_start</t>
  </si>
  <si>
    <t>INFORMED CONSENT</t>
  </si>
  <si>
    <t>(${available} = 'yes') and (not(${unlinked}) or ${proceed_with_unlinked})</t>
  </si>
  <si>
    <t>consent</t>
  </si>
  <si>
    <t>begin_interview</t>
  </si>
  <si>
    <t>select_one blank_list</t>
  </si>
  <si>
    <t>consent_obtained</t>
  </si>
  <si>
    <t>consent_warning</t>
  </si>
  <si>
    <t>witness_auto</t>
  </si>
  <si>
    <t>${consent_obtained} and (${your_name_check} = 'yes')</t>
  </si>
  <si>
    <t>witness_manual</t>
  </si>
  <si>
    <t>(. = ${name_typed})</t>
  </si>
  <si>
    <t xml:space="preserve">That is not what you entered for your name earlier in this survey. </t>
  </si>
  <si>
    <t>firstname</t>
  </si>
  <si>
    <t xml:space="preserve">You may correct the spelling here if it is not correct, but you must be interviewing the person whose name appears below. </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</si>
  <si>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</si>
  <si>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</si>
  <si>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</si>
  <si>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</si>
  <si>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</si>
  <si>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</si>
  <si>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</si>
  <si>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</si>
  <si>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</si>
  <si>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</si>
  <si>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</si>
  <si>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</si>
  <si>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</si>
  <si>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</si>
  <si>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</si>
  <si>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</si>
  <si>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</si>
  <si>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</si>
  <si>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</si>
  <si>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</si>
  <si>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</si>
  <si>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</si>
  <si>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</si>
  <si>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</si>
  <si>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</si>
  <si>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</si>
  <si>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</si>
  <si>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</si>
  <si>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</si>
  <si>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</si>
  <si>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</si>
  <si>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</si>
  <si>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</si>
  <si>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</si>
  <si>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</si>
  <si>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</si>
  <si>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</si>
  <si>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</si>
  <si>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</si>
  <si>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</si>
  <si>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</si>
  <si>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</si>
  <si>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</si>
  <si>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</si>
  <si>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</si>
  <si>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</si>
  <si>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</si>
  <si>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</si>
  <si>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</si>
  <si>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</si>
  <si>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</si>
  <si>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</si>
  <si>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</si>
  <si>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</si>
  <si>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</si>
  <si>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</si>
  <si>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</si>
  <si>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</si>
  <si>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</si>
  <si>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</si>
  <si>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</si>
  <si>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</si>
  <si>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</si>
  <si>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</si>
  <si>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</si>
  <si>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</si>
  <si>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</si>
  <si>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</si>
  <si>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</si>
  <si>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</si>
  <si>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</si>
  <si>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</si>
  <si>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</si>
  <si>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</si>
  <si>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</si>
  <si>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</si>
  <si>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</si>
  <si>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</si>
  <si>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</si>
  <si>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</si>
  <si>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</si>
  <si>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</si>
  <si>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</si>
  <si>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</si>
  <si>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</si>
  <si>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</si>
  <si>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</si>
  <si>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</si>
  <si>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</si>
  <si>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</si>
  <si>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</si>
  <si>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</si>
  <si>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</si>
  <si>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</si>
  <si>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</si>
  <si>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</si>
  <si>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</si>
  <si>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</si>
  <si>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</si>
  <si>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</si>
  <si>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</si>
  <si>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</si>
  <si>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</si>
  <si>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</si>
  <si>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</si>
  <si>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</si>
  <si>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</si>
  <si>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</si>
  <si>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</si>
  <si>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</si>
  <si>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</si>
  <si>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</si>
  <si>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</si>
  <si>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</si>
  <si>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</si>
  <si>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</si>
  <si>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</si>
  <si>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</si>
  <si>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</si>
  <si>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</si>
  <si>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</si>
  <si>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</si>
  <si>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</si>
  <si>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</si>
  <si>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</si>
  <si>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</si>
  <si>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</si>
  <si>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</si>
  <si>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</si>
  <si>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</si>
  <si>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</si>
  <si>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</si>
  <si>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</si>
  <si>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</si>
  <si>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</si>
  <si>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</si>
  <si>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</si>
  <si>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</si>
  <si>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</si>
  <si>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</si>
  <si>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</si>
  <si>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</si>
  <si>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</si>
  <si>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</si>
  <si>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</si>
  <si>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</si>
  <si>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</si>
  <si>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</si>
  <si>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</si>
  <si>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</si>
  <si>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</si>
  <si>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</si>
  <si>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</si>
  <si>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</si>
  <si>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</si>
  <si>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</si>
  <si>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</si>
  <si>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</si>
  <si>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</si>
  <si>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decimal</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</si>
  <si>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</si>
  <si>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</si>
  <si>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</si>
  <si>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</si>
  <si>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</si>
  <si>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</si>
  <si>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</si>
  <si>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</si>
  <si>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</si>
  <si>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</si>
  <si>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</si>
  <si>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</si>
  <si>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</si>
  <si>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</si>
  <si>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</si>
  <si>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</si>
  <si>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</si>
  <si>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</si>
  <si>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</si>
  <si>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</si>
  <si>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</si>
  <si>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</si>
  <si>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</si>
  <si>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</si>
  <si>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</si>
  <si>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</si>
  <si>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</si>
  <si>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</si>
  <si>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</si>
  <si>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</si>
  <si>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</si>
  <si>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</si>
  <si>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</si>
  <si>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</si>
  <si>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</si>
  <si>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</si>
  <si>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</si>
  <si>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</si>
  <si>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</si>
  <si>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</si>
  <si>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</si>
  <si>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</si>
  <si>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</si>
  <si>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</si>
  <si>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</si>
  <si>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</si>
  <si>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</si>
  <si>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</si>
  <si>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</si>
  <si>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</si>
  <si>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</si>
  <si>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</si>
  <si>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</si>
  <si>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</si>
  <si>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</si>
  <si>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</si>
  <si>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</si>
  <si>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</si>
  <si>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</si>
  <si>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</si>
  <si>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</si>
  <si>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</si>
  <si>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</si>
  <si>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</si>
  <si>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</si>
  <si>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</si>
  <si>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</si>
  <si>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</si>
  <si>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</si>
  <si>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</si>
  <si>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</si>
  <si>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</si>
  <si>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</si>
  <si>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</si>
  <si>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</si>
  <si>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</si>
  <si>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</si>
  <si>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</si>
  <si>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</si>
  <si>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</si>
  <si>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</si>
  <si>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</si>
  <si>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</si>
  <si>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</si>
  <si>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</si>
  <si>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</si>
  <si>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</si>
  <si>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</si>
  <si>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</si>
  <si>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</si>
  <si>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</si>
  <si>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</si>
  <si>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</si>
  <si>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</si>
  <si>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</si>
  <si>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</si>
  <si>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</si>
  <si>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</si>
  <si>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</si>
  <si>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</si>
  <si>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</si>
  <si>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</si>
  <si>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</si>
  <si>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</si>
  <si>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</si>
  <si>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</si>
  <si>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</si>
  <si>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</si>
  <si>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</si>
  <si>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</si>
  <si>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</si>
  <si>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</si>
  <si>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</si>
  <si>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</si>
  <si>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</si>
  <si>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</si>
  <si>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</si>
  <si>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</si>
  <si>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</si>
  <si>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</si>
  <si>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</si>
  <si>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</si>
  <si>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</si>
  <si>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</si>
  <si>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</si>
  <si>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</si>
  <si>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</si>
  <si>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</si>
  <si>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</si>
  <si>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</si>
  <si>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</si>
  <si>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</si>
  <si>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</si>
  <si>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</si>
  <si>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</si>
  <si>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</si>
  <si>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</si>
  <si>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</si>
  <si>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</si>
  <si>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</si>
  <si>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</si>
  <si>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</si>
  <si>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</si>
  <si>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</si>
  <si>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</si>
  <si>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</si>
  <si>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</si>
  <si>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</si>
  <si>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</si>
  <si>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</si>
  <si>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</si>
  <si>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</si>
  <si>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</si>
  <si>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</si>
  <si>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male_sterilization</t>
  </si>
  <si>
    <t>implants</t>
  </si>
  <si>
    <t>IUD</t>
  </si>
  <si>
    <t>injectables</t>
  </si>
  <si>
    <t>Injectables</t>
  </si>
  <si>
    <t>pill</t>
  </si>
  <si>
    <t>emergency</t>
  </si>
  <si>
    <t>male_condoms</t>
  </si>
  <si>
    <t>female_condoms</t>
  </si>
  <si>
    <t>beads</t>
  </si>
  <si>
    <t>LAM</t>
  </si>
  <si>
    <t>rhythm</t>
  </si>
  <si>
    <t>withdrawal</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</si>
  <si>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</si>
  <si>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</si>
  <si>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</si>
  <si>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</si>
  <si>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</si>
  <si>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</si>
  <si>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</si>
  <si>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</si>
  <si>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</si>
  <si>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</si>
  <si>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</si>
  <si>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</si>
  <si>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</si>
  <si>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</si>
  <si>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</si>
  <si>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</si>
  <si>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</si>
  <si>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</si>
  <si>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</si>
  <si>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</si>
  <si>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</si>
  <si>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</si>
  <si>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</si>
  <si>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</si>
  <si>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</si>
  <si>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</si>
  <si>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</si>
  <si>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</si>
  <si>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</si>
  <si>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</si>
  <si>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</si>
  <si>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</si>
  <si>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</si>
  <si>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</si>
  <si>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</si>
  <si>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</si>
  <si>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</si>
  <si>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</si>
  <si>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</si>
  <si>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</si>
  <si>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</si>
  <si>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</si>
  <si>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</si>
  <si>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</si>
  <si>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</si>
  <si>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</si>
  <si>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</si>
  <si>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</si>
  <si>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</si>
  <si>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</si>
  <si>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</si>
  <si>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</si>
  <si>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</si>
  <si>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</si>
  <si>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</si>
  <si>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</si>
  <si>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</si>
  <si>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</si>
  <si>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</si>
  <si>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</si>
  <si>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</si>
  <si>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</si>
  <si>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</si>
  <si>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</si>
  <si>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</si>
  <si>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</si>
  <si>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</si>
  <si>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</si>
  <si>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</si>
  <si>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</si>
  <si>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</si>
  <si>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</si>
  <si>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</si>
  <si>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</si>
  <si>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</si>
  <si>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</si>
  <si>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</si>
  <si>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</si>
  <si>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</si>
  <si>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</si>
  <si>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</si>
  <si>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</si>
  <si>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collect_water_list</t>
  </si>
  <si>
    <t>minutes</t>
  </si>
  <si>
    <t>X minutes per day</t>
  </si>
  <si>
    <t>hours</t>
  </si>
  <si>
    <t>X hours per day</t>
  </si>
  <si>
    <t>someone_else</t>
  </si>
  <si>
    <t>no_one</t>
  </si>
  <si>
    <t>No time, No one collects water</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</si>
  <si>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</si>
  <si>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</si>
  <si>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</si>
  <si>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</si>
  <si>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</si>
  <si>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</si>
  <si>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</si>
  <si>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</si>
  <si>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</si>
  <si>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</si>
  <si>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</si>
  <si>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</si>
  <si>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</si>
  <si>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</si>
  <si>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injectable_probe_list</t>
  </si>
  <si>
    <t>syringe</t>
  </si>
  <si>
    <t>Syringe</t>
  </si>
  <si>
    <t>small_needle</t>
  </si>
  <si>
    <t>Small needle (Sayana Press)</t>
  </si>
  <si>
    <t>No Response</t>
  </si>
  <si>
    <t>No time, someone else collects water</t>
  </si>
  <si>
    <t>providers_list</t>
  </si>
  <si>
    <t>pharmacy</t>
  </si>
  <si>
    <t>friend_relative</t>
  </si>
  <si>
    <t>form_title</t>
  </si>
  <si>
    <t>form_id</t>
  </si>
  <si>
    <t>default_language</t>
  </si>
  <si>
    <t>logging</t>
  </si>
  <si>
    <t>mhm_conditions_list</t>
  </si>
  <si>
    <t>mhm_materials_list</t>
  </si>
  <si>
    <t>foam</t>
  </si>
  <si>
    <t>previous_PMA</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</si>
  <si>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</si>
  <si>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</si>
  <si>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</si>
  <si>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</si>
  <si>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</si>
  <si>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</si>
  <si>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</si>
  <si>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</si>
  <si>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</si>
  <si>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</si>
  <si>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</si>
  <si>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</si>
  <si>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</si>
  <si>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</si>
  <si>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</si>
  <si>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</si>
  <si>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</si>
  <si>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</si>
  <si>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</si>
  <si>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</si>
  <si>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</si>
  <si>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</si>
  <si>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</si>
  <si>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</si>
  <si>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</si>
  <si>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</si>
  <si>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</si>
  <si>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</si>
  <si>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</si>
  <si>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</si>
  <si>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</si>
  <si>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</si>
  <si>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</si>
  <si>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</si>
  <si>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</si>
  <si>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</si>
  <si>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</si>
  <si>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</si>
  <si>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</si>
  <si>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</si>
  <si>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</si>
  <si>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ever_birth</t>
  </si>
  <si>
    <t>200. Now I would like to ask about all the births you have had during your life. Have you ever given birth?</t>
  </si>
  <si>
    <t>205. When was your FIRST birth?</t>
  </si>
  <si>
    <t>206. When was your MOST RECENT birth?</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</si>
  <si>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</si>
  <si>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</si>
  <si>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</si>
  <si>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</si>
  <si>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</si>
  <si>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</si>
  <si>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</si>
  <si>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</si>
  <si>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</si>
  <si>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</si>
  <si>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</si>
  <si>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</si>
  <si>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</si>
  <si>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</si>
  <si>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</si>
  <si>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</si>
  <si>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</si>
  <si>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</si>
  <si>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</si>
  <si>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</si>
  <si>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</si>
  <si>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</si>
  <si>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</si>
  <si>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</si>
  <si>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</si>
  <si>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</si>
  <si>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</si>
  <si>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</si>
  <si>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</si>
  <si>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</si>
  <si>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</si>
  <si>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</si>
  <si>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</si>
  <si>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</si>
  <si>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</si>
  <si>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</si>
  <si>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</si>
  <si>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</si>
  <si>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</si>
  <si>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</si>
  <si>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</si>
  <si>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</si>
  <si>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</si>
  <si>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</si>
  <si>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</si>
  <si>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</si>
  <si>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</si>
  <si>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</si>
  <si>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</si>
  <si>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</si>
  <si>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</si>
  <si>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</si>
  <si>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</si>
  <si>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</si>
  <si>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</si>
  <si>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</si>
  <si>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</si>
  <si>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</si>
  <si>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</si>
  <si>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</si>
  <si>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</si>
  <si>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</si>
  <si>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rec_husband_date</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</si>
  <si>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</si>
  <si>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</si>
  <si>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</si>
  <si>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</si>
  <si>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</si>
  <si>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</si>
  <si>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</si>
  <si>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</si>
  <si>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</si>
  <si>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</si>
  <si>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</si>
  <si>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</si>
  <si>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</si>
  <si>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</si>
  <si>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</si>
  <si>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</si>
  <si>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</si>
  <si>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</si>
  <si>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</si>
  <si>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</si>
  <si>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</si>
  <si>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</si>
  <si>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309b. When did you stop using ${current_recent_label}?</t>
  </si>
  <si>
    <t>SUS</t>
  </si>
  <si>
    <t>sus_prompt</t>
  </si>
  <si>
    <t xml:space="preserve">309c. In what month and year had you started using ${current_recent_label} before stopping? </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</si>
  <si>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</si>
  <si>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</si>
  <si>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</si>
  <si>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</si>
  <si>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</si>
  <si>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</si>
  <si>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</si>
  <si>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</si>
  <si>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</si>
  <si>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</si>
  <si>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</si>
  <si>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</si>
  <si>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</si>
  <si>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</si>
  <si>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</si>
  <si>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</si>
  <si>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</si>
  <si>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</si>
  <si>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rhythm_final</t>
  </si>
  <si>
    <t>315b. Who made the final decision to use rhythm?</t>
  </si>
  <si>
    <t>lam_final</t>
  </si>
  <si>
    <t>315b. Who made the final decision to use LAM?</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</si>
  <si>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</si>
  <si>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</si>
  <si>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</si>
  <si>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</si>
  <si>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</si>
  <si>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</si>
  <si>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</si>
  <si>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</si>
  <si>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</si>
  <si>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</si>
  <si>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</si>
  <si>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</si>
  <si>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</si>
  <si>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</si>
  <si>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</si>
  <si>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</si>
  <si>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</si>
  <si>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</si>
  <si>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Cannot select "Do not know" or "No response" with other options. 
 Cannot select "Not Married" if 104 is "Yes, currently married".</t>
  </si>
  <si>
    <t>why_not_decision</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</si>
  <si>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</si>
  <si>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</si>
  <si>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</si>
  <si>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</si>
  <si>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</si>
  <si>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</si>
  <si>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</si>
  <si>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</si>
  <si>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</si>
  <si>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</si>
  <si>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</si>
  <si>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</si>
  <si>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</si>
  <si>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</si>
  <si>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</si>
  <si>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</si>
  <si>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</si>
  <si>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</si>
  <si>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</si>
  <si>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</si>
  <si>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</si>
  <si>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</si>
  <si>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</si>
  <si>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</si>
  <si>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</si>
  <si>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</si>
  <si>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</si>
  <si>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</si>
  <si>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</si>
  <si>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</si>
  <si>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</si>
  <si>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</si>
  <si>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</si>
  <si>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</si>
  <si>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</si>
  <si>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</si>
  <si>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</si>
  <si>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</si>
  <si>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</si>
  <si>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</si>
  <si>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</si>
  <si>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</si>
  <si>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</si>
  <si>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</si>
  <si>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</si>
  <si>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</si>
  <si>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</si>
  <si>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</si>
  <si>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</si>
  <si>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</si>
  <si>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</si>
  <si>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</si>
  <si>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</si>
  <si>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</si>
  <si>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</si>
  <si>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</si>
  <si>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</si>
  <si>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</si>
  <si>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</si>
  <si>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</si>
  <si>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</si>
  <si>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</si>
  <si>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</si>
  <si>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</si>
  <si>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</si>
  <si>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</si>
  <si>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</si>
  <si>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</si>
  <si>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</si>
  <si>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</si>
  <si>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</si>
  <si>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</si>
  <si>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Cannot be older than the current age of the respondent.  Cannot be younger than 9. Cannot be after recent/current use.</t>
  </si>
  <si>
    <t>${fp_provider_rw} != ''</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</si>
  <si>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</si>
  <si>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</si>
  <si>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</si>
  <si>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</si>
  <si>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</si>
  <si>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</si>
  <si>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</si>
  <si>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</si>
  <si>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</si>
  <si>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</si>
  <si>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</si>
  <si>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</si>
  <si>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implant_type</t>
  </si>
  <si>
    <t>implant_list</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</si>
  <si>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</si>
  <si>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</si>
  <si>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</si>
  <si>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</si>
  <si>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</si>
  <si>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</si>
  <si>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</si>
  <si>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</si>
  <si>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</si>
  <si>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main_mhm_conditions</t>
  </si>
  <si>
    <t>English</t>
  </si>
  <si>
    <t>Pharmacy</t>
  </si>
  <si>
    <t>diaphragm</t>
  </si>
  <si>
    <t>flw_willing</t>
  </si>
  <si>
    <t>${flw_willing} = 'yes'</t>
  </si>
  <si>
    <t>children_des</t>
  </si>
  <si>
    <t>children_des2</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</si>
  <si>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</si>
  <si>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</si>
  <si>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</si>
  <si>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</si>
  <si>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</si>
  <si>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</si>
  <si>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</si>
  <si>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</si>
  <si>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flw_number_typed</t>
  </si>
  <si>
    <t>filter_list</t>
  </si>
  <si>
    <t>flw_number_confirm</t>
  </si>
  <si>
    <t>WARNING: you entered -77, but the respondent is currently pregnant or has given birth before.  Go back and fix.</t>
  </si>
  <si>
    <t>(. &gt; 0)</t>
  </si>
  <si>
    <t>LCL_301. PROBE: Was the injection administered via syringe or small needle?</t>
  </si>
  <si>
    <t>(.='yes')</t>
  </si>
  <si>
    <t>int(min(
 if(${first_birth} &lt; ${today},(int(${first_birth} - ${birthdate}) div 365),888),
 if(${recent_birth} &lt; ${today},(int(${recent_birth} - ${birthdate}) div 365),888)
))</t>
  </si>
  <si>
    <t>097. In what language was this interview conducted?</t>
  </si>
  <si>
    <t>Now I would like to ask about your water practices</t>
  </si>
  <si>
    <t>select_one collect_water_list</t>
  </si>
  <si>
    <t>collect_water_dry</t>
  </si>
  <si>
    <t>Only record respondent's time; not anyone else's time. 
If you select minutes or hours you will enter a number for X on the next screen</t>
  </si>
  <si>
    <t>dry_label</t>
  </si>
  <si>
    <t>if(
string-length(${collect_water_dry})!=0,
jr:choice-name(${collect_water_dry},'${collect_water_dry}')
,'XXX')</t>
  </si>
  <si>
    <t>collect_water_dry_value</t>
  </si>
  <si>
    <t>Either: 1-24 hours or 1-180 minutes.</t>
  </si>
  <si>
    <t>((. &gt; 0) and (. &lt;= 24) and (${collect_water_dry} = 'hours')) or ((. &gt; 0) and (. &lt;= 180) and (${collect_water_dry} = 'minutes'))</t>
  </si>
  <si>
    <t>(${collect_water_dry} = 'minutes') or (${collect_water_dry} = 'hours')</t>
  </si>
  <si>
    <t>collect_water_wet</t>
  </si>
  <si>
    <t>wet_label</t>
  </si>
  <si>
    <t>if(
string-length(${collect_water_wet})!=0,
jr:choice-name(${collect_water_wet},'${collect_water_wet}')
,'XXX')</t>
  </si>
  <si>
    <t>collect_water_wet_value</t>
  </si>
  <si>
    <t>((. &gt; 0) and (. &lt;= 24) and (${collect_water_wet} = 'hours')) or ((. &gt; 0) and (. &lt;= 180) and (${collect_water_wet} = 'minutes'))</t>
  </si>
  <si>
    <t>(${collect_water_wet} = 'minutes') or (${collect_water_wet} = 'hours')</t>
  </si>
  <si>
    <t>LCL_302. PROBE: Was the injection administered via syringe or small needle?</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</si>
  <si>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</si>
  <si>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</si>
  <si>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</si>
  <si>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</si>
  <si>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</si>
  <si>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</si>
  <si>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</si>
  <si>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</si>
  <si>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all</t>
  </si>
  <si>
    <t>All</t>
  </si>
  <si>
    <t>Added Swahili language columns.</t>
  </si>
  <si>
    <t xml:space="preserve">If misspelled, select “yes” and update the name in question “011.” 
If this is the wrong person, you have two options:
(1) exit and ignore changes to this form. Open the correct form. 
Or
(2) find and interview the person whose name appears above.
</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</si>
  <si>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</si>
  <si>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</si>
  <si>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</si>
  <si>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</si>
  <si>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</si>
  <si>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</si>
  <si>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</si>
  <si>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</si>
  <si>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</si>
  <si>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</si>
  <si>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</si>
  <si>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</si>
  <si>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</si>
  <si>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</si>
  <si>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</si>
  <si>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</si>
  <si>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</si>
  <si>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</si>
  <si>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</si>
  <si>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</si>
  <si>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</si>
  <si>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</si>
  <si>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</si>
  <si>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</si>
  <si>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</si>
  <si>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</si>
  <si>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</si>
  <si>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</si>
  <si>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</si>
  <si>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</si>
  <si>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</si>
  <si>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</si>
  <si>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</si>
  <si>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</si>
  <si>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</si>
  <si>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</si>
  <si>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</si>
  <si>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</si>
  <si>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 xml:space="preserve">301a. Have you ever heard of female sterilization? 
PROBE: Women can have an operation to avoid having any more children. </t>
  </si>
  <si>
    <t>put in all lower case 'female sterilization'</t>
  </si>
  <si>
    <t>301a</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</si>
  <si>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</si>
  <si>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</si>
  <si>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</si>
  <si>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</si>
  <si>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</si>
  <si>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</si>
  <si>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RECORD ALL REASONS MENTIONED
Cannot select "Not Married" if 104 is "Yes, currently married". 
Scroll to bottom to see all choices.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</si>
  <si>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</si>
  <si>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</si>
  <si>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</si>
  <si>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</si>
  <si>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</si>
  <si>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</si>
  <si>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</si>
  <si>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</si>
  <si>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</si>
  <si>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</si>
  <si>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</si>
  <si>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</si>
  <si>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</si>
  <si>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</si>
  <si>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</si>
  <si>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</si>
  <si>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</si>
  <si>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</si>
  <si>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</si>
  <si>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</si>
  <si>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</si>
  <si>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</si>
  <si>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</si>
  <si>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</si>
  <si>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</si>
  <si>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</si>
  <si>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</si>
  <si>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</si>
  <si>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</si>
  <si>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</si>
  <si>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</si>
  <si>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</si>
  <si>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</si>
  <si>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</si>
  <si>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502. On a typical day in the WET season, how much time do you spend collecting water?</t>
  </si>
  <si>
    <t>502. Enter ${wet_label}:</t>
  </si>
  <si>
    <t>501. On a typical day in the DRY season, how much time do you spend collecting water?</t>
  </si>
  <si>
    <t>501. Enter ${dry_label}:</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</si>
  <si>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</si>
  <si>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</si>
  <si>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</si>
  <si>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</si>
  <si>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</si>
  <si>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 xml:space="preserve">Mark your name as a witness to the consent process.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</si>
  <si>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</si>
  <si>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</si>
  <si>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</si>
  <si>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</si>
  <si>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</si>
  <si>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</si>
  <si>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</si>
  <si>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</si>
  <si>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</si>
  <si>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</si>
  <si>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</si>
  <si>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</si>
  <si>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</si>
  <si>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</si>
  <si>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</si>
  <si>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label and hint change.</t>
  </si>
  <si>
    <t>602a</t>
  </si>
  <si>
    <t>mhm_facilities_list - clothes label changed from "Cloths" to "Cloths / Pieces of fabric"</t>
  </si>
  <si>
    <t>Choice option "Bucket" added.</t>
  </si>
  <si>
    <t>604a</t>
  </si>
  <si>
    <t>Updated skip pattern to reflect new "bucket" option in 603.</t>
  </si>
  <si>
    <t xml:space="preserve">Hint added: Do not read options aloud. Select all that apply. </t>
  </si>
  <si>
    <t>Section 5</t>
  </si>
  <si>
    <t>Section 5 "Women and Girls' Empowerment" added.</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</si>
  <si>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</si>
  <si>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</si>
  <si>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</si>
  <si>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</si>
  <si>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</si>
  <si>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</si>
  <si>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</si>
  <si>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</si>
  <si>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</si>
  <si>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</si>
  <si>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</si>
  <si>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</si>
  <si>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sect_water</t>
  </si>
  <si>
    <t>Section 5 Header (Water)</t>
  </si>
  <si>
    <t>Changed variable from "Section_5" to 'water', to be more in line with other header variable names, and also for increased descriptiveness and to remove coupling with order.</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</si>
  <si>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</si>
  <si>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</si>
  <si>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</si>
  <si>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</si>
  <si>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</si>
  <si>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</si>
  <si>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</si>
  <si>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</si>
  <si>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</si>
  <si>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 xml:space="preserve">Go to the right household.  </t>
  </si>
  <si>
    <t>001a. Are you in the correct household?
EA: ${EA}
Structure #: ${structure}
Household #: ${household}</t>
  </si>
  <si>
    <t>hh_confirmation</t>
  </si>
  <si>
    <t>(${current_user} != 'yes') and ${consent_obtained}</t>
  </si>
  <si>
    <t>CHECK FOR THE PRESENCE OF OTHERS. BEFORE CONTINUING, MAKE EVERY EFFORT TO ENSURE PRIVACY.</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</si>
  <si>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</si>
  <si>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</si>
  <si>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</si>
  <si>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</si>
  <si>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</si>
  <si>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</si>
  <si>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</si>
  <si>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</si>
  <si>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</si>
  <si>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3 – Contraception</t>
  </si>
  <si>
    <t>Section 4 – Sexual Activity</t>
  </si>
  <si>
    <t>Section 5 – Water</t>
  </si>
  <si>
    <t>Standardized all section headers so that "Section #" and descriptive text are separated by a " – ".</t>
  </si>
  <si>
    <t xml:space="preserve">Close and exit this form without saving.  Look for a linked female questionnaire through the ‘Edit Saved Forms’ Menu.  </t>
  </si>
  <si>
    <t>implant_removed_who</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</si>
  <si>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</si>
  <si>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</si>
  <si>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</si>
  <si>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</si>
  <si>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</si>
  <si>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</si>
  <si>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</si>
  <si>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</si>
  <si>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</si>
  <si>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</si>
  <si>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</si>
  <si>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</si>
  <si>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</si>
  <si>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</si>
  <si>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</si>
  <si>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</si>
  <si>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</si>
  <si>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</si>
  <si>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</si>
  <si>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</si>
  <si>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</si>
  <si>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</si>
  <si>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</si>
  <si>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</si>
  <si>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</si>
  <si>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</si>
  <si>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</si>
  <si>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</si>
  <si>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Enter an 8-digit number without the country code. Do not include spaces or dashes.
Enter -99 for no response.</t>
  </si>
  <si>
    <t>If not, return to 803 and correct it.</t>
  </si>
  <si>
    <t>You must answer yes.</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</si>
  <si>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</si>
  <si>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</si>
  <si>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</si>
  <si>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</si>
  <si>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</si>
  <si>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</si>
  <si>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</si>
  <si>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</si>
  <si>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</si>
  <si>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</si>
  <si>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</si>
  <si>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</si>
  <si>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</si>
  <si>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</si>
  <si>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</si>
  <si>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</si>
  <si>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</si>
  <si>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</si>
  <si>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</si>
  <si>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</si>
  <si>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</si>
  <si>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</si>
  <si>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</si>
  <si>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</si>
  <si>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</si>
  <si>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</si>
  <si>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</si>
  <si>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</si>
  <si>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</si>
  <si>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</si>
  <si>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</si>
  <si>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314b</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</si>
  <si>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</si>
  <si>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</si>
  <si>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</si>
  <si>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</si>
  <si>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</si>
  <si>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</si>
  <si>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</si>
  <si>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</si>
  <si>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</si>
  <si>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</si>
  <si>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</si>
  <si>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</si>
  <si>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</si>
  <si>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</si>
  <si>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</si>
  <si>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</si>
  <si>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</si>
  <si>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</si>
  <si>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</si>
  <si>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</si>
  <si>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</si>
  <si>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</si>
  <si>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</si>
  <si>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</si>
  <si>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</si>
  <si>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</si>
  <si>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</si>
  <si>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</si>
  <si>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</si>
  <si>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</si>
  <si>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</si>
  <si>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 xml:space="preserve">Cannot select 'no response' or 'do not know' with other options. </t>
  </si>
  <si>
    <t xml:space="preserve">((. = -99) or not(selected(.,'-99'))) and ((. = -88) or not(selected(.,'-88'))) </t>
  </si>
  <si>
    <t>Enter all prices in local currency. Zero is a possible answer. Enter -88 if respondent does not know, -99 for no response.</t>
  </si>
  <si>
    <t>method_fees</t>
  </si>
  <si>
    <t>(. &gt;= 0) or (. = '-99') or (. = '-88')</t>
  </si>
  <si>
    <t>partner_know</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</si>
  <si>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</si>
  <si>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</si>
  <si>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</si>
  <si>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</si>
  <si>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</si>
  <si>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</si>
  <si>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</si>
  <si>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</si>
  <si>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</si>
  <si>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</si>
  <si>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</si>
  <si>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</si>
  <si>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</si>
  <si>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</si>
  <si>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</si>
  <si>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</si>
  <si>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</si>
  <si>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</si>
  <si>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</si>
  <si>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</si>
  <si>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</si>
  <si>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</si>
  <si>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</si>
  <si>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</si>
  <si>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</si>
  <si>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</si>
  <si>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</si>
  <si>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</si>
  <si>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</si>
  <si>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</si>
  <si>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</si>
  <si>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</si>
  <si>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</si>
  <si>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</si>
  <si>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</si>
  <si>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</si>
  <si>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010. Interviewer's name: ${your_name}</t>
  </si>
  <si>
    <t>010. Interviewer's name
Please record your name as a witness to the consent process. You previously entered "${name_typed}."</t>
  </si>
  <si>
    <t>current_method_label</t>
  </si>
  <si>
    <t>${current_method} != ''</t>
  </si>
  <si>
    <t>302c. Does your husband/partner know that you are using ${current_method_label}?</t>
  </si>
  <si>
    <t>(${fp_provider_rw} != '')</t>
  </si>
  <si>
    <t>It may be that the answers to 201 and 321 are correct. This screen is a warning for verification.</t>
  </si>
  <si>
    <t xml:space="preserve">321. How many living children did you have at that time, if any? 
Note: the respondent said that she gave birth ${birth_events} times in 201. </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</si>
  <si>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</si>
  <si>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</si>
  <si>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</si>
  <si>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</si>
  <si>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</si>
  <si>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</si>
  <si>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</si>
  <si>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</si>
  <si>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</si>
  <si>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</si>
  <si>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</si>
  <si>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</si>
  <si>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</si>
  <si>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</si>
  <si>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</si>
  <si>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</si>
  <si>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</si>
  <si>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</si>
  <si>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</si>
  <si>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</si>
  <si>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</si>
  <si>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</si>
  <si>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</si>
  <si>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</si>
  <si>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</si>
  <si>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</si>
  <si>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</si>
  <si>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</si>
  <si>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</si>
  <si>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LOCATION INFORMATION 1</t>
  </si>
  <si>
    <t>LOCATION INFORMATION 2</t>
  </si>
  <si>
    <t>LOCATION INFORMATION 3</t>
  </si>
  <si>
    <t>LOCATION INFORMATION 1: ${level1_unlinked}</t>
  </si>
  <si>
    <t>LOCATION INFORMATION 2: ${level2_unlinked}</t>
  </si>
  <si>
    <t>LOCATION INFORMATION 3: ${level3_unlinked}</t>
  </si>
  <si>
    <t>PP_2. Enter ${pp_method_lab}.</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</si>
  <si>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</si>
  <si>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
    (${current_user} = 'no')
) and 
(
    (
        (${more_children_none} = 'no_children') or 
        (${more_children_some} = 'no_children')
    ) or 
    (
        (${wait_birth_value} &gt; 1) and 
        (
            ${wait_birth_none} = 'years' or 
            ${wait_birth_some} = 'years'
        )
    ) or 
    (
        (${wait_birth_value} &gt; 23) and 
        (
            ${wait_birth_none} = 'months' or
            ${wait_birth_some} = 'months'
        )
    )
)</t>
  </si>
  <si>
    <t>Select 'Do not know' for month and '2020' for year to indicate 'No Response'.</t>
  </si>
  <si>
    <t>select_one month_list</t>
  </si>
  <si>
    <t>birthdate_m</t>
  </si>
  <si>
    <t>Month:</t>
  </si>
  <si>
    <t>minimal</t>
  </si>
  <si>
    <t>birthdate_y</t>
  </si>
  <si>
    <t>Year:</t>
  </si>
  <si>
    <t>If entering '2020' for No Response, must select 'Do not know' for month.</t>
  </si>
  <si>
    <t>. &lt;= (${today} - 366)</t>
  </si>
  <si>
    <t>year</t>
  </si>
  <si>
    <t>if(
  ${birthdate_m} &lt; 0, 
  ${birthdate_y},
  date(${birthdate_y} + 31*${birthdate_m})
)</t>
  </si>
  <si>
    <t>birthdate_lab</t>
  </si>
  <si>
    <t>format-date(${birthdate}, '%Y-%m')</t>
  </si>
  <si>
    <t>HCF</t>
  </si>
  <si>
    <t>hcf_note</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</si>
  <si>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</si>
  <si>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</si>
  <si>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</si>
  <si>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</si>
  <si>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</si>
  <si>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</si>
  <si>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</si>
  <si>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</si>
  <si>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</si>
  <si>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</si>
  <si>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</si>
  <si>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</si>
  <si>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</si>
  <si>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</si>
  <si>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</si>
  <si>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</si>
  <si>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</si>
  <si>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HCS</t>
  </si>
  <si>
    <t>hcs_note</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</si>
  <si>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</si>
  <si>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</si>
  <si>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</si>
  <si>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</si>
  <si>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</si>
  <si>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</si>
  <si>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</si>
  <si>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</si>
  <si>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</si>
  <si>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</si>
  <si>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</si>
  <si>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</si>
  <si>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</si>
  <si>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</si>
  <si>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</si>
  <si>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</si>
  <si>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</si>
  <si>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</si>
  <si>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</si>
  <si>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</si>
  <si>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</si>
  <si>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</si>
  <si>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</si>
  <si>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</si>
  <si>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</si>
  <si>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</si>
  <si>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</si>
  <si>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</si>
  <si>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</si>
  <si>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</si>
  <si>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</si>
  <si>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</si>
  <si>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</si>
  <si>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</si>
  <si>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</si>
  <si>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</si>
  <si>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</si>
  <si>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</si>
  <si>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</si>
  <si>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(${first_birth} != '') and (${age} != '') and 
not((${today} - ${first_birth}) &lt;= ((${age} - 10)*365))</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</si>
  <si>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</si>
  <si>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</si>
  <si>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</si>
  <si>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</si>
  <si>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</si>
  <si>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</si>
  <si>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</si>
  <si>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</si>
  <si>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</si>
  <si>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</si>
  <si>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</si>
  <si>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</si>
  <si>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</si>
  <si>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(${recent_birth} != '') and (${age} != '') and 
not((${today} - ${recent_birth}) &lt;= ((${age} - 10)*365))</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</si>
  <si>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</si>
  <si>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</si>
  <si>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</si>
  <si>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rb_error1y</t>
  </si>
  <si>
    <t>Year of most recent birth cannot be before first birth. You entered: ${rb_y_lab}
Year of first birth: ${fb_y_lab}</t>
  </si>
  <si>
    <t>((${rb_m} = '-88') or (${fb_m} = '-88')) and
(${rb_y} != '2020-01-01') and (${fb_y} != '2020-01-01') and 
(${rb_y} &lt; ${fb_y})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</si>
  <si>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</si>
  <si>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</si>
  <si>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</si>
  <si>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</si>
  <si>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</si>
  <si>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</si>
  <si>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</si>
  <si>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</si>
  <si>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</si>
  <si>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</si>
  <si>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</si>
  <si>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</si>
  <si>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</si>
  <si>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</si>
  <si>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</si>
  <si>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</si>
  <si>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</si>
  <si>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bus_error1y</t>
  </si>
  <si>
    <t>Date of starting ${current_recent_label} without stopping cannot be before most recent birth. You entered: ${bus_y_lab}
Most recent birth: ${rb_y_lab}</t>
  </si>
  <si>
    <t>((${bus_m} = '-88') or (${rb_m} = '-88')) and
(${bus_y} != '2020-01-01') and (${rb_y} != '2020-01-01') and 
(${bus_y} &lt; ${rb_y})</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</si>
  <si>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</si>
  <si>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</si>
  <si>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</si>
  <si>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</si>
  <si>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</si>
  <si>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</si>
  <si>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</si>
  <si>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</si>
  <si>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</si>
  <si>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</si>
  <si>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</si>
  <si>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</si>
  <si>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</si>
  <si>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</si>
  <si>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</si>
  <si>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</si>
  <si>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</si>
  <si>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spu_error1y</t>
  </si>
  <si>
    <t>Date of stopping ${current_recent_label} must be within the last 12 months. Otherwise, the answer to 306a should be no.  You entered: ${spu_y_lab}
Today: ${today}</t>
  </si>
  <si>
    <t>(${spu_m} = '-88') and 
(${thisyear} - ${spu_y_lab} &gt; 1)</t>
  </si>
  <si>
    <t>Calculate backwards from memorable events if needed.
Select 'Do not know' for month and '2020' for year to indicate No Response.</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</si>
  <si>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</si>
  <si>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</si>
  <si>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</si>
  <si>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</si>
  <si>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</si>
  <si>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</si>
  <si>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</si>
  <si>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</si>
  <si>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</si>
  <si>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</si>
  <si>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</si>
  <si>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</si>
  <si>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</si>
  <si>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</si>
  <si>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</si>
  <si>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</si>
  <si>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sus_error1y</t>
  </si>
  <si>
    <t>Year of having stopped using ${current_recent_label} cannot be before start of usage. You entered: ${sus_y_lab}
Year of stopping use: ${spu_y_lab}</t>
  </si>
  <si>
    <t>((${sus_m} = '-88') or (${spu_m} = '-88')) and 
(${sus_m} != '2020-01-01') and (${spu_m} != '2020-01-01') and 
(${spu_y} &lt; ${sus_y})</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</si>
  <si>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</si>
  <si>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</si>
  <si>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</si>
  <si>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</si>
  <si>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</si>
  <si>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</si>
  <si>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</si>
  <si>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</si>
  <si>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</si>
  <si>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</si>
  <si>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</si>
  <si>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</si>
  <si>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LCL_608</t>
  </si>
  <si>
    <t>Fixed an issue where the constraint was incorrect and also would not allow for user input.</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</si>
  <si>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</si>
  <si>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</si>
  <si>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</si>
  <si>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</si>
  <si>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</si>
  <si>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</si>
  <si>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</si>
  <si>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</si>
  <si>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</si>
  <si>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</si>
  <si>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</si>
  <si>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</si>
  <si>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</si>
  <si>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</si>
  <si>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</si>
  <si>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</si>
  <si>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</si>
  <si>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</si>
  <si>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</si>
  <si>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</si>
  <si>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</si>
  <si>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</si>
  <si>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</si>
  <si>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</si>
  <si>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</si>
  <si>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</si>
  <si>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</si>
  <si>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if(
   (${begin_using} != '') and (${begin_using} !='2020-01-01') and (${bus_m}!='-88'),
   (${begin_using} - ${birthdate}) div 365.242,
   if(
      (${begin_using} != '') and (${begin_using} !='2020-01-01'),
      ((${begin_using} - ${birthdate}) div 365.242) + 1,
      1000
   )
)</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</si>
  <si>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</si>
  <si>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</si>
  <si>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</si>
  <si>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</si>
  <si>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</si>
  <si>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</si>
  <si>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</si>
  <si>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</si>
  <si>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</si>
  <si>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</si>
  <si>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</si>
  <si>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</si>
  <si>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</si>
  <si>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</si>
  <si>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</si>
  <si>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</si>
  <si>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</si>
  <si>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</si>
  <si>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</si>
  <si>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</si>
  <si>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</si>
  <si>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</si>
  <si>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</si>
  <si>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004 = 0</t>
  </si>
  <si>
    <t>006 = 1</t>
  </si>
  <si>
    <t>009a = 1</t>
  </si>
  <si>
    <t>104 ≠ 5</t>
  </si>
  <si>
    <t>105=2</t>
  </si>
  <si>
    <t>106a age at marriage ≤15</t>
  </si>
  <si>
    <t>105 = 1 or 2</t>
  </si>
  <si>
    <t>107a age at marriage ≤15</t>
  </si>
  <si>
    <t>104 = 1 or 2</t>
  </si>
  <si>
    <t>200 = 1</t>
  </si>
  <si>
    <t>201 &gt; 1</t>
  </si>
  <si>
    <t>210a = 1</t>
  </si>
  <si>
    <t xml:space="preserve">201 &gt; 0
AND
210a ≠ 1 
201 &gt; 0
AND
210a ≠ 1 
201 &gt; 0 AND 210a ≠ 1 </t>
  </si>
  <si>
    <t xml:space="preserve">210a ≠ 1 </t>
  </si>
  <si>
    <t>211a = 1</t>
  </si>
  <si>
    <t>211b = 1</t>
  </si>
  <si>
    <t>210a ≠ 1
AND 009a = 1
210210a ≠ 1
AND 009a = 1
210a ≠ 1
AND 009a = 1
≠ 1
AND 009a = 1
210a  ≠ 1 AND 009a = 1</t>
  </si>
  <si>
    <t>302a = 1</t>
  </si>
  <si>
    <t>302a = 1 AND 302b ≠ 
-99 
302a = 1 AND 302b ≠ -99</t>
  </si>
  <si>
    <t>CALC CM = 5</t>
  </si>
  <si>
    <t>302b = male or female sterilization</t>
  </si>
  <si>
    <t>302a ≠1 AND 210a ≠1</t>
  </si>
  <si>
    <t>302a ≠1 AND 201a = 1</t>
  </si>
  <si>
    <t>302a ≠1</t>
  </si>
  <si>
    <t>306a = 1</t>
  </si>
  <si>
    <t>306b = 5</t>
  </si>
  <si>
    <t>302a = 1 OR 306a = 1</t>
  </si>
  <si>
    <t xml:space="preserve">302a = 1   </t>
  </si>
  <si>
    <t>309d = 0</t>
  </si>
  <si>
    <t>(CALC_CM ≠ 14, 30, 31, 39, -99) OR (306b ≠ 14, 30, 31, 39, -99)</t>
  </si>
  <si>
    <t>311a ≠ .</t>
  </si>
  <si>
    <t>312a = 1</t>
  </si>
  <si>
    <t>311a ≠ . OR 311b ≠ .</t>
  </si>
  <si>
    <t xml:space="preserve">311a ≠ .   </t>
  </si>
  <si>
    <t>314a = 0</t>
  </si>
  <si>
    <t xml:space="preserve">311b ≠ . </t>
  </si>
  <si>
    <t>311a ≠ 35 or 96</t>
  </si>
  <si>
    <t>311 a ≠ 34 or 96</t>
  </si>
  <si>
    <t>SW_1a = 1</t>
  </si>
  <si>
    <t>child born in last 2 years AND 302a ≠ 1</t>
  </si>
  <si>
    <t>PP_1 = 1 OR (302a = 1 AND child born in the last 2 years)</t>
  </si>
  <si>
    <t xml:space="preserve">PP_2 ≠ . </t>
  </si>
  <si>
    <t>306a ≠ 1 OR 302a ≠ 1</t>
  </si>
  <si>
    <t>302a = 1 OR 306a =1 OR 319 = 1</t>
  </si>
  <si>
    <t>Age in 320  ≥  9 AND 200 = 1</t>
  </si>
  <si>
    <t>319 = 1</t>
  </si>
  <si>
    <t>322 = 5</t>
  </si>
  <si>
    <t>302a = 0 AND ((212a or 212b &gt; 2 years) OR (211a or 211b = 2))</t>
  </si>
  <si>
    <t>302a ≠ 1</t>
  </si>
  <si>
    <t>325a = 1</t>
  </si>
  <si>
    <t>309a = 1</t>
  </si>
  <si>
    <t>401a ≥ 0 AND 401a &lt; 10 years and 401a ≠ -77, -88 or -99</t>
  </si>
  <si>
    <t>401a ≠ -77</t>
  </si>
  <si>
    <t>FLW_801 = 1</t>
  </si>
  <si>
    <t>FLW_802 = 1</t>
  </si>
  <si>
    <t>FLW_803 ≠ -99</t>
  </si>
  <si>
    <t>mr</t>
  </si>
  <si>
    <t>Added relevancy statement from FQ core paper questionnaire to ppp_relevancy column</t>
  </si>
  <si>
    <t>004a</t>
  </si>
  <si>
    <t>Updated French label.</t>
  </si>
  <si>
    <t>Added columns: ppp_relevant::English, ppp_relevant::Français, ppp_label::English, ppp_label::Français</t>
  </si>
  <si>
    <t>Deleted column: ppp_relevant</t>
  </si>
  <si>
    <t>ppp_relevant::English</t>
  </si>
  <si>
    <t>ppp_label::English</t>
  </si>
  <si>
    <t>ppp_relevant: Populated with data from ppp_relevant into ppp_relevant::&lt;language&gt; columns.</t>
  </si>
  <si>
    <t>ppp_label: Pre-populated ppp_label::&lt;language&gt; columns with data from label::&lt;language&gt; columns for now.</t>
  </si>
  <si>
    <t>001a. Are you in the correct household?
EA: [EA entered in the Household Questionnaire]
Structure #: [Structure entered in the Household Questionnaire]
Household #: [Household entered in the Household Questionnaire]</t>
  </si>
  <si>
    <t xml:space="preserve">005. CHECK: You should be attempting to interview [Name of the interviewee].  Is that correct? </t>
  </si>
  <si>
    <t>010. Interviewer's name: [Interviewer's name]</t>
  </si>
  <si>
    <t>010. Interviewer's name
Please record your name as a witness to the consent process. You previously entered "[Interviewer's name]."</t>
  </si>
  <si>
    <t>101. In what month and year were you born?
The age in the household roster is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</si>
  <si>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</si>
  <si>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This does not agree with the household roster, but she is still eligible to be interviewed. If 102 is correct update the age on this screen to [AGE]. Otherwise, return to the previous screen and enter the correct age.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</si>
  <si>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</si>
  <si>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</si>
  <si>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</si>
  <si>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</si>
  <si>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</si>
  <si>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</si>
  <si>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</si>
  <si>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</si>
  <si>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</si>
  <si>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</si>
  <si>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302c. Does your husband/partner know that you are using [CURRENT METHOD]?</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</si>
  <si>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</si>
  <si>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</si>
  <si>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</si>
  <si>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</si>
  <si>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</si>
  <si>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309b. When did you stop using [CURRENT METHOD / MOST RECENT METHOD]?</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</si>
  <si>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</si>
  <si>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</si>
  <si>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 xml:space="preserve">309c. In what month and year had you started using [CURRENT METHOD / MOST RECENT METHOD] before stopping? </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</si>
  <si>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</si>
  <si>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</si>
  <si>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</si>
  <si>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310. Why did you stop using [CURRENT METHOD / MOST RECENT METHOD?</t>
  </si>
  <si>
    <t xml:space="preserve">311a. You first started using [CURRENT METHOD / MOST RECENT METHOD] on [DATE FROM FQ309a OR 309c]
Where did you or your partner get it at that time?  </t>
  </si>
  <si>
    <t>316. Would you return to this provider?
Provider: [Type of provider selected in 311a or 311b]</t>
  </si>
  <si>
    <t>317. Would you refer your relative or friend to this provider / facility?
Provider: [Type of provider selected in 311a or 311b]</t>
  </si>
  <si>
    <t>SW_1a. Right before you started using [CURRENT METHOD / MOST RECENT METHOD] in [MOIS/ANNEE], were you doing something or using any method to delay or avoid getting pregnant?</t>
  </si>
  <si>
    <t>PP_1. Since the birth of your child in [DATE OF MOST RECENT BIRTH], have you ever done something or used any method to delay or avoid getting pregnant?</t>
  </si>
  <si>
    <t>PP_2. How long after the birth in [DATE OF MOST RECENT BIRTH] did you start doing something or start using a method?</t>
  </si>
  <si>
    <t>PP_2. Enter [METHOD].</t>
  </si>
  <si>
    <t>Check: You entered that the respondent first used family planning at the age of [AGE].  Is that what she said?</t>
  </si>
  <si>
    <t xml:space="preserve">321. How many living children did you have at that time, if any? 
Note: the respondent said that she gave birth [NUMBER OF LIFE BIRTHS] times in 201. </t>
  </si>
  <si>
    <t>WARNING: you entered that the respondent gave birth [NUMBER OF LIFE BIRTHS] times in 201, and you entered that the respondent had [AGE] children alive at the time she first used a method to delay or avoid getting pregnant in 321. Is this what the respondent said?</t>
  </si>
  <si>
    <t>Current age: [AGE]</t>
  </si>
  <si>
    <t>Number of live births: [NUMBER OF LIFE BIRTHS]</t>
  </si>
  <si>
    <t xml:space="preserve">WARNING: the respondent gave birth [NUMBER OF LIEF BIRTHS] times, but first had sex at the age of [AGE], only [YYYY] years ago.  Is that correct? </t>
  </si>
  <si>
    <t xml:space="preserve">You entered that the respondent was [AGE] years old the first time she had sexual intercourse.  Is that what the she said? </t>
  </si>
  <si>
    <t>You entered that the respondent's age at first sex was [AGE]. Previously the respondent said she has given birth at an earlier age: [AGE]. Is that correct?</t>
  </si>
  <si>
    <t>FLW_804. To confirm, here is the number you gave me: [FLW_803]. Is that correct?</t>
  </si>
  <si>
    <t>Added relevancy statement from FQ core paper questionnaire to ppp_relevant : francias column</t>
  </si>
  <si>
    <t>Added content to ppp_label column (both french and english)</t>
  </si>
  <si>
    <t>212c. Enter the number of [Months OR Years] you would like to wait:</t>
  </si>
  <si>
    <t>Updated some ppp relevancies and labels.</t>
  </si>
  <si>
    <t>Enumeration Area: [EA]</t>
  </si>
  <si>
    <t>Structure number: [#]</t>
  </si>
  <si>
    <t>Household number: [#]</t>
  </si>
  <si>
    <t>209a. Enter [Menstrual Period]</t>
  </si>
  <si>
    <t>312a. When you obtained your [CURRENT METHOD / MOST RECENT METHOD], were you told by the provider about side effects or problems you might have with a method to delay or avoid getting pregnant?</t>
  </si>
  <si>
    <t>313. At that time, were you told by the family planning provider about methods of family planning other than the [CURRENT METHOD / MOST RECENT METHOD] that you could use?</t>
  </si>
  <si>
    <t>LOCATION INFORMATION 1: [LOCATION]</t>
  </si>
  <si>
    <t>LOCATION INFORMATION 2: [LOCATION]</t>
  </si>
  <si>
    <t>LOCATION INFORMATION 3: [LOCATION]</t>
  </si>
  <si>
    <t xml:space="preserve">You entered that the respondent is [#] months pregnant, but she said her last menstrual period started [# days / weeks / months / years] ago. Is that what she said? </t>
  </si>
  <si>
    <t>302a = -99</t>
  </si>
  <si>
    <t xml:space="preserve">307. Before you started using [CURRENT METHOD / MOST RECENT METHOD], had you discussed the decision to delay or avoid pregnancy with your husband/partner? </t>
  </si>
  <si>
    <t>Date of having started use [pp_method_lab] cannot be in the future. You entered: [pp_method_value], [pp_method_units].
Most recent birth date: [rec_birth_date]
Today: [today]</t>
  </si>
  <si>
    <t>320. How old were you when you first used a method to delay or avoid getting pregnant? 
The respondent said she was [AGE] years old at her last birthday.</t>
  </si>
  <si>
    <t>Respondent is [#] months pregnant.</t>
  </si>
  <si>
    <t>402. Enter [# days / weeks / months / years].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</si>
  <si>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</si>
  <si>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The respondent cannot enter a time since last sex that would be before her age at first sex.
Age at first sex: [age_at_first_sex]
Current age: [age]
Last time sex units: [last_time_sex]
Last time sex value: [last_time_sex_value]</t>
  </si>
  <si>
    <t>501. Enter [# minutes per day / hours per day]:</t>
  </si>
  <si>
    <t>502. Enter [# minutes per day / hours per day]:</t>
  </si>
  <si>
    <t>Several</t>
  </si>
  <si>
    <t>Updated French translations, borrowing from latest generic templates.</t>
  </si>
  <si>
    <t xml:space="preserve">READ THIS WARNING: This female questionnaire is not linked to a household questionnaire.
ONLY continue if there is no linked female questionnaire under the “Edit Saved Form" Menu.  </t>
  </si>
  <si>
    <t>Follow-up Consent</t>
  </si>
  <si>
    <t>Corrected grammatical error.</t>
  </si>
  <si>
    <t>Corrected spelling error.</t>
  </si>
  <si>
    <t>IMP_306 implant_not_other</t>
  </si>
  <si>
    <t>Changed to: IMP_306b implant_not_other</t>
  </si>
  <si>
    <t>302b ≠ emergency contraception OR 306b ≠ 8</t>
  </si>
  <si>
    <t>LCL_322a. PROBE: Was the injection administered via syringe or small needle?</t>
  </si>
  <si>
    <t>numbering</t>
  </si>
  <si>
    <t>LCL_307</t>
  </si>
  <si>
    <t>Changed to LCL_322a</t>
  </si>
  <si>
    <t>LCL_322a, 322a</t>
  </si>
  <si>
    <t>Corrected some copy/paste errors.</t>
  </si>
  <si>
    <t>322a</t>
  </si>
  <si>
    <t>Updated ppp_relevant.</t>
  </si>
  <si>
    <t>ppp_form_title</t>
  </si>
  <si>
    <t>Added ppp_form_title in English and French.</t>
  </si>
  <si>
    <t>ppp_excludes</t>
  </si>
  <si>
    <t>Added column: ppp_excludes</t>
  </si>
  <si>
    <t>Swahili questions</t>
  </si>
  <si>
    <t>Deleted Swahili columns, pending later re-addition.</t>
  </si>
  <si>
    <t>x</t>
  </si>
  <si>
    <t/>
  </si>
  <si>
    <t>Updated PPP_Excludes for 'minimal' preset.</t>
  </si>
  <si>
    <t>Removed any PPP_Labels that were 100% identical to their normal ODK label counterpart.</t>
  </si>
  <si>
    <t>viffer</t>
  </si>
  <si>
    <t>Added tentative column "viffer_experimental_id".</t>
  </si>
  <si>
    <t>FQ__2</t>
  </si>
  <si>
    <t>FQ__3</t>
  </si>
  <si>
    <t>FQ__4</t>
  </si>
  <si>
    <t>FQ__5</t>
  </si>
  <si>
    <t>FQ__6</t>
  </si>
  <si>
    <t>FQ__7</t>
  </si>
  <si>
    <t>FQ__8</t>
  </si>
  <si>
    <t>FQ__9</t>
  </si>
  <si>
    <t>FQ__10</t>
  </si>
  <si>
    <t>FQ__14</t>
  </si>
  <si>
    <t>FQ__15</t>
  </si>
  <si>
    <t>FQ__16</t>
  </si>
  <si>
    <t>FQ__17</t>
  </si>
  <si>
    <t>FQ__19</t>
  </si>
  <si>
    <t>FQ__20</t>
  </si>
  <si>
    <t>FQ__21</t>
  </si>
  <si>
    <t>FQ__22</t>
  </si>
  <si>
    <t>FQ__23</t>
  </si>
  <si>
    <t>FQ__24</t>
  </si>
  <si>
    <t>FQ__25</t>
  </si>
  <si>
    <t>FQ__26</t>
  </si>
  <si>
    <t>FQ__27</t>
  </si>
  <si>
    <t>FQ__28</t>
  </si>
  <si>
    <t>FQ__29</t>
  </si>
  <si>
    <t>FQ__30</t>
  </si>
  <si>
    <t>FQ__31</t>
  </si>
  <si>
    <t>FQ__32</t>
  </si>
  <si>
    <t>FQ__33</t>
  </si>
  <si>
    <t>FQ__37</t>
  </si>
  <si>
    <t>FQ__38</t>
  </si>
  <si>
    <t>FQ__39</t>
  </si>
  <si>
    <t>FQ__40</t>
  </si>
  <si>
    <t>FQ__41</t>
  </si>
  <si>
    <t>FQ__42</t>
  </si>
  <si>
    <t>FQ__43</t>
  </si>
  <si>
    <t>FQ__44</t>
  </si>
  <si>
    <t>FQ__46</t>
  </si>
  <si>
    <t>FQ__62</t>
  </si>
  <si>
    <t>FQ__63</t>
  </si>
  <si>
    <t>FQ__64</t>
  </si>
  <si>
    <t>FQ__65</t>
  </si>
  <si>
    <t>FQ__66</t>
  </si>
  <si>
    <t>FQ__67</t>
  </si>
  <si>
    <t>FQ__68</t>
  </si>
  <si>
    <t>FQ__69</t>
  </si>
  <si>
    <t>FQ__70</t>
  </si>
  <si>
    <t>FQ__71</t>
  </si>
  <si>
    <t>FQ__72</t>
  </si>
  <si>
    <t>FQ__73</t>
  </si>
  <si>
    <t>FQ__74</t>
  </si>
  <si>
    <t>FQ__75</t>
  </si>
  <si>
    <t>FQ__76</t>
  </si>
  <si>
    <t>FQ__77</t>
  </si>
  <si>
    <t>FQ__78</t>
  </si>
  <si>
    <t>FQ__79</t>
  </si>
  <si>
    <t>FQ__80</t>
  </si>
  <si>
    <t>FQ__81</t>
  </si>
  <si>
    <t>FQ__82</t>
  </si>
  <si>
    <t>FQ__83</t>
  </si>
  <si>
    <t>FQ__84</t>
  </si>
  <si>
    <t>FQ__85</t>
  </si>
  <si>
    <t>FQ__86</t>
  </si>
  <si>
    <t>FQ__87</t>
  </si>
  <si>
    <t>FQ__88</t>
  </si>
  <si>
    <t>FQ__89</t>
  </si>
  <si>
    <t>FQ__90</t>
  </si>
  <si>
    <t>FQ__91</t>
  </si>
  <si>
    <t>FQ__92</t>
  </si>
  <si>
    <t>FQ__93</t>
  </si>
  <si>
    <t>FQ__94</t>
  </si>
  <si>
    <t>FQ__95</t>
  </si>
  <si>
    <t>FQ__96</t>
  </si>
  <si>
    <t>FQ__97</t>
  </si>
  <si>
    <t>FQ__98</t>
  </si>
  <si>
    <t>FQ__99</t>
  </si>
  <si>
    <t>FQ__100</t>
  </si>
  <si>
    <t>FQ__101</t>
  </si>
  <si>
    <t>FQ__102</t>
  </si>
  <si>
    <t>FQ__103</t>
  </si>
  <si>
    <t>FQ__104</t>
  </si>
  <si>
    <t>FQ__105</t>
  </si>
  <si>
    <t>FQ__106</t>
  </si>
  <si>
    <t>FQ__107</t>
  </si>
  <si>
    <t>FQ__108</t>
  </si>
  <si>
    <t>FQ__109</t>
  </si>
  <si>
    <t>FQ__110</t>
  </si>
  <si>
    <t>FQ__111</t>
  </si>
  <si>
    <t>FQ__112</t>
  </si>
  <si>
    <t>FQ__113</t>
  </si>
  <si>
    <t>FQ__114</t>
  </si>
  <si>
    <t>FQ__115</t>
  </si>
  <si>
    <t>FQ__116</t>
  </si>
  <si>
    <t>FQ__117</t>
  </si>
  <si>
    <t>FQ__118</t>
  </si>
  <si>
    <t>FQ__119</t>
  </si>
  <si>
    <t>FQ__120</t>
  </si>
  <si>
    <t>FQ__121</t>
  </si>
  <si>
    <t>FQ__122</t>
  </si>
  <si>
    <t>FQ__123</t>
  </si>
  <si>
    <t>FQ__124</t>
  </si>
  <si>
    <t>FQ__125</t>
  </si>
  <si>
    <t>FQ__126</t>
  </si>
  <si>
    <t>FQ__127</t>
  </si>
  <si>
    <t>FQ__128</t>
  </si>
  <si>
    <t>FQ__129</t>
  </si>
  <si>
    <t>FQ__130</t>
  </si>
  <si>
    <t>FQ__131</t>
  </si>
  <si>
    <t>FQ__132</t>
  </si>
  <si>
    <t>FQ__133</t>
  </si>
  <si>
    <t>FQ__134</t>
  </si>
  <si>
    <t>FQ__135</t>
  </si>
  <si>
    <t>FQ__136</t>
  </si>
  <si>
    <t>FQ__137</t>
  </si>
  <si>
    <t>FQ__138</t>
  </si>
  <si>
    <t>FQ__139</t>
  </si>
  <si>
    <t>FQ__140</t>
  </si>
  <si>
    <t>FQ__141</t>
  </si>
  <si>
    <t>FQ__142</t>
  </si>
  <si>
    <t>FQ__143</t>
  </si>
  <si>
    <t>FQ__144</t>
  </si>
  <si>
    <t>FQ__145</t>
  </si>
  <si>
    <t>FQ__146</t>
  </si>
  <si>
    <t>FQ__147</t>
  </si>
  <si>
    <t>FQ__148</t>
  </si>
  <si>
    <t>FQ__149</t>
  </si>
  <si>
    <t>FQ__150</t>
  </si>
  <si>
    <t>FQ__151</t>
  </si>
  <si>
    <t>FQ__152</t>
  </si>
  <si>
    <t>FQ__153</t>
  </si>
  <si>
    <t>FQ__154</t>
  </si>
  <si>
    <t>FQ__155</t>
  </si>
  <si>
    <t>FQ__156</t>
  </si>
  <si>
    <t>FQ__157</t>
  </si>
  <si>
    <t>FQ__158</t>
  </si>
  <si>
    <t>FQ__159</t>
  </si>
  <si>
    <t>FQ__160</t>
  </si>
  <si>
    <t>FQ__161</t>
  </si>
  <si>
    <t>FQ__162</t>
  </si>
  <si>
    <t>FQ__163</t>
  </si>
  <si>
    <t>FQ__164</t>
  </si>
  <si>
    <t>FQ__165</t>
  </si>
  <si>
    <t>FQ__166</t>
  </si>
  <si>
    <t>FQ__167</t>
  </si>
  <si>
    <t>FQ__168</t>
  </si>
  <si>
    <t>FQ__169</t>
  </si>
  <si>
    <t>FQ__170</t>
  </si>
  <si>
    <t>FQ__171</t>
  </si>
  <si>
    <t>FQ__172</t>
  </si>
  <si>
    <t>FQ__173</t>
  </si>
  <si>
    <t>FQ__174</t>
  </si>
  <si>
    <t>FQ__175</t>
  </si>
  <si>
    <t>FQ__176</t>
  </si>
  <si>
    <t>FQ__177</t>
  </si>
  <si>
    <t>FQ__178</t>
  </si>
  <si>
    <t>FQ__179</t>
  </si>
  <si>
    <t>FQ__180</t>
  </si>
  <si>
    <t>FQ__181</t>
  </si>
  <si>
    <t>FQ__182</t>
  </si>
  <si>
    <t>FQ__183</t>
  </si>
  <si>
    <t>FQ__184</t>
  </si>
  <si>
    <t>FQ__185</t>
  </si>
  <si>
    <t>FQ__186</t>
  </si>
  <si>
    <t>FQ__187</t>
  </si>
  <si>
    <t>FQ__188</t>
  </si>
  <si>
    <t>FQ__189</t>
  </si>
  <si>
    <t>FQ__190</t>
  </si>
  <si>
    <t>FQ__191</t>
  </si>
  <si>
    <t>FQ__192</t>
  </si>
  <si>
    <t>FQ__193</t>
  </si>
  <si>
    <t>FQ__194</t>
  </si>
  <si>
    <t>FQ__195</t>
  </si>
  <si>
    <t>FQ__196</t>
  </si>
  <si>
    <t>FQ__197</t>
  </si>
  <si>
    <t>FQ__198</t>
  </si>
  <si>
    <t>FQ__199</t>
  </si>
  <si>
    <t>FQ__201</t>
  </si>
  <si>
    <t>FQ__203</t>
  </si>
  <si>
    <t>FQ__204</t>
  </si>
  <si>
    <t>FQ__212</t>
  </si>
  <si>
    <t>FQ__213</t>
  </si>
  <si>
    <t>FQ__214</t>
  </si>
  <si>
    <t>FQ__215</t>
  </si>
  <si>
    <t>FQ__216</t>
  </si>
  <si>
    <t>FQ__217</t>
  </si>
  <si>
    <t>FQ__218</t>
  </si>
  <si>
    <t>FQ__219</t>
  </si>
  <si>
    <t>FQ__221</t>
  </si>
  <si>
    <t>FQ__223</t>
  </si>
  <si>
    <t>FQ__224</t>
  </si>
  <si>
    <t>FQ__225</t>
  </si>
  <si>
    <t>FQ__226</t>
  </si>
  <si>
    <t>FQ__227</t>
  </si>
  <si>
    <t>FQ__228</t>
  </si>
  <si>
    <t>FQ__229</t>
  </si>
  <si>
    <t>FQ__233</t>
  </si>
  <si>
    <t>FQ__234</t>
  </si>
  <si>
    <t>FQ__235</t>
  </si>
  <si>
    <t>FQ__236</t>
  </si>
  <si>
    <t>FQ__237</t>
  </si>
  <si>
    <t>FQ__238</t>
  </si>
  <si>
    <t>FQ__239</t>
  </si>
  <si>
    <t>FQ__240</t>
  </si>
  <si>
    <t>FQ__241</t>
  </si>
  <si>
    <t>FQ__242</t>
  </si>
  <si>
    <t>FQ__243</t>
  </si>
  <si>
    <t>FQ__244</t>
  </si>
  <si>
    <t>FQ__245</t>
  </si>
  <si>
    <t>FQ__246</t>
  </si>
  <si>
    <t>FQ__247</t>
  </si>
  <si>
    <t>FQ__248</t>
  </si>
  <si>
    <t>FQ__249</t>
  </si>
  <si>
    <t>FQ__250</t>
  </si>
  <si>
    <t>FQ__251</t>
  </si>
  <si>
    <t>FQ__252</t>
  </si>
  <si>
    <t>FQ__253</t>
  </si>
  <si>
    <t>FQ__254</t>
  </si>
  <si>
    <t>FQ__255</t>
  </si>
  <si>
    <t>FQ__256</t>
  </si>
  <si>
    <t>FQ__257</t>
  </si>
  <si>
    <t>FQ__258</t>
  </si>
  <si>
    <t>FQ__259</t>
  </si>
  <si>
    <t>FQ__260</t>
  </si>
  <si>
    <t>FQ__261</t>
  </si>
  <si>
    <t>FQ__262</t>
  </si>
  <si>
    <t>FQ__263</t>
  </si>
  <si>
    <t>FQ__264</t>
  </si>
  <si>
    <t>FQ__265</t>
  </si>
  <si>
    <t>FQ__266</t>
  </si>
  <si>
    <t>FQ__267</t>
  </si>
  <si>
    <t>FQ__268</t>
  </si>
  <si>
    <t>FQ__269</t>
  </si>
  <si>
    <t>FQ__270</t>
  </si>
  <si>
    <t>FQ__271</t>
  </si>
  <si>
    <t>FQ__272</t>
  </si>
  <si>
    <t>FQ__273</t>
  </si>
  <si>
    <t>FQ__274</t>
  </si>
  <si>
    <t>FQ__275</t>
  </si>
  <si>
    <t>FQ__276</t>
  </si>
  <si>
    <t>FQ__277</t>
  </si>
  <si>
    <t>FQ__278</t>
  </si>
  <si>
    <t>FQ__279</t>
  </si>
  <si>
    <t>FQ__280</t>
  </si>
  <si>
    <t>FQ__281</t>
  </si>
  <si>
    <t>FQ__282</t>
  </si>
  <si>
    <t>FQ__286</t>
  </si>
  <si>
    <t>FQ__287</t>
  </si>
  <si>
    <t>FQ__290</t>
  </si>
  <si>
    <t>FQ__291</t>
  </si>
  <si>
    <t>FQ__292</t>
  </si>
  <si>
    <t>FQ__293</t>
  </si>
  <si>
    <t>FQ__294</t>
  </si>
  <si>
    <t>FQ__295</t>
  </si>
  <si>
    <t>FQ__296</t>
  </si>
  <si>
    <t>FQ__297</t>
  </si>
  <si>
    <t>FQ__298</t>
  </si>
  <si>
    <t>FQ__305</t>
  </si>
  <si>
    <t>FQ__306</t>
  </si>
  <si>
    <t>FQ__307</t>
  </si>
  <si>
    <t>FQ__308</t>
  </si>
  <si>
    <t>FQ__309</t>
  </si>
  <si>
    <t>FQ__310</t>
  </si>
  <si>
    <t>FQ__311</t>
  </si>
  <si>
    <t>FQ__312</t>
  </si>
  <si>
    <t>FQ__313</t>
  </si>
  <si>
    <t>FQ__316</t>
  </si>
  <si>
    <t>FQ__317</t>
  </si>
  <si>
    <t>FQ__318</t>
  </si>
  <si>
    <t>FQ__319</t>
  </si>
  <si>
    <t>FQ__320</t>
  </si>
  <si>
    <t>FQ__321</t>
  </si>
  <si>
    <t>FQ__322</t>
  </si>
  <si>
    <t>FQ__323</t>
  </si>
  <si>
    <t>FQ__324</t>
  </si>
  <si>
    <t>FQ__325</t>
  </si>
  <si>
    <t>FQ__326</t>
  </si>
  <si>
    <t>FQ__327</t>
  </si>
  <si>
    <t>FQ__329</t>
  </si>
  <si>
    <t>FQ__331</t>
  </si>
  <si>
    <t>FQ__332</t>
  </si>
  <si>
    <t>FQ__333</t>
  </si>
  <si>
    <t>FQ__334</t>
  </si>
  <si>
    <t>FQ__335</t>
  </si>
  <si>
    <t>FQ__336</t>
  </si>
  <si>
    <t>FQ__337</t>
  </si>
  <si>
    <t>FQ__338</t>
  </si>
  <si>
    <t>FQ__339</t>
  </si>
  <si>
    <t>FQ__340</t>
  </si>
  <si>
    <t>FQ__344</t>
  </si>
  <si>
    <t>FQ__345</t>
  </si>
  <si>
    <t>FQ__346</t>
  </si>
  <si>
    <t>FQ__347</t>
  </si>
  <si>
    <t>FQ__355</t>
  </si>
  <si>
    <t>FQ__356</t>
  </si>
  <si>
    <t>FQ__357</t>
  </si>
  <si>
    <t>FQ__358</t>
  </si>
  <si>
    <t>FQ__359</t>
  </si>
  <si>
    <t>FQ__360</t>
  </si>
  <si>
    <t>FQ__361</t>
  </si>
  <si>
    <t>FQ__365</t>
  </si>
  <si>
    <t>FQ__366</t>
  </si>
  <si>
    <t>FQ__367</t>
  </si>
  <si>
    <t>FQ__368</t>
  </si>
  <si>
    <t>FQ__369</t>
  </si>
  <si>
    <t>FQ__370</t>
  </si>
  <si>
    <t>FQ__371</t>
  </si>
  <si>
    <t>FQ__372</t>
  </si>
  <si>
    <t>FQ__373</t>
  </si>
  <si>
    <t>FQ__374</t>
  </si>
  <si>
    <t>FQ__375</t>
  </si>
  <si>
    <t>FQ__376</t>
  </si>
  <si>
    <t>FQ__377</t>
  </si>
  <si>
    <t>FQ__378</t>
  </si>
  <si>
    <t>FQ__379</t>
  </si>
  <si>
    <t>FQ__380</t>
  </si>
  <si>
    <t>FQ__381</t>
  </si>
  <si>
    <t>FQ__382</t>
  </si>
  <si>
    <t>FQ__383</t>
  </si>
  <si>
    <t>FQ__384</t>
  </si>
  <si>
    <t>FQ__385</t>
  </si>
  <si>
    <t>FQ__386</t>
  </si>
  <si>
    <t>FQ__387</t>
  </si>
  <si>
    <t>FQ__388</t>
  </si>
  <si>
    <t>FQ__389</t>
  </si>
  <si>
    <t>FQ__390</t>
  </si>
  <si>
    <t>FQ__391</t>
  </si>
  <si>
    <t>FQ__401</t>
  </si>
  <si>
    <t>FQ__402</t>
  </si>
  <si>
    <t>FQ__403</t>
  </si>
  <si>
    <t>FQ__404</t>
  </si>
  <si>
    <t>FQ__405</t>
  </si>
  <si>
    <t>FQ__406</t>
  </si>
  <si>
    <t>FQ__407</t>
  </si>
  <si>
    <t>FQ__467</t>
  </si>
  <si>
    <t>FQ__468</t>
  </si>
  <si>
    <t>FQ__469</t>
  </si>
  <si>
    <t>FQ__470</t>
  </si>
  <si>
    <t>FQ__471</t>
  </si>
  <si>
    <t>FQ__472</t>
  </si>
  <si>
    <t>FQ__473</t>
  </si>
  <si>
    <t>FQ__474</t>
  </si>
  <si>
    <t>FQ__475</t>
  </si>
  <si>
    <t>FQ__476</t>
  </si>
  <si>
    <t>FQ__477</t>
  </si>
  <si>
    <t>FQ__486</t>
  </si>
  <si>
    <t>FQ__487</t>
  </si>
  <si>
    <t>FQ__488</t>
  </si>
  <si>
    <t>FQ__489</t>
  </si>
  <si>
    <t>FQ__490</t>
  </si>
  <si>
    <t>FQ__491</t>
  </si>
  <si>
    <t>FQ__492</t>
  </si>
  <si>
    <t>FQ__493</t>
  </si>
  <si>
    <t>FQ__494</t>
  </si>
  <si>
    <t>FQ__::ok_list::1</t>
  </si>
  <si>
    <t>FQ__::yes_no_list::1</t>
  </si>
  <si>
    <t>FQ__::yes_no_list::2</t>
  </si>
  <si>
    <t>FQ__::yes_no_nr_list::1</t>
  </si>
  <si>
    <t>FQ__::yes_no_nr_list::2</t>
  </si>
  <si>
    <t>FQ__::yes_no_nr_list::3</t>
  </si>
  <si>
    <t>FQ__::yes_no_dnk_nr_list::1</t>
  </si>
  <si>
    <t>FQ__::yes_no_dnk_nr_list::2</t>
  </si>
  <si>
    <t>FQ__::yes_no_dnk_nr_list::3</t>
  </si>
  <si>
    <t>FQ__::yes_no_dnk_nr_list::4</t>
  </si>
  <si>
    <t>FQ__::yes_no_us_nr_list::1</t>
  </si>
  <si>
    <t>FQ__::yes_no_us_nr_list::2</t>
  </si>
  <si>
    <t>FQ__::yes_no_us_nr_list::3</t>
  </si>
  <si>
    <t>FQ__::yes_no_us_nr_list::4</t>
  </si>
  <si>
    <t>FQ__::aquainted_list::1</t>
  </si>
  <si>
    <t>FQ__::aquainted_list::2</t>
  </si>
  <si>
    <t>FQ__::aquainted_list::3</t>
  </si>
  <si>
    <t>FQ__::aquainted_list::4</t>
  </si>
  <si>
    <t>FQ__::visits_list::1</t>
  </si>
  <si>
    <t>FQ__::visits_list::2</t>
  </si>
  <si>
    <t>FQ__::visits_list::3</t>
  </si>
  <si>
    <t>FQ__::blank_list::1</t>
  </si>
  <si>
    <t>FQ__::marital_status_list::1</t>
  </si>
  <si>
    <t>FQ__::marital_status_list::2</t>
  </si>
  <si>
    <t>FQ__::marital_status_list::3</t>
  </si>
  <si>
    <t>FQ__::marital_status_list::4</t>
  </si>
  <si>
    <t>FQ__::marital_status_list::5</t>
  </si>
  <si>
    <t>FQ__::marital_status_list::6</t>
  </si>
  <si>
    <t>FQ__::lived_list::1</t>
  </si>
  <si>
    <t>FQ__::lived_list::2</t>
  </si>
  <si>
    <t>FQ__::lived_list::3</t>
  </si>
  <si>
    <t>FQ__::menstrual_list::1</t>
  </si>
  <si>
    <t>FQ__::menstrual_list::2</t>
  </si>
  <si>
    <t>FQ__::menstrual_list::3</t>
  </si>
  <si>
    <t>FQ__::menstrual_list::4</t>
  </si>
  <si>
    <t>FQ__::menstrual_list::5</t>
  </si>
  <si>
    <t>FQ__::menstrual_list::6</t>
  </si>
  <si>
    <t>FQ__::menstrual_list::7</t>
  </si>
  <si>
    <t>FQ__::menstrual_list::8</t>
  </si>
  <si>
    <t>FQ__::children_some_list::1</t>
  </si>
  <si>
    <t>FQ__::children_some_list::2</t>
  </si>
  <si>
    <t>FQ__::children_some_list::3</t>
  </si>
  <si>
    <t>FQ__::children_some_list::4</t>
  </si>
  <si>
    <t>FQ__::children_some_list::5</t>
  </si>
  <si>
    <t>FQ__::children_none_list::1</t>
  </si>
  <si>
    <t>FQ__::children_none_list::2</t>
  </si>
  <si>
    <t>FQ__::children_none_list::3</t>
  </si>
  <si>
    <t>FQ__::children_none_list::4</t>
  </si>
  <si>
    <t>FQ__::children_none_list::5</t>
  </si>
  <si>
    <t>FQ__::wait_child_list::1</t>
  </si>
  <si>
    <t>FQ__::wait_child_list::2</t>
  </si>
  <si>
    <t>FQ__::wait_child_list::3</t>
  </si>
  <si>
    <t>FQ__::wait_child_list::4</t>
  </si>
  <si>
    <t>FQ__::wait_child_list::5</t>
  </si>
  <si>
    <t>FQ__::wait_child_list::6</t>
  </si>
  <si>
    <t>FQ__::wait_child_list::7</t>
  </si>
  <si>
    <t>FQ__::pregnancy_desired_list::1</t>
  </si>
  <si>
    <t>FQ__::pregnancy_desired_list::2</t>
  </si>
  <si>
    <t>FQ__::pregnancy_desired_list::3</t>
  </si>
  <si>
    <t>FQ__::pregnancy_desired_list::4</t>
  </si>
  <si>
    <t>FQ__::whystop_list::1</t>
  </si>
  <si>
    <t>FQ__::whystop_list::2</t>
  </si>
  <si>
    <t>FQ__::whystop_list::3</t>
  </si>
  <si>
    <t>FQ__::whystop_list::4</t>
  </si>
  <si>
    <t>FQ__::whystop_list::5</t>
  </si>
  <si>
    <t>FQ__::whystop_list::6</t>
  </si>
  <si>
    <t>FQ__::whystop_list::7</t>
  </si>
  <si>
    <t>FQ__::whystop_list::8</t>
  </si>
  <si>
    <t>FQ__::whystop_list::9</t>
  </si>
  <si>
    <t>FQ__::whystop_list::10</t>
  </si>
  <si>
    <t>FQ__::whystop_list::11</t>
  </si>
  <si>
    <t>FQ__::whystop_list::12</t>
  </si>
  <si>
    <t>FQ__::whystop_list::13</t>
  </si>
  <si>
    <t>FQ__::whystop_list::14</t>
  </si>
  <si>
    <t>FQ__::whystop_list::15</t>
  </si>
  <si>
    <t>FQ__::whystop_list::16</t>
  </si>
  <si>
    <t>FQ__::whystop_list::17</t>
  </si>
  <si>
    <t>FQ__::whynot_list::1</t>
  </si>
  <si>
    <t>FQ__::whynot_list::2</t>
  </si>
  <si>
    <t>FQ__::whynot_list::3</t>
  </si>
  <si>
    <t>FQ__::whynot_list::4</t>
  </si>
  <si>
    <t>FQ__::whynot_list::5</t>
  </si>
  <si>
    <t>FQ__::whynot_list::6</t>
  </si>
  <si>
    <t>FQ__::whynot_list::7</t>
  </si>
  <si>
    <t>FQ__::whynot_list::8</t>
  </si>
  <si>
    <t>FQ__::whynot_list::9</t>
  </si>
  <si>
    <t>FQ__::whynot_list::10</t>
  </si>
  <si>
    <t>FQ__::whynot_list::11</t>
  </si>
  <si>
    <t>FQ__::whynot_list::12</t>
  </si>
  <si>
    <t>FQ__::whynot_list::13</t>
  </si>
  <si>
    <t>FQ__::whynot_list::14</t>
  </si>
  <si>
    <t>FQ__::whynot_list::15</t>
  </si>
  <si>
    <t>FQ__::whynot_list::16</t>
  </si>
  <si>
    <t>FQ__::whynot_list::17</t>
  </si>
  <si>
    <t>FQ__::whynot_list::18</t>
  </si>
  <si>
    <t>FQ__::whynot_list::19</t>
  </si>
  <si>
    <t>FQ__::whynot_list::20</t>
  </si>
  <si>
    <t>FQ__::whynot_list::21</t>
  </si>
  <si>
    <t>FQ__::whynot_list::22</t>
  </si>
  <si>
    <t>FQ__::whynot_list::23</t>
  </si>
  <si>
    <t>FQ__::whynot_list::24</t>
  </si>
  <si>
    <t>FQ__::whynot_list::25</t>
  </si>
  <si>
    <t>FQ__::decision_list::1</t>
  </si>
  <si>
    <t>FQ__::decision_list::2</t>
  </si>
  <si>
    <t>FQ__::decision_list::3</t>
  </si>
  <si>
    <t>FQ__::decision_list::4</t>
  </si>
  <si>
    <t>FQ__::decision_list::5</t>
  </si>
  <si>
    <t>FQ__::decision_list::6</t>
  </si>
  <si>
    <t>FQ__::decision_list::7</t>
  </si>
  <si>
    <t>FQ__::decision_list::8</t>
  </si>
  <si>
    <t>FQ__::whynomethod_list::1</t>
  </si>
  <si>
    <t>FQ__::whynomethod_list::2</t>
  </si>
  <si>
    <t>FQ__::whynomethod_list::3</t>
  </si>
  <si>
    <t>FQ__::whynomethod_list::4</t>
  </si>
  <si>
    <t>FQ__::whynomethod_list::5</t>
  </si>
  <si>
    <t>FQ__::whynomethod_list::6</t>
  </si>
  <si>
    <t>FQ__::whynomethod_list::7</t>
  </si>
  <si>
    <t>FQ__::whynomethod_list::8</t>
  </si>
  <si>
    <t>FQ__::whynomethod_list::9</t>
  </si>
  <si>
    <t>FQ__::dwmy_list::1</t>
  </si>
  <si>
    <t>FQ__::dwmy_list::2</t>
  </si>
  <si>
    <t>FQ__::dwmy_list::3</t>
  </si>
  <si>
    <t>FQ__::dwmy_list::4</t>
  </si>
  <si>
    <t>FQ__::dwmy_list::5</t>
  </si>
  <si>
    <t>FQ__::FRS_result_list::1</t>
  </si>
  <si>
    <t>FQ__::FRS_result_list::2</t>
  </si>
  <si>
    <t>FQ__::FRS_result_list::3</t>
  </si>
  <si>
    <t>FQ__::FRS_result_list::4</t>
  </si>
  <si>
    <t>FQ__::FRS_result_list::5</t>
  </si>
  <si>
    <t>FQ__::FRS_result_list::6</t>
  </si>
  <si>
    <t>FQ__::partner_overall_list::1</t>
  </si>
  <si>
    <t>FQ__::partner_overall_list::2</t>
  </si>
  <si>
    <t>FQ__::partner_overall_list::3</t>
  </si>
  <si>
    <t>FQ__::partner_overall_list::4</t>
  </si>
  <si>
    <t>FQ__::partner_overall_list::5</t>
  </si>
  <si>
    <t>FQ__::collect_water_list::1</t>
  </si>
  <si>
    <t>FQ__::collect_water_list::2</t>
  </si>
  <si>
    <t>FQ__::collect_water_list::3</t>
  </si>
  <si>
    <t>FQ__::collect_water_list::4</t>
  </si>
  <si>
    <t>FQ__::collect_water_list::5</t>
  </si>
  <si>
    <t>FQ__::collect_water_list::6</t>
  </si>
  <si>
    <t>translation_base::label</t>
  </si>
  <si>
    <t>translation_base::hint</t>
  </si>
  <si>
    <t>translation_base::constraint_message</t>
  </si>
  <si>
    <t>Added new columns: translation_base::label, translation_base::hint, translation_base::constraint_message, Translations_Outdated?</t>
  </si>
  <si>
    <t>month_list</t>
  </si>
  <si>
    <t>December</t>
  </si>
  <si>
    <t>November</t>
  </si>
  <si>
    <t>October</t>
  </si>
  <si>
    <t>September</t>
  </si>
  <si>
    <t>August</t>
  </si>
  <si>
    <t>July</t>
  </si>
  <si>
    <t>June</t>
  </si>
  <si>
    <t>May</t>
  </si>
  <si>
    <t>April</t>
  </si>
  <si>
    <t>March</t>
  </si>
  <si>
    <t>February</t>
  </si>
  <si>
    <t>January</t>
  </si>
  <si>
    <t>FQ__::month_list::8</t>
  </si>
  <si>
    <t>FQ__::month_list::1</t>
  </si>
  <si>
    <t>FQ__::month_list::2</t>
  </si>
  <si>
    <t>FQ__::month_list::3</t>
  </si>
  <si>
    <t>FQ__::month_list::4</t>
  </si>
  <si>
    <t>FQ__::month_list::5</t>
  </si>
  <si>
    <t>FQ__::month_list::6</t>
  </si>
  <si>
    <t>FQ__::month_list::7</t>
  </si>
  <si>
    <t>FQ__::month_list::9</t>
  </si>
  <si>
    <t>FQ__::month_list::10</t>
  </si>
  <si>
    <t>FQ__::month_list::11</t>
  </si>
  <si>
    <t>FQ__::month_list::12</t>
  </si>
  <si>
    <t>FQ__::month_list::13</t>
  </si>
  <si>
    <t>Added month_list.</t>
  </si>
  <si>
    <t>(${recent_birth} &lt;= ${today}) and ((${today} - ${recent_birth}) &lt; 2*366 ) and (${current_user} != 'yes')</t>
  </si>
  <si>
    <t>(${pp_method_yn} = 'yes') or 
((${current_user} = 'yes') and (${recent_birth} &lt;= ${today}) and ((${today} - ${recent_birth}) &lt; 2*366 ))</t>
  </si>
  <si>
    <t>Corrected syntax error in relevants.</t>
  </si>
  <si>
    <t>002-003</t>
  </si>
  <si>
    <t>Added missing country-specific highlighting.</t>
  </si>
  <si>
    <t>The following information is from the Household Questionnaire. Please review to make sure you are interviewing the correct respondent.
[ODK will display the LIST OF GEOGRAPHIES ENTERED,  Enumeration Area, Structure Number, and Household Number entered into the Household Questionnaire linked to this Female Questionnaire.]
Is the above information correct?</t>
  </si>
  <si>
    <t>Added ppp_label::English.</t>
  </si>
  <si>
    <t>translation_base::ppp_label</t>
  </si>
  <si>
    <t>translation_base::ppp_relevant</t>
  </si>
  <si>
    <t>CALC_CM</t>
  </si>
  <si>
    <t>Added ppp-specific prompt: ppp_current_method_label</t>
  </si>
  <si>
    <t>TCI_302-x</t>
  </si>
  <si>
    <t>Added ppp_relevants in English.</t>
  </si>
  <si>
    <t>Fixed module header, which erroneously stated "Implant Removal Module".</t>
  </si>
  <si>
    <t>TCI Questions</t>
  </si>
  <si>
    <t xml:space="preserve">326. In the last few months have you: </t>
  </si>
  <si>
    <t>Corrected ppp_relevant.</t>
  </si>
  <si>
    <t>Added question number.</t>
  </si>
  <si>
    <t>CCP_301-11b</t>
  </si>
  <si>
    <t>Added Nigeria-specific CCP questions.</t>
  </si>
  <si>
    <t>Invalid number of digits.</t>
  </si>
  <si>
    <t>Added constraint message.</t>
  </si>
  <si>
    <t>age_ante_begin_using, age_first_reported_use</t>
  </si>
  <si>
    <t>Added these calculations</t>
  </si>
  <si>
    <t>constraint now based on age_first_reported_use</t>
  </si>
  <si>
    <t>age_ante_begin_using</t>
  </si>
  <si>
    <t>if(
  (${ante_start_using} != '') and (${ante_start_using} !='2020-01-01') and (${sus_m}!='-88'),
  (${ante_start_using} - ${birthdate}) div 365.242,
  if(
    (${ante_start_using} != '') and (${ante_start_using} !='2020-01-01'),
    ((${ante_start_using} - ${birthdate}) div 365.242) + 1,
    1000
  )
)</t>
  </si>
  <si>
    <t>age_first_reported_use</t>
  </si>
  <si>
    <t>min(${age_begin_using}, ${age_ante_begin_using})</t>
  </si>
  <si>
    <t>((. = '-88') or (. = '-99') or (. &gt;=9)) and (. &lt;= ${age}) and (. &lt;= ${age_first_reported_use})</t>
  </si>
  <si>
    <t>LCL_308</t>
  </si>
  <si>
    <t>renamed to LCL_305</t>
  </si>
  <si>
    <t>607b</t>
  </si>
  <si>
    <t>Change "due to last period" to "due to any period" in essence, not literally</t>
  </si>
  <si>
    <t>Record the result of the questionnaire.</t>
  </si>
  <si>
    <t>099. Questionnaire Result</t>
  </si>
  <si>
    <t>099</t>
  </si>
  <si>
    <t>Standardized to: 099</t>
  </si>
  <si>
    <t>Standardized to: 099. Questionnaire Result</t>
  </si>
  <si>
    <t>Standardized to: Record the result of the questionnaire.</t>
  </si>
  <si>
    <t>Removed ppp_exclude.</t>
  </si>
  <si>
    <t>Meta-update. Added column 'ppp_input::&lt;language&gt;'.</t>
  </si>
  <si>
    <t>ppp_input::English</t>
  </si>
  <si>
    <t>Dropped the question "Where did you learn how to use [RHYTHM/LACTATIONAL AMENORRHEA METHOD]?"</t>
  </si>
  <si>
    <t>Dropped the questions "When you began using [LAM/Rhythm] was this the method you wanted to use to delay or avoid getting pregnant?"</t>
  </si>
  <si>
    <t>FQ__513</t>
  </si>
  <si>
    <t>FQ__514</t>
  </si>
  <si>
    <t>addition</t>
  </si>
  <si>
    <t>TCI_303</t>
  </si>
  <si>
    <t>Added TCI_303.</t>
  </si>
  <si>
    <t>Corrected erroneous choice option.</t>
  </si>
  <si>
    <t>dwmy_future_list</t>
  </si>
  <si>
    <t>X days after</t>
  </si>
  <si>
    <t>X weeks after</t>
  </si>
  <si>
    <t>X months after</t>
  </si>
  <si>
    <t>X years after</t>
  </si>
  <si>
    <t>select_one dwmy_future_list</t>
  </si>
  <si>
    <t>choice-labels</t>
  </si>
  <si>
    <t>pp_2</t>
  </si>
  <si>
    <t>Corrected erroneous choice labels.</t>
  </si>
  <si>
    <t>(${current_or_recent_user}) and 
(${current_recent_method} != 'LAM') and 
(${current_recent_method} != 'rhythm') and 
(${current_recent_method} != 'withdrawal') and 
(${current_recent_method} != 'other_traditional')</t>
  </si>
  <si>
    <t>Question regarding method fees was asked even for traditional methods like withdrawal. Changed relevant from "${current_or_recent_user}" to "(${current_or_recent_user}) and 
(${current_recent_method} != 'LAM') and 
(${current_recent_method} != 'rhythm') and 
(${current_recent_method} != 'withdrawal') and 
(${current_recent_method} != 'other_traditional')".</t>
  </si>
  <si>
    <t>IMP_306</t>
  </si>
  <si>
    <t>Update relevant to use correct choices</t>
  </si>
  <si>
    <t>renamed to method_fees_rw</t>
  </si>
  <si>
    <t>TCI_308-9, public_leader_influence_list</t>
  </si>
  <si>
    <t>leader_local_and_regional: State, LGA, or local leaders --&gt; County level leaders/local leaders</t>
  </si>
  <si>
    <t>choice-names</t>
  </si>
  <si>
    <t>leader_local_and_regional --&gt; leader_local</t>
  </si>
  <si>
    <t>variable-name</t>
  </si>
  <si>
    <t>TCI_308-9</t>
  </si>
  <si>
    <t>Added suffix "_cc" (choice change) to: public_leader_influence_pro, public_leader_influence_con</t>
  </si>
  <si>
    <t>Add numbering column "N"</t>
  </si>
  <si>
    <t>N</t>
  </si>
  <si>
    <t>001</t>
  </si>
  <si>
    <t>^1</t>
  </si>
  <si>
    <t>&lt;</t>
  </si>
  <si>
    <t>^1a</t>
  </si>
  <si>
    <t>^a</t>
  </si>
  <si>
    <t>~100</t>
  </si>
  <si>
    <t>~200</t>
  </si>
  <si>
    <t>~300</t>
  </si>
  <si>
    <t>#LCL_301</t>
  </si>
  <si>
    <t>*^1</t>
  </si>
  <si>
    <t>#LCL_302</t>
  </si>
  <si>
    <t>#SW_1a</t>
  </si>
  <si>
    <t>#SW_1b</t>
  </si>
  <si>
    <t>#PP_1</t>
  </si>
  <si>
    <t>#PP_2</t>
  </si>
  <si>
    <t>#PP_3</t>
  </si>
  <si>
    <t>#LCL_322a</t>
  </si>
  <si>
    <t>~400</t>
  </si>
  <si>
    <t>~500</t>
  </si>
  <si>
    <t>095</t>
  </si>
  <si>
    <t>choice-options</t>
  </si>
  <si>
    <t>Added option "Don't know".</t>
  </si>
  <si>
    <t>Renamed by appending "_cc".</t>
  </si>
  <si>
    <t>106a, 107a</t>
  </si>
  <si>
    <t>Fixed inconsistent, incorrect constraint message.</t>
  </si>
  <si>
    <t>((${months_pregnant} = -88) and (${months_last_sex} &gt;= 11)) or ((${months_pregnant} &gt;= 0) and (${months_last_sex} &gt; ${months_pregnant}))</t>
  </si>
  <si>
    <t>months_last_sex</t>
  </si>
  <si>
    <t>if(
  ${last_time_sex} = 'days', 
  ${last_time_sex_value} div 31,
  if(
    ${last_time_sex} = 'weeks',
    ${last_time_sex_value} * 7 div 31,
    if(
      ${last_time_sex} = 'months',
      ${last_time_sex_value},
      if(
        ${last_time_sex} = 'years',
        ${last_time_sex_value} * 12,
        -1
      )
    )
  )
)</t>
  </si>
  <si>
    <t>Updated logic related to invalid data entry.</t>
  </si>
  <si>
    <t>Added.</t>
  </si>
  <si>
    <t>312a. When you obtained your ${current_recent_label}, were you told by the provider about side effects or problems you might have with a method to delay or avoid pregnancy?</t>
  </si>
  <si>
    <t>312a</t>
  </si>
  <si>
    <t>Minor update to wording.</t>
  </si>
  <si>
    <t>If you select days, weeks, months, or years, you will enter a number for X on the next screen. Enter 0 days for today, not 0 weeks/months/years.</t>
  </si>
  <si>
    <t>translations</t>
  </si>
  <si>
    <t>many</t>
  </si>
  <si>
    <t>see email to Shani 10/27/17</t>
  </si>
  <si>
    <t>fp_told_other_methods_cc</t>
  </si>
  <si>
    <t>If misspelled, select “yes” and update the name in question “011.” 
If this is the wrong person, you have two options:
(1) exit and ignore changes to this form. Open the correct form. 
Or
(2) find and interview the person whose name appears above.</t>
  </si>
  <si>
    <t>constraint_message</t>
  </si>
  <si>
    <t>Changed from "If entering '2020' for No Response, must select 'Do not know' for month." to --&gt; "Cannot be in the future."</t>
  </si>
  <si>
    <t>Deleted hint. Was previously "Select 'Do not know' for month and '2020' for year to indicate 'No Response'.".</t>
  </si>
  <si>
    <t>Cannot be in the future.</t>
  </si>
  <si>
    <t>Renamed method_fees_rw back to --&gt; method_fees.</t>
  </si>
  <si>
    <t>Updated PPP_Input.</t>
  </si>
  <si>
    <t>Info Type</t>
  </si>
  <si>
    <t>Item</t>
  </si>
  <si>
    <t>Value</t>
  </si>
  <si>
    <t>Template Highlighting</t>
  </si>
  <si>
    <t>White</t>
  </si>
  <si>
    <t>Same for all countries.</t>
  </si>
  <si>
    <t>Yellow</t>
  </si>
  <si>
    <t>Country-variant; Used by all countries but varies.</t>
  </si>
  <si>
    <t>Purple</t>
  </si>
  <si>
    <t>Country-specific; Used by only 1+ countries.</t>
  </si>
  <si>
    <t>Green</t>
  </si>
  <si>
    <t>Module-related.</t>
  </si>
  <si>
    <t>Peach</t>
  </si>
  <si>
    <t>SQ only; Related to facility type.</t>
  </si>
  <si>
    <t>Grey</t>
  </si>
  <si>
    <t>Section header or common section.</t>
  </si>
  <si>
    <t>Brown</t>
  </si>
  <si>
    <t>Round-specific / time-variant.</t>
  </si>
  <si>
    <t>Pmix Borrow Highlight</t>
  </si>
  <si>
    <t>If the source and the translation are the same.</t>
  </si>
  <si>
    <t>Blue</t>
  </si>
  <si>
    <t>If the new translation changes the old translation.</t>
  </si>
  <si>
    <t>If the translation is not found in the TranslationDict, but there is a pre-existing translation.</t>
  </si>
  <si>
    <t>If translation is not found and there is no pre-existing translation.</t>
  </si>
  <si>
    <t>If the translation is the same as the pre-existing translation.</t>
  </si>
  <si>
    <t>info worksheet</t>
  </si>
  <si>
    <t>Updated "info" worksheet.</t>
  </si>
  <si>
    <t>FQ__516</t>
  </si>
  <si>
    <t>Several worksheets</t>
  </si>
  <si>
    <t>Streamlined consistency of highlighting and other demarcations.</t>
  </si>
  <si>
    <t>translation management</t>
  </si>
  <si>
    <t>choices worksheet</t>
  </si>
  <si>
    <t>Added translation management columns to "choices" worksheet.</t>
  </si>
  <si>
    <t>009b</t>
  </si>
  <si>
    <t>Streamlined hint to be consistent in all forms.</t>
  </si>
  <si>
    <t>004b</t>
  </si>
  <si>
    <t>Updated French ppp_label.</t>
  </si>
  <si>
    <t>Updated French hint</t>
  </si>
  <si>
    <t>005</t>
  </si>
  <si>
    <t>008</t>
  </si>
  <si>
    <t>Corrected spelling error in French label.</t>
  </si>
  <si>
    <t>010</t>
  </si>
  <si>
    <t>Marked as country-variant. Some countries use "RE id" rather than "RE name". Some other questions are like this one, but I chose not to mark them as such at this time.</t>
  </si>
  <si>
    <t>Section 1 Header</t>
  </si>
  <si>
    <t>Updated French hint.</t>
  </si>
  <si>
    <t>107b</t>
  </si>
  <si>
    <t>Corrected spelling error in French ppp_relevant.</t>
  </si>
  <si>
    <t>205</t>
  </si>
  <si>
    <t>206</t>
  </si>
  <si>
    <t>Changed French label from "205. Quand avez-vous eu votre PREMIÈRE naissance?" to --&gt; "205. Quand avez-vous accouché pour la PREMIERE fois ?" per BFR5-based template change request.</t>
  </si>
  <si>
    <t>Changed French label from "206. Quand avez-vous eu votre DERNIÈRE naissance?" to -&gt; "206. Quand avez-vous accouché pour la DERNIERE fois ?" per BFR5-based template change request.</t>
  </si>
  <si>
    <t>Added the following text to the beginning of French hint: "Saisir la date de la DERNIERE naissance vivante. Celle-ci peut être calculée en remontant le temps à partir d’événements mémorables si nécessaire."</t>
  </si>
  <si>
    <t>209a. Enter [days / weeks / months / years]</t>
  </si>
  <si>
    <t>209</t>
  </si>
  <si>
    <t>Updated ppp_label in English and French.</t>
  </si>
  <si>
    <t>213a-b, birth_desired, curr_desired</t>
  </si>
  <si>
    <t>Added ppp_relevants.</t>
  </si>
  <si>
    <t>(201 &gt; 1 AND 210a ≠ 1) OR (200 = 1 AND 201a = 1)</t>
  </si>
  <si>
    <t>(201 = 1 AND 210a ≠ 1) OR (200 = 2 AND 201a = 1)</t>
  </si>
  <si>
    <t>Updated French labels.</t>
  </si>
  <si>
    <t>211b</t>
  </si>
  <si>
    <t>Corrected minor spelling mistake in French label.</t>
  </si>
  <si>
    <t>212a OR 212b = 'months' OR 'year'</t>
  </si>
  <si>
    <t>212c</t>
  </si>
  <si>
    <t>Added ppp_relevant.</t>
  </si>
  <si>
    <t>303</t>
  </si>
  <si>
    <t>Updated French choice label for: providers_self_list fieldworker_public, providers_list fieldworker_public.</t>
  </si>
  <si>
    <t>311a, IMP_304a-b</t>
  </si>
  <si>
    <t>311a, providers_list community_event</t>
  </si>
  <si>
    <t>Updated French choice label.</t>
  </si>
  <si>
    <t>PP_1-2</t>
  </si>
  <si>
    <t>Updated French ppp_relevant.</t>
  </si>
  <si>
    <t>Corrected grammatical error in French label of want_none and want_some variations of 323a.</t>
  </si>
  <si>
    <t>id</t>
  </si>
  <si>
    <t>viffer_experimental_id</t>
  </si>
  <si>
    <t>Changed column name to just 'id' for now. viffer_id also might be a good column name.</t>
  </si>
  <si>
    <t>604a mhm_reuse</t>
  </si>
  <si>
    <t>Updated relevant to include "new_cloth"</t>
  </si>
  <si>
    <t>current_method_most_effective</t>
  </si>
  <si>
    <t>selected-at(${current_method}, 0)</t>
  </si>
  <si>
    <t>Added country-variant highlighting to this question, as Nigeria has the following added constraint in its skip pattern: "(${current_method_most_effective} != 'male_condoms') and 
(${current_method_most_effective} != 'withdrawal')"</t>
  </si>
  <si>
    <t>Added country-variant calculate "current_method_most_effective".</t>
  </si>
  <si>
    <t>27</t>
  </si>
  <si>
    <t>unk</t>
  </si>
  <si>
    <t>unknown</t>
  </si>
  <si>
    <t>Unknown changes.</t>
  </si>
  <si>
    <t>Unknown</t>
  </si>
  <si>
    <t>This question will now no longer be asked if the respondent's most effective method is "male condom" or "withdrawal". Added additional constraint to relevant: "(${current_method_most_effective} != 'male_condoms') and 
(${current_method_most_effective} != 'withdrawal')"</t>
  </si>
  <si>
    <t>Removed country-variant highlighting, as new relevant condition is a chagne to the core.</t>
  </si>
  <si>
    <t>jr:choice-name(${current_method_most_effective}, '${current_method}')</t>
  </si>
  <si>
    <t>302c, current_method_most_effective</t>
  </si>
  <si>
    <t>Made the logic more DRY by utilizing newly created calculate variable "current_method_most_effective".</t>
  </si>
  <si>
    <t>select_one acquainted_list</t>
  </si>
  <si>
    <t>acquainted</t>
  </si>
  <si>
    <t>007</t>
  </si>
  <si>
    <t>renamed aquainted to acquainted to fix spelling error</t>
  </si>
  <si>
    <t>acquainted_list</t>
  </si>
  <si>
    <t>columns</t>
  </si>
  <si>
    <t>reorder columns so that first translations start on column Q, and all extra tooling columns are at the end</t>
  </si>
  <si>
    <t>label, hint</t>
  </si>
  <si>
    <t>002, 010</t>
  </si>
  <si>
    <t>replace " name" with " ID" for those countries that use IDs</t>
  </si>
  <si>
    <t>removed intro. It is duplicated from the section intro hint</t>
  </si>
  <si>
    <t>200. Have you ever given birth?</t>
  </si>
  <si>
    <t>Orange/Peach</t>
  </si>
  <si>
    <t>Red/Pink</t>
  </si>
  <si>
    <t>XlsDiff Highlight</t>
  </si>
  <si>
    <t>Rows and columns that are duplicate so are not compared.</t>
  </si>
  <si>
    <t>Rows and columns that are in the marked up file, but not in the other.</t>
  </si>
  <si>
    <t>Cells that are different between the the two files.</t>
  </si>
  <si>
    <t>Rows that are in a changed order.</t>
  </si>
  <si>
    <t>Module Template History</t>
  </si>
  <si>
    <t>create</t>
  </si>
  <si>
    <t>today() &gt; date("2018-03-01") and today() &lt; date("2019-03-01")</t>
  </si>
  <si>
    <t>The date must be between 2018-03-01 and 2019-03-01.</t>
  </si>
  <si>
    <t>(. &gt; date("2018-03-01")) and (. &lt; date("2019-03-01"))</t>
  </si>
  <si>
    <t>${system_date_check} = 'no' or today() &lt; date("2018-03-01") or today() &gt; date("2019-03-01")</t>
  </si>
  <si>
    <t>GGR Template Highlighting</t>
  </si>
  <si>
    <t>Light Blue</t>
  </si>
  <si>
    <t>New additions / changes</t>
  </si>
  <si>
    <t>Text Formatting</t>
  </si>
  <si>
    <t>Bold + Underline</t>
  </si>
  <si>
    <t>Placeholder.</t>
  </si>
  <si>
    <t>Initial commit for ET/UG GGR integrated module.</t>
  </si>
  <si>
    <t>Initial commit for UG-specific non-GGR panel (PNL) questions.</t>
  </si>
  <si>
    <t>Denoted Ethiopia specific questions with "ET_" at the beginning of the label, as well as "UG_" for Uganda.</t>
  </si>
  <si>
    <t>templating</t>
  </si>
  <si>
    <t>Added "Countries" column to "choices" worksheet.</t>
  </si>
  <si>
    <t>Removed peach highlighting from date questions.</t>
  </si>
  <si>
    <t>FLW_901. Thank you for the time you have kindly granted us.
Would you be willing to participate in another survey on this or any other topic either by phone or in person at some point in the future?</t>
  </si>
  <si>
    <t>FLW_902. Do you own a phone?</t>
  </si>
  <si>
    <t>Do not read out the response options</t>
  </si>
  <si>
    <t>Select all that apply</t>
  </si>
  <si>
    <t>SELECT ALL THAT APPLY</t>
  </si>
  <si>
    <t>Now I am going to read a few statements about family planning.  Please tell me how much you agree with these statements: strongly agree, somewhat agree, somewhat disagree, or strongly disagree</t>
  </si>
  <si>
    <t>PNL_011. Some people try a method and then don’t use it again, or stop using it, because they are not satisfied with the method. Did you ever stop using a method because you were not satisfied with it in some way?</t>
  </si>
  <si>
    <t>PNL_012. Are you satisfied with the method you are currently using?</t>
  </si>
  <si>
    <t>PNL_013. Have you ever experienced any side effects from a method of contraception?</t>
  </si>
  <si>
    <t>PNL_014. What side-effects have you experienced?</t>
  </si>
  <si>
    <t>PNL_016. Are you currently experiencing any of these side effects?</t>
  </si>
  <si>
    <t>PNL_017. Whom did you talk to about the side effects you experienced?
Anyone else?</t>
  </si>
  <si>
    <t>PNL_019. Have you experienced any of the following changes in your menstrual period since you have started using your current method?</t>
  </si>
  <si>
    <t>PNL_020. How worried are you about these changes?</t>
  </si>
  <si>
    <t>PNL_021. If a woman uses family planning, she can have sex without worrying about pregnancy</t>
  </si>
  <si>
    <t>PNL_022. If a woman uses family planning, she will not be able to get pregnant when she wants to</t>
  </si>
  <si>
    <t>PNL_023. It is unhealthy for women not to get periods when they are using injectables, pills, or implants</t>
  </si>
  <si>
    <t>PNL_024. Using family planning creates conflict in a couple</t>
  </si>
  <si>
    <t>PNL_025. A woman’s beauty will last longer if she practices family planning</t>
  </si>
  <si>
    <t>PNL_026. It is acceptable for a woman to use family planning before she has children</t>
  </si>
  <si>
    <t>sect_pnl</t>
  </si>
  <si>
    <t>pnl_agree_question_preamble</t>
  </si>
  <si>
    <t>sect_confidantes</t>
  </si>
  <si>
    <t>Section 7 - Network Scale Up Questions</t>
  </si>
  <si>
    <t>sect_network_scale_up</t>
  </si>
  <si>
    <t>sect_abt</t>
  </si>
  <si>
    <t>Section 8 - Abortion</t>
  </si>
  <si>
    <t>If respondent knows the year, but not month enter ‘Do not know’ for month 
Select 'Do not know' for month and '2020' for year to indicate 'No Response'.</t>
  </si>
  <si>
    <t>GGR_801. Now I would like to ask you about your own experience. Were you ever pregnant when you did not want to be, or when circumstances would have made it difficult to have a child?</t>
  </si>
  <si>
    <t>GGR_803. In what month and year did this last happen?</t>
  </si>
  <si>
    <t>GGR_804. Were you or your partner using a method of contraception to avoid or delay getting pregnant at the time you became pregnant?</t>
  </si>
  <si>
    <t>GGR_805. What methods were you using at the time you became pregnant?</t>
  </si>
  <si>
    <t>GGR_806. Where did you go to end the pregnancy?</t>
  </si>
  <si>
    <t>GGR_602. Please think about the female who is most likely to share her intimate secrets with you.  This should be someone with whom you are also likely to share your intimate secrets. Picture this person. For ease of referencing this woman, please provide a fake name for her that you will be able to remember.</t>
  </si>
  <si>
    <t>GGR_603. How old was she at her last birthday?</t>
  </si>
  <si>
    <t>GGR_607. How old was she at her last birthday?</t>
  </si>
  <si>
    <t>friends</t>
  </si>
  <si>
    <t>Section 6 - Confidantes Questions</t>
  </si>
  <si>
    <t>once(random())</t>
  </si>
  <si>
    <t>random_num</t>
  </si>
  <si>
    <t>(${random_num} &gt; 0.5) and (${consent_obtained})</t>
  </si>
  <si>
    <t>A</t>
  </si>
  <si>
    <t>B</t>
  </si>
  <si>
    <t>(${random_num} &lt;= 0.5) and (${consent_obtained})</t>
  </si>
  <si>
    <t>friend1_name</t>
  </si>
  <si>
    <t>friend1_age</t>
  </si>
  <si>
    <t>friend2_name</t>
  </si>
  <si>
    <t>friend2_age</t>
  </si>
  <si>
    <t>friend3_name</t>
  </si>
  <si>
    <t>friend3_age</t>
  </si>
  <si>
    <t>${friends} &gt; 0</t>
  </si>
  <si>
    <t>${friends} &gt; 1</t>
  </si>
  <si>
    <t>${friends} &gt; 2</t>
  </si>
  <si>
    <t>friend1_fp</t>
  </si>
  <si>
    <t>friend1_abt_yn</t>
  </si>
  <si>
    <t>friend1_abt_when</t>
  </si>
  <si>
    <t>friend1_abt_yr</t>
  </si>
  <si>
    <t>Yes, I'm certain</t>
  </si>
  <si>
    <t>Yes, I think so</t>
  </si>
  <si>
    <t>prob</t>
  </si>
  <si>
    <t>yes_prob_no_dnk_nr_list</t>
  </si>
  <si>
    <t>select_one yes_prob_no_dnk_nr_list</t>
  </si>
  <si>
    <t>0_to_1</t>
  </si>
  <si>
    <t>1_to_3</t>
  </si>
  <si>
    <t>3_to_5</t>
  </si>
  <si>
    <t>5_plus</t>
  </si>
  <si>
    <t>abt_when2_list</t>
  </si>
  <si>
    <t>&lt; 1 year ago</t>
  </si>
  <si>
    <t>1 to less than 3 years ago</t>
  </si>
  <si>
    <t>3 to less than 5 years ago</t>
  </si>
  <si>
    <t>5 or more years ago</t>
  </si>
  <si>
    <t>select_one abt_when2_list</t>
  </si>
  <si>
    <t>govt_hosp</t>
  </si>
  <si>
    <t>govt_health_center</t>
  </si>
  <si>
    <t>public_FP</t>
  </si>
  <si>
    <t>public_fieldworker</t>
  </si>
  <si>
    <t>shop</t>
  </si>
  <si>
    <t>church</t>
  </si>
  <si>
    <t>Church</t>
  </si>
  <si>
    <t>private_doc</t>
  </si>
  <si>
    <t>trad_healer</t>
  </si>
  <si>
    <t>friend2_fp</t>
  </si>
  <si>
    <t>friend2_abt_yn</t>
  </si>
  <si>
    <t>friend2_abt_yr</t>
  </si>
  <si>
    <t>friend2_abt_when</t>
  </si>
  <si>
    <t>friend3_fp</t>
  </si>
  <si>
    <t>friend3_abt_yn</t>
  </si>
  <si>
    <t>friend3_abt_yr</t>
  </si>
  <si>
    <t>friend3_abt_when</t>
  </si>
  <si>
    <t>Enter '2020' for 'do not know' or 'no response'.</t>
  </si>
  <si>
    <t>Cannot be in future.</t>
  </si>
  <si>
    <t>wmn_prompt</t>
  </si>
  <si>
    <t>Definition.Abbreviation</t>
  </si>
  <si>
    <t>wmn</t>
  </si>
  <si>
    <t>WoMeN</t>
  </si>
  <si>
    <t>wmn_rec_birth</t>
  </si>
  <si>
    <t>wmn_smoke</t>
  </si>
  <si>
    <t>wmn_exotic_cow</t>
  </si>
  <si>
    <t>wmn_modern_fp</t>
  </si>
  <si>
    <t>wmn_abt</t>
  </si>
  <si>
    <t>wmn_abt_12mo</t>
  </si>
  <si>
    <t>${wmn_abt} &gt; 0</t>
  </si>
  <si>
    <t>self_abt_yn</t>
  </si>
  <si>
    <t>self_unwanted_preg_yn</t>
  </si>
  <si>
    <t>${self_unwanted_preg_yn} = 'yes'</t>
  </si>
  <si>
    <t>abt_attempt_list</t>
  </si>
  <si>
    <t>tried</t>
  </si>
  <si>
    <t>Yes, but failed</t>
  </si>
  <si>
    <t>select_one abt_attempt_list</t>
  </si>
  <si>
    <t>ABT</t>
  </si>
  <si>
    <t>abt_m</t>
  </si>
  <si>
    <t>abt_y</t>
  </si>
  <si>
    <t>((${abt_m} = -88) and (. = '2020-01-01')) or (. &lt;= ${today})</t>
  </si>
  <si>
    <t>abt_y_lab</t>
  </si>
  <si>
    <t>format-date(${abt_y}, '%Y')</t>
  </si>
  <si>
    <t>period_abt_last</t>
  </si>
  <si>
    <t>if(
  ${abt_m} &lt; 0, 
  ${abt_y},
  date(${abt_y} + 35*${abt_m})
)</t>
  </si>
  <si>
    <t>period_abt_last_full_lab</t>
  </si>
  <si>
    <t>format-date(${period_abt_last}, '%Y-%m')</t>
  </si>
  <si>
    <t>abt_future_error</t>
  </si>
  <si>
    <t>Date cannot be in the future.
You entered: ${period_abt_last_full_lab}
Today: ${today}</t>
  </si>
  <si>
    <t>(${period_abt_last} != '2020-01-01') and (${period_abt_last} != '') and (${period_abt_last} &gt; ${today})</t>
  </si>
  <si>
    <t>abt_note</t>
  </si>
  <si>
    <t>${wmn_prompt} != ''</t>
  </si>
  <si>
    <t>self_failed_fp_methods</t>
  </si>
  <si>
    <t>self_failed_fp_yn</t>
  </si>
  <si>
    <t>${self_failed_fp_yn} = 'yes'</t>
  </si>
  <si>
    <t>(. = '-99') or not(selected(., '-99'))</t>
  </si>
  <si>
    <t>Cannot select 'no response' with other options.</t>
  </si>
  <si>
    <t>self_abt_where</t>
  </si>
  <si>
    <t>friend1</t>
  </si>
  <si>
    <t>Friend 1: ${friend1_name}</t>
  </si>
  <si>
    <t>friend2</t>
  </si>
  <si>
    <t>Friend 2: ${friend2_name}</t>
  </si>
  <si>
    <t>abt_friends_discussed_list</t>
  </si>
  <si>
    <t>friend3</t>
  </si>
  <si>
    <t>Friend 3: ${friend3_name}</t>
  </si>
  <si>
    <t>None</t>
  </si>
  <si>
    <t>none</t>
  </si>
  <si>
    <t>select_multiple abt_friends_discussed_list</t>
  </si>
  <si>
    <t>self_abt_friends_discussed</t>
  </si>
  <si>
    <t>((. = '-99') or not(selected(., '-99'))) and 
((. = '-88') or not(selected(., '-88'))) and
((. = 'none') or not(selected(., 'none')))</t>
  </si>
  <si>
    <t>Cannot select 'no response', 'do not know', or 'none' with other options.</t>
  </si>
  <si>
    <t>self_abt_wmn_discussed</t>
  </si>
  <si>
    <t>wmn_modern_fp_followup</t>
  </si>
  <si>
    <t>Link</t>
  </si>
  <si>
    <t>Ethiopia Changelog</t>
  </si>
  <si>
    <t>Uganda Changelog</t>
  </si>
  <si>
    <t>https://docs.google.com/spreadsheets/d/12OIZkngJuzhN3YwYoEJPrJwhDndJ5nfs2O3Fr-gat-I/edit?ts=5a9e4af8#gid=0</t>
  </si>
  <si>
    <t>https://docs.google.com/spreadsheets/d/1ON8tfSxOxsE0ixeueKonw21Tian5Y0kyqHoXE14DdZw/edit?ts=5a9e4b85#gid=0</t>
  </si>
  <si>
    <t>(${self_abt_yn} = 'yes') and (${random_num} &gt; 0.5)</t>
  </si>
  <si>
    <t>(${self_abt_yn} = 'yes')</t>
  </si>
  <si>
    <t>#var_len</t>
  </si>
  <si>
    <t>#grp_len(s)</t>
  </si>
  <si>
    <t>#var_path_len</t>
  </si>
  <si>
    <t>var_over_32?</t>
  </si>
  <si>
    <t>var_over_27?</t>
  </si>
  <si>
    <t>Stat</t>
  </si>
  <si>
    <t>#VarsOver32Char</t>
  </si>
  <si>
    <t>#VarsOver27Char</t>
  </si>
  <si>
    <t>partner_want_kid_2yr_yn</t>
  </si>
  <si>
    <t>(${marital_status} = 'currently_married') or (${marital_status} = 'currently_living_with_man')</t>
  </si>
  <si>
    <t>big</t>
  </si>
  <si>
    <t>small</t>
  </si>
  <si>
    <t>Big</t>
  </si>
  <si>
    <t>Small</t>
  </si>
  <si>
    <t>big_small_list</t>
  </si>
  <si>
    <t>No problem</t>
  </si>
  <si>
    <t>no_problem</t>
  </si>
  <si>
    <t>select_one big_small_list</t>
  </si>
  <si>
    <t>preg_problematic</t>
  </si>
  <si>
    <t>fp_start_when</t>
  </si>
  <si>
    <t>partner_supportive_now</t>
  </si>
  <si>
    <t>partner_supportive_future</t>
  </si>
  <si>
    <t>${future_user_pregnant} = 'yes'</t>
  </si>
  <si>
    <t>(${current_user} = 'no') and (${pregnant} != 'yes')</t>
  </si>
  <si>
    <t>fp_start_when_list</t>
  </si>
  <si>
    <t>1_to_2</t>
  </si>
  <si>
    <t>2_plus</t>
  </si>
  <si>
    <t>In 1 or 2 years</t>
  </si>
  <si>
    <t>In more than 2 years</t>
  </si>
  <si>
    <t>select_one fp_start_when_list</t>
  </si>
  <si>
    <t>Do not read the method choices. Be sure to scroll to bottom to see all choices.</t>
  </si>
  <si>
    <t>If you select days, weeks, months or years, you will enter a number for x on the next screen.</t>
  </si>
  <si>
    <t>fp_prior_exp</t>
  </si>
  <si>
    <t>exp</t>
  </si>
  <si>
    <t>EXPerience</t>
  </si>
  <si>
    <t>fp_side_effects_what</t>
  </si>
  <si>
    <t>fp_side_effects_list</t>
  </si>
  <si>
    <t>select_multiple fp_side_effects_list</t>
  </si>
  <si>
    <t>fp_side_effects_told_other</t>
  </si>
  <si>
    <t>Less bleeding or no bleeding</t>
  </si>
  <si>
    <t>Heavier bleeding</t>
  </si>
  <si>
    <t>Irregular bleeding</t>
  </si>
  <si>
    <t>Spotting</t>
  </si>
  <si>
    <t>Facial spotting</t>
  </si>
  <si>
    <t>Headaches</t>
  </si>
  <si>
    <t>Nausea/vomiting</t>
  </si>
  <si>
    <t>Lowered sex drive</t>
  </si>
  <si>
    <t>Infertility/sterility</t>
  </si>
  <si>
    <t>bleed_less</t>
  </si>
  <si>
    <t>bleed_more</t>
  </si>
  <si>
    <t>bleed_irreg</t>
  </si>
  <si>
    <t>spotting</t>
  </si>
  <si>
    <t>weight_gain</t>
  </si>
  <si>
    <t>weight_loss</t>
  </si>
  <si>
    <t>facial_spotting</t>
  </si>
  <si>
    <t>headache</t>
  </si>
  <si>
    <t>nausea</t>
  </si>
  <si>
    <t>libido</t>
  </si>
  <si>
    <t>infertility</t>
  </si>
  <si>
    <t>${fp_ever_user} = 'yes'</t>
  </si>
  <si>
    <t>ever_rec_method</t>
  </si>
  <si>
    <t>ever_rec_method_stop_value</t>
  </si>
  <si>
    <t>ever_rec_method_stop_lab</t>
  </si>
  <si>
    <t>ever_rec_method_stop</t>
  </si>
  <si>
    <t>if(
string-length(${ever_rec_method_stop})!=0,
jr:choice-name(${ever_rec_method_stop},'${ever_rec_method_stop}')
,'XXX')</t>
  </si>
  <si>
    <t>if(${ever_rec_method_stop} = 'days', . &gt;= 0, . &gt; 0)</t>
  </si>
  <si>
    <t>${ever_rec_method_stop} = 'days' or ${ever_rec_method_stop} = 'weeks' or ${ever_rec_method_stop} = 'months' or ${ever_rec_method_stop} = 'years'</t>
  </si>
  <si>
    <t>current_method_satisf</t>
  </si>
  <si>
    <t>fp_stopped_unsatisf</t>
  </si>
  <si>
    <t>satisf</t>
  </si>
  <si>
    <t>SATISFied</t>
  </si>
  <si>
    <t>unsatisf</t>
  </si>
  <si>
    <t>UNSATISFied</t>
  </si>
  <si>
    <t>side_effects_exp</t>
  </si>
  <si>
    <t>side_effects_exp_yn</t>
  </si>
  <si>
    <t>side_effects_exp_method</t>
  </si>
  <si>
    <t>fp_side_effects_now</t>
  </si>
  <si>
    <t>fp_side_effects_spoken</t>
  </si>
  <si>
    <t>fp_side_effects_impt_advice</t>
  </si>
  <si>
    <t>current_method_prd_chng</t>
  </si>
  <si>
    <t>current_method_prd_chng_wry</t>
  </si>
  <si>
    <t>prd</t>
  </si>
  <si>
    <t>chng</t>
  </si>
  <si>
    <t>wry</t>
  </si>
  <si>
    <t>PeRioD</t>
  </si>
  <si>
    <t>CHaNGe</t>
  </si>
  <si>
    <t>WoRrY</t>
  </si>
  <si>
    <t>agree_fp_effective</t>
  </si>
  <si>
    <t>agree_infertility</t>
  </si>
  <si>
    <t>agree_no_period_unhealthy</t>
  </si>
  <si>
    <t>agree_fp_conflict</t>
  </si>
  <si>
    <t>agree_beauty_preserve</t>
  </si>
  <si>
    <t>agree_ok_before_children</t>
  </si>
  <si>
    <t>agree_4_top_list</t>
  </si>
  <si>
    <t>Strongly agree</t>
  </si>
  <si>
    <t xml:space="preserve">Somewhat agree </t>
  </si>
  <si>
    <t>Somewhat disagree</t>
  </si>
  <si>
    <t>Strongly disagree</t>
  </si>
  <si>
    <t>strongly_agree</t>
  </si>
  <si>
    <t>somewhat_agree</t>
  </si>
  <si>
    <t>somewhat_disagree</t>
  </si>
  <si>
    <t>strongly_disagree</t>
  </si>
  <si>
    <t>select_one agree_4_top_list</t>
  </si>
  <si>
    <t>${side_effects_exp_yn} = 'yes'</t>
  </si>
  <si>
    <t>(${current_user} = 'yes') and (${side_effects_exp_yn} = 'yes')</t>
  </si>
  <si>
    <t>period_changes_list</t>
  </si>
  <si>
    <t>select_multiple period_changes_list</t>
  </si>
  <si>
    <t>selected(${current_method_prd_chng}, 'bleed_less') or 
selected(${current_method_prd_chng}, 'bleed_more') or 
selected(${current_method_prd_chng}, 'bleed_irreg') or 
selected(${current_method_prd_chng}, 'spotting')</t>
  </si>
  <si>
    <t>infection</t>
  </si>
  <si>
    <t>Very worried</t>
  </si>
  <si>
    <t>A little worried</t>
  </si>
  <si>
    <t>Not at all worried</t>
  </si>
  <si>
    <t>worry_3_top_list</t>
  </si>
  <si>
    <t>very</t>
  </si>
  <si>
    <t>a_little</t>
  </si>
  <si>
    <t>select_one worry_3_top_list</t>
  </si>
  <si>
    <t>((. = -99) or not(selected(.,'-99'))) and ((. = -88) or not(selected(.,'-88')))</t>
  </si>
  <si>
    <t>(. = -99) or not(selected(.,'-99'))</t>
  </si>
  <si>
    <t>always</t>
  </si>
  <si>
    <t>Spouse/partner</t>
  </si>
  <si>
    <t>Mother</t>
  </si>
  <si>
    <t>Mother-in-law</t>
  </si>
  <si>
    <t>Sister</t>
  </si>
  <si>
    <t>Daughter</t>
  </si>
  <si>
    <t>Other female relative</t>
  </si>
  <si>
    <t>Male relative</t>
  </si>
  <si>
    <t>Community health worker</t>
  </si>
  <si>
    <t>Facility health worker</t>
  </si>
  <si>
    <t>Pharmacist</t>
  </si>
  <si>
    <t>Traditional healer</t>
  </si>
  <si>
    <t>fp_side_effects_spoken_list</t>
  </si>
  <si>
    <t>spouse</t>
  </si>
  <si>
    <t>mother</t>
  </si>
  <si>
    <t>select_multiple fp_side_effects_spoken_list</t>
  </si>
  <si>
    <t>mother_in_law</t>
  </si>
  <si>
    <t>sister</t>
  </si>
  <si>
    <t>daughter</t>
  </si>
  <si>
    <t>other_f_relative</t>
  </si>
  <si>
    <t>male_relative</t>
  </si>
  <si>
    <t>chw</t>
  </si>
  <si>
    <t>facility_hw</t>
  </si>
  <si>
    <t>pharma</t>
  </si>
  <si>
    <t>select_one fp_side_effects_spoken_list</t>
  </si>
  <si>
    <t>(. = '2020-01-01') or (. &lt;= ${today})</t>
  </si>
  <si>
    <t>(${current_user} = 'yes') and (
  (${side_effects_exp_yn} = 'no') or 
  ((${side_effects_exp_yn} = 'yes') and (
    selected(${side_effects_exp}, 'bleed_less') or 
    selected(${side_effects_exp}, 'bleed_more') or 
    selected(${side_effects_exp}, 'bleed_irreg') or 
    selected(${side_effects_exp}, 'spotting')
  )) or 
  ((${side_effects_exp_yn} = 'yes') and (
    selected(${side_effects_exp}, 'weight_gain') or 
    selected(${side_effects_exp}, 'weight_loss') or 
    selected(${side_effects_exp}, 'facial_spotting') or 
    selected(${side_effects_exp}, 'headache') or 
    selected(${side_effects_exp}, 'infection') or 
    selected(${side_effects_exp}, 'nausea') or 
    selected(${side_effects_exp}, 'libido') or 
    selected(${side_effects_exp}, 'infertility') or 
    selected(${side_effects_exp}, 'other')
  ) and (${fp_side_effects_now} = 'no'))
)</t>
  </si>
  <si>
    <t>v</t>
  </si>
  <si>
    <t>Initial commit for completed v1 of pre-pilot development form instantiated from the paper questionnaire.</t>
  </si>
  <si>
    <t>TextFormatting</t>
  </si>
  <si>
    <t>Template-specific Fields</t>
  </si>
  <si>
    <t>Black bg, white txt</t>
  </si>
  <si>
    <t>FQUG11</t>
  </si>
  <si>
    <t>FQUG12</t>
  </si>
  <si>
    <t>FQUG13</t>
  </si>
  <si>
    <t>Region</t>
  </si>
  <si>
    <t>District</t>
  </si>
  <si>
    <t>Sub-county</t>
  </si>
  <si>
    <t>name_original</t>
  </si>
  <si>
    <t>Region: ${level1_unlinked}</t>
  </si>
  <si>
    <t>District: ${level2_unlinked}</t>
  </si>
  <si>
    <t>Sub-county: ${level3_unlinked}</t>
  </si>
  <si>
    <t>FQUG34</t>
  </si>
  <si>
    <t>FQUG35</t>
  </si>
  <si>
    <t>FQUG36</t>
  </si>
  <si>
    <t>FQUG18</t>
  </si>
  <si>
    <t>Govt. Hospital</t>
  </si>
  <si>
    <t>Govt. Health Center</t>
  </si>
  <si>
    <t>Public Family Planning Clinic</t>
  </si>
  <si>
    <t>public_outreach</t>
  </si>
  <si>
    <t>Public Outreach</t>
  </si>
  <si>
    <t>Public Fieldwork/VHT</t>
  </si>
  <si>
    <t>public_other</t>
  </si>
  <si>
    <t>Other Public</t>
  </si>
  <si>
    <t>private_hosp</t>
  </si>
  <si>
    <t>Private Hospital/Clinic</t>
  </si>
  <si>
    <t>Private Doctor</t>
  </si>
  <si>
    <t>private_outreach</t>
  </si>
  <si>
    <t>Private Outreach</t>
  </si>
  <si>
    <t>private_fieldworker</t>
  </si>
  <si>
    <t>Private Fieldwork/VHT</t>
  </si>
  <si>
    <t>Shop</t>
  </si>
  <si>
    <t>Friend/relative</t>
  </si>
  <si>
    <t>ateso</t>
  </si>
  <si>
    <t>Ateso</t>
  </si>
  <si>
    <t>luganda</t>
  </si>
  <si>
    <t>Luganda</t>
  </si>
  <si>
    <t>lugbara</t>
  </si>
  <si>
    <t>Lugbara</t>
  </si>
  <si>
    <t>lusoga</t>
  </si>
  <si>
    <t>Lusoga</t>
  </si>
  <si>
    <t>luo</t>
  </si>
  <si>
    <t>Luo</t>
  </si>
  <si>
    <t>runyankole_rukiga</t>
  </si>
  <si>
    <t>Runyankole-Rukiga</t>
  </si>
  <si>
    <t>runyoro_rutoro</t>
  </si>
  <si>
    <t>Runyoro-Rutoro</t>
  </si>
  <si>
    <t>ngakaramojong</t>
  </si>
  <si>
    <t>Ngakaramojong</t>
  </si>
  <si>
    <t>PNL_001. Does your husband/partner want to have a/another child within two years?</t>
  </si>
  <si>
    <t>PNL_002. In the next few weeks, if you discovered that you were pregnant, would that be a big problem, a small problem, or no problem for you?</t>
  </si>
  <si>
    <t>PNL_003. Is your husband/partner supportive of you using family planning?</t>
  </si>
  <si>
    <t>PNL_004. When do you think you will start using a method?</t>
  </si>
  <si>
    <t>PNL_006. When you obtained your ${current_recent_label}, did the provider ask you about your prior experience with contraception?</t>
  </si>
  <si>
    <t>PNL_007. According to the provider, what are the possible side effects or problems related to the use of this method?</t>
  </si>
  <si>
    <t>PNL_009. Which method did you use most recently?</t>
  </si>
  <si>
    <t>PNL_010. When did you stop using ${ever_rec_method}?</t>
  </si>
  <si>
    <t>PNL_010. Enter ${ever_rec_method_stop_lab}.</t>
  </si>
  <si>
    <t>Enter all prices in Ugandan shillings. Zero is a possible answer. Enter -88 if respondent does not know, -99 for no response.</t>
  </si>
  <si>
    <t>${current_or_recent_user} and ((${current_recent_method} != 'LAM') and (${current_recent_method} != 'rhythm') and (${current_recent_method} != 'withdrawal'))</t>
  </si>
  <si>
    <t>survey, choices</t>
  </si>
  <si>
    <t>Added several columns to handle piloting, templating, and initial instantiation.</t>
  </si>
  <si>
    <t>settings</t>
  </si>
  <si>
    <t>Added settings to handle piloting, templating, and initial instantiation.</t>
  </si>
  <si>
    <t>survey</t>
  </si>
  <si>
    <t>Added conditional highlighting to assist with piloting, templating, and initial instantiation.</t>
  </si>
  <si>
    <t>Not relevant; won't show up in ODK.</t>
  </si>
  <si>
    <t>Grey bg, light-grey txt</t>
  </si>
  <si>
    <t>UGR6</t>
  </si>
  <si>
    <t>Initial commit for development file. Will keep in sync with GGR template and pilot form under './support_files/pilot'.</t>
  </si>
  <si>
    <t>Fixed conditional formatting.</t>
  </si>
  <si>
    <t>survey worksheet</t>
  </si>
  <si>
    <t>Removed template management columns.</t>
  </si>
  <si>
    <t>Translations</t>
  </si>
  <si>
    <t>VarMgmt</t>
  </si>
  <si>
    <t>TransMgmt</t>
  </si>
  <si>
    <t>id/N</t>
  </si>
  <si>
    <t>Trans_Outdated?</t>
  </si>
  <si>
    <t>delete</t>
  </si>
  <si>
    <t>ET Rows</t>
  </si>
  <si>
    <t>Deleted Ethiopia-specific rows.</t>
  </si>
  <si>
    <t>Consentement à être recontactée</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</si>
  <si>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</si>
  <si>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</si>
  <si>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</si>
  <si>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</si>
  <si>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</si>
  <si>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</si>
  <si>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</si>
  <si>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</si>
  <si>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</si>
  <si>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</si>
  <si>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</si>
  <si>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</si>
  <si>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</si>
  <si>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</si>
  <si>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</si>
  <si>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</si>
  <si>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</si>
  <si>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</si>
  <si>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</si>
  <si>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</si>
  <si>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</si>
  <si>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</si>
  <si>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</si>
  <si>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</si>
  <si>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image::Ateso</t>
  </si>
  <si>
    <t>image::Luganda</t>
  </si>
  <si>
    <t>image::Lugbara</t>
  </si>
  <si>
    <t>image::Luo</t>
  </si>
  <si>
    <t>image::Lusoga</t>
  </si>
  <si>
    <t>image::Ngakarimojong</t>
  </si>
  <si>
    <t>image::Runyankole-Rukiga</t>
  </si>
  <si>
    <t>image::Runyoro-Rutoro</t>
  </si>
  <si>
    <t>PNL_002. Mu wiiki ntaito ezikugarukaho, obwokasanga otwire enda, ekyo kiija kuba kizibu kikooto muno, kizibu kitaito rundi tikiri kizibu hali iwe?</t>
  </si>
  <si>
    <t>PNL_002. Omu sabiti nkye  omumaisho , washanga oyine enda   nikibasa  kuba  ekizubu  kyamani  ninga tikine buzibu/nshonga ahariwe?</t>
  </si>
  <si>
    <t>PNL_002. Alootoma ngisabito ngulu alonkingaren,ani kiriamu iyong atemar ipootiyo iyong ,iyawuni apoot naga ationis ngina apolon kori ngina cici kori emam adio tionis ayawuni neni kon.</t>
  </si>
  <si>
    <t>PNL_002. Mu wikisi entono edhidha, singa okizula nti oli  mabundha, ekyo kiyinza okuba ekizibu ekinene, kitono oba tikizibu yoli?</t>
  </si>
  <si>
    <t>PNL_002. Sabatu were emupi ‘diyi ma alia; mika esu oni kini mi mvabe alia,’da eco adre mini e’yo ambo ni, e’yo were ni kani e’yo niku?</t>
  </si>
  <si>
    <t>PNL_002. Kotoma osabitin idis lu eponitos oingaren, arai ijenu ijo ebe ipotie, ebuni ngin araun ationis na epol, ationis na edit, arai mam eraun ationis kane ijai ijo?</t>
  </si>
  <si>
    <t>${consent_obtained} and ${pregnant} !='yes'</t>
  </si>
  <si>
    <t>PNL_001. Baro/omushaija/omukundwa wawe n’ayenda  kugira  ondijo  mwana  omumyaka ebiri?</t>
  </si>
  <si>
    <t>PNL_001. Echamit lokile kon ariamun iche koku alotooma ngikaru ngulu yarei lugu aaa?</t>
  </si>
  <si>
    <t>PNL_001. Mi agopi/agyi le mva/anzi eyi esu eli eri ‘diyi ma alia ra ya?</t>
  </si>
  <si>
    <t>PNL_003. Baro/omushaija/omukundwa wawe  n’akuhagira  ngu  okorese  embaririra  yaruzaro?</t>
  </si>
  <si>
    <t>PNL_003. Ikichamakinit iyong lokile kon kori ekon rukitos akisitiya ngikito ngulu ebuukinite apoot?</t>
  </si>
  <si>
    <t>PNL_003. Musadhawo/ muganziwo akuwagira okukozesa famire?</t>
  </si>
  <si>
    <t>PNL_003. Cwari/adwongi cwako yin tic ki yore me lago nywal?</t>
  </si>
  <si>
    <t>PNL_003. Ebwoete okilenikon/oupakon ka ijo kanu ijo aitwasam iponesio lu alaanakin/ aitikitik aur?</t>
  </si>
  <si>
    <t>${current_user} = 'yes' and ((${marital_status} = 'currently_married') or (${marital_status} = 'currently_living_with_man'))</t>
  </si>
  <si>
    <t>select_one yes_no_np_dnk_nr_list</t>
  </si>
  <si>
    <t>PNL_004. Ddihi obworikunihira kutandika kukozesa enkora y’okubalirra oluzaalo?</t>
  </si>
  <si>
    <t>PNL_004. Notekateka  ngu  noija kutandika   ryari   kukoresa  omuringo gw’okubaririra  ruzaro?</t>
  </si>
  <si>
    <t>PNL_004. Wori ilosio iyong ageikin akisitiya  epite logo?</t>
  </si>
  <si>
    <t>PNL_004. Lii lw’olowoza okutandika okukozesa enkola ya famire?</t>
  </si>
  <si>
    <t>PNL_004. Awene ma itamo ni itwero cako tic ki yore eni?</t>
  </si>
  <si>
    <t>PNL_005. Omwami waawe asobora kukusagika kukozesa enkola y’okubalirra oluzaalo?</t>
  </si>
  <si>
    <t>PNL_005. Baro/omushaija  wawe  nogira  ngu  naija  kukuhagira  kukoresa  omuringo  gw’okubaririra  ruzaro?</t>
  </si>
  <si>
    <t>PNL_005. Epedori ekon kile achamakin iyong akisitiya ngikito ngulu ebuukinet apoot?</t>
  </si>
  <si>
    <t>PNL_005. Cwari twero cwaki itic ki yore me lago nywal?</t>
  </si>
  <si>
    <t>PNL_005. Would your husband/partner be supportive of you using family planning?</t>
  </si>
  <si>
    <t>${current_or_recent_user} and (${current_recent_method} != 'LAM') and (${current_recent_method} != 'rhythm') and (${current_recent_method} != 'withdrawal') and (${current_recent_method} != 'other_traditional') and (${current_recent_method} != '-99')</t>
  </si>
  <si>
    <t>PNL_006. Bwewafuna ${current_recent_label}, omusawo yakubuuzaako ku by’omanyi ku nkola eziyiza okufuna embuto?</t>
  </si>
  <si>
    <t>PNL_006. We wafunira  ${current_recent_label}, omusawo yakubuzaku ku byewabitamu/ kubumanilivu bwo  nga okozesa enkola dhafamire/ eya famire?</t>
  </si>
  <si>
    <t>PNL_006. Obu watunga enkora yaawe y’okubalirra oluzaalo eya ${current_recent_label}, omusaho akakukaguza ha biwaatangaine n’okukozesa enkola y’okubalirra oluzaalo?</t>
  </si>
  <si>
    <t>Do NOT read the response options out LOUD.
Select all that apply.</t>
  </si>
  <si>
    <t>PNL_007. Kusigikira ha musaho, buzibu ki osobola kutunga obukwataine n’okukozesa enkola enu?</t>
  </si>
  <si>
    <t>PNL_007. Kurugirira  aha  muhereza  w’omuringo nibiha   ebya kubaasa kukukora kubi  ninga  obuzibu   omu  kukoresa  omuringo  ogu?</t>
  </si>
  <si>
    <t>PNL_007. Alotooma ekainanakinan, ngaanu ngaronisia nguna  eyakasi isitiyai iyong epite logo?</t>
  </si>
  <si>
    <t>PNL_007. Okusinzira ku mugabi , buzibu ki oba bibi ki ebiyinza okuva ku kukozesa enkola enho?</t>
  </si>
  <si>
    <t>PNL_007. Okusinzira ku musawo, buzibu ki bw’oyinza okufuna nga okozesa enkola eno?</t>
  </si>
  <si>
    <t>(${fp_side_effects} = 'yes') and 
((${current_recent_method} = 'implants') or
(${current_recent_method} = 'IUD') or
(${current_recent_method} = 'injectables') or
(${current_recent_method} = 'pill') or
(${current_recent_method} = 'emergency') or
(${current_recent_method} = 'male_condoms') or
(${current_recent_method} = 'female_condoms') or
(${current_recent_method} = 'diaphragm') or 
(${current_recent_method} = 'foam'))</t>
  </si>
  <si>
    <t>Cannot select 'no response' or 'do not know' with other options.</t>
  </si>
  <si>
    <t>yes_no_np_dnk_nr_list</t>
  </si>
  <si>
    <t>No partner</t>
  </si>
  <si>
    <t>nopartner</t>
  </si>
  <si>
    <t>PNL_008c. Omusaho akakugambira ngu obwolaakerererwa wiiki 2 otakatairwe enkinzo, emigisa yaawe y’okutwala enda neeba eri haigulu?</t>
  </si>
  <si>
    <t>PNL_008c. Omuhereza /omushaho akakugambira  ngu  wakyerererwaho  esabiti nka  ibiri  otatungire  ekikatu ky’okubaririra  ruzaro  obuzibu  bw’okugira  enda  nibuba buri obwamani /ahiaguru?</t>
  </si>
  <si>
    <t>PNL_008c. Abu ekainanakinan ikilimok iyong atemar kichaluwa iyong ngisabito ngiarei ariamun ekitoi, epatana iyong ariamun akook ?</t>
  </si>
  <si>
    <t>PNL_008c. Omugabi wempereza yakukobelaku nti bw’oswika wikisi ebili nga okali kwilayo kufuna kapiso , emikisa gyo egy’okufuna amabunda gy’eyongera?</t>
  </si>
  <si>
    <t>PNL_008c. la mi kony me yotkom owaci ni ka pico ni okato cabit 2 ma pe inwongo, gumi me nwongo yic tye lamal?</t>
  </si>
  <si>
    <t>PNL_008c. Opotu lu ijaanakinete nu alaanakin/aitikitik aur olimokisi iio ebe arai iyap ijo abongor adumun episo akaulo na isabitin iyarei arereng na ijo apotuun ikiyara noi?</t>
  </si>
  <si>
    <t>(${current_recent_method} = 'injectables')</t>
  </si>
  <si>
    <t>PNL_008c. Did the provider tell you that if you are more than two weeks late for your shot, your chances of becoming pregnant are higher?</t>
  </si>
  <si>
    <t>inj_preg_provider</t>
  </si>
  <si>
    <t>PNL_008b. Omusaho akakugambira ngu obwolaaba otamizire obujuma buli kiro, emigisa yaawe y’okutwala enda neeba eri haigulu?</t>
  </si>
  <si>
    <t>PNL_008b. Omuhereza/omushaho  akakugambira  ngu  waba otamizire  akajuma  burizooba   obuzibu  bw’okugira  enda  nibuba buri obwamani /ahiaguru?</t>
  </si>
  <si>
    <t>PNL_008b. Abu ekainanakinan ikilimok iyong atemar ani pa kiliki iyong ngikito angina kolongit, epatana iyong akikamar akook atipei aa?</t>
  </si>
  <si>
    <t>PNL_008b. Omugabi wempereza yakukoberaku nti bw’otamila kakelenda buli lunaku emikisa gyo egy’okufuna amabunda gy’eyongera?</t>
  </si>
  <si>
    <t>PNL_008b. La mi kony me yotkom owaci ni ka pe imwonyo yat jwi jwi,gumi me nwongo yic tye lamal?</t>
  </si>
  <si>
    <t>PNL_008b. ’Ba alataa dri nze mini mika aro ti o’dudriasiku mi eco mva esu ewakoko ri ra ya?</t>
  </si>
  <si>
    <t>(${current_recent_method} = 'pill')</t>
  </si>
  <si>
    <t>PNL_008b. Did the provider tell you that if you do not take the pill every day, your chances of becoming pregnant are higher?</t>
  </si>
  <si>
    <t>pill_preg_provider</t>
  </si>
  <si>
    <t>PNL_008a. Bakakugamba ngu obworaatangaana obuzibu bunu osobora kuhingisa okozese enkola endi?</t>
  </si>
  <si>
    <t>PNL_008a. Bakakugambira   ngu  gwakukora kubi ningashi watunga obuzubu  n’obasa kuhinduraho aha muringo  ogundi ogukuzibira  kugira  enda?</t>
  </si>
  <si>
    <t>PNL_008a. Aponi ikilimokin iyong ba atemar ketakanut ngaronisia epoderi iyong akilochokin kisitiya eche pite?</t>
  </si>
  <si>
    <t>PNL_008a. Bakukobela nti osobola okukozesa enkola eyindi singa oba nga ofunye obuzibu?</t>
  </si>
  <si>
    <t>PNL_008a. Gi waci ni ka ibeo ijami mareco eni itwero loko yore me lago nywal mukene?</t>
  </si>
  <si>
    <t>PNL_008a. ‘Ba lu mini geriko anzi tizo eselesiri ayuza vutia e’yo ewaruni ka mi esu mi eco mi oja geriko azi nduni ayuzo I ni  ra ya?</t>
  </si>
  <si>
    <t>PNL_008a. Oponi olimokitete ijo ebe arai idum ijo adio kotoma atiokisio kanu ipedori ijo aijulakin aitwasam ecie epone lo aitikikit/alaanakin aur?</t>
  </si>
  <si>
    <t>PNL_008a. Were you told that if you experienced these side effects you could switch to a different method of contraception?</t>
  </si>
  <si>
    <t>PNL_009. Okaba n’okoresa  muringo ki?</t>
  </si>
  <si>
    <t>PNL_009. Ali pite ebu esitiyai iyong nowoi ngirwa lugu?</t>
  </si>
  <si>
    <t>PNL_009. Nkola ki gyewabaire wakakozesa?</t>
  </si>
  <si>
    <t>PNL_009. Nkola ki gy’osembyeyo okukozesa?</t>
  </si>
  <si>
    <t>PNL_010. Ddihi obu waayemereize kukozesa ${ever_rec_method}?</t>
  </si>
  <si>
    <t>PNL_010. Okarekyereraho  ryari  kukoresa ${ever_rec_method}?</t>
  </si>
  <si>
    <t>PNL_010. Wakoma li okukozesa ${ever_rec_method}?</t>
  </si>
  <si>
    <t>PNL_010. Ddi lwewasemba okukozesa ${ever_rec_method}?</t>
  </si>
  <si>
    <t>PNL_010. Iwori bo ibwouna ijo aitwasam ${ever_rec_method}?</t>
  </si>
  <si>
    <t>(${ever_rec_method} != '') and (${ever_rec_method} != 'female_sterilization') and (${ever_rec_method} != 'male_sterilization')</t>
  </si>
  <si>
    <t>PNL_026. Nikiikirizibwa omukazi kukozesa enkola z’okubalirra oluzaalo atakatandikire kuzaala</t>
  </si>
  <si>
    <t>PNL_026. Nikikirizibwa   omukazi  kukoresa  embaririra  yaruzaro atakagizire  abaana</t>
  </si>
  <si>
    <t>PNL_026. Echamakinitai aberu akisitiya ngikito ngulu ebuukinere apoot,eroko ngeriamuna ngiddwe.</t>
  </si>
  <si>
    <t>PNL_026. pore me dako tic ki yore me lago nywal ma pwod pe onywal</t>
  </si>
  <si>
    <t>PNL_026. E’yoniyo oku ni geriko anzi tizo  eselesiri ayuzo denga po’di tini anzi ku.</t>
  </si>
  <si>
    <t>PNL_026. Biyai ejok aberu ageun aitwasam iponesio lu alaanakin/aitikitik aur eroko ngesi egeuna aur.</t>
  </si>
  <si>
    <t>PNL_025. Oburungi bw’omukazi nibuturaho kuhangara yaba nakoresa embaririra yaruzaro (family planning)</t>
  </si>
  <si>
    <t>PNL_025. Akibuses ka aberu eyaari ngikaru ngulu alaalak ani isitiyai inges ngikito ngulu ebuukinete apoot.</t>
  </si>
  <si>
    <t>PNL_025. Obulungi bw’omukazi buwangala bwaba nga akozesa famile</t>
  </si>
  <si>
    <t>PNL_025. cil pa dako tero kare alac ka otiyo ki yore me lago nywal</t>
  </si>
  <si>
    <t>PNL_025. Oku ma oni ninga oa sawa angiri ka anzi ti eselesi.</t>
  </si>
  <si>
    <t>PNL_025. Aibusesu na aberu ebuni adaikin awojau arai itwasamai aberu iponesio lu alaanakin/aitikitik aur.</t>
  </si>
  <si>
    <t>PNL_024. Okukoresa  embaririra yaruzaro  nikireta obutabanguko ahagati  y’omukazi  n’omushaija?</t>
  </si>
  <si>
    <t>PNL_024. Akisitiya ngipitesio ngulu uuikinet apoot,eyawuni ngigurigurisio alotooma ngaberu ka ngikiliok</t>
  </si>
  <si>
    <t>PNL_024. Okukozesa famile kuleta obukubagano / okulwanagana mu mukwano</t>
  </si>
  <si>
    <t>PNL_024. Geriko anzi tizo  eselesiri ma ayuza ni ngiringiri aji oku ma eselea agopi be.</t>
  </si>
  <si>
    <t>PNL_024. Aitwasam iponesio lu alaanakin/aitikitik aur eyauni engunget kane ejaasi lu edukosi.</t>
  </si>
  <si>
    <t>PNL_023. Tikiri ky’obwomeezi bulungi abakazi okutaza munsonga z’ebakyala obu balukuba nibakozesa enkinzo, obujuma rundi obuti bw’omumukono</t>
  </si>
  <si>
    <t>PNL_023. Tikintu  kirungi abakazi  obutaza  mukwezi  baba nibakoresa  ebikatu, obujuma  ninga obuti obubakuta  omumikono  nkemiringo  y’o  kubaririra  ruzaro</t>
  </si>
  <si>
    <t>PNL_023. Emam nejok epite ngolo ngeminionoto ngaberu lo lap esitiyaete ikes ngipitesio ngulu ebuukinere apoot</t>
  </si>
  <si>
    <t>PNL_023. pe ber pi yotkom pa mon me pe nwongo twoo dwee ka gi tye ka tic ki yat ma arwaka ibad,picu oonyo yat me amwonya me lago nywal</t>
  </si>
  <si>
    <t>PNL_023. Eri alataasi muke ku oku ni omba ari ndrezo ku eri ni sindani,aro otiza kaniku aro su wunduari ayuria.</t>
  </si>
  <si>
    <t>PNL_022. Omukazi yakoresa  embaririra y’aruzaro,  takwija  kubasa  kugira  enda  yaba nagyenda?</t>
  </si>
  <si>
    <t>PNL_022. Ani isitiyai aberu ngipitesio ngulu ebuukinere apoot,emam ngepedori aberu apootiyor echamit inges.</t>
  </si>
  <si>
    <t>PNL_022. ka dako otiyo ki yore me lago nywal, pe twero yac kadi bed tye ki miti mere</t>
  </si>
  <si>
    <t>PNL_021. Omukazi  yaba nakoresa  embaririra yaruzaro nabasa kuterana n’omushaija  ataine kwerarikirira  kugira  enda</t>
  </si>
  <si>
    <t>PNL_021. Ani isitiyai aberu ngipitesio ngulu ebuukinere apoot,epedori aberu akiper ka lokile keng emam ngetami ngakiro nguna potiyet?</t>
  </si>
  <si>
    <t>PNL_021. Ka dako tye ka tic ki yore me lago nywal, twero rwate  iburu abongo paro nwongo yic</t>
  </si>
  <si>
    <t>PNL_021. Oku ka geriko anzi tizo eselesiri ayu eri eco ali ‘bazo agupi be ori kokoru mva tiza ma dria.</t>
  </si>
  <si>
    <t>PNL_021. Arai itwasamai aberu eipone lo alaanakin/aikitik aur, epedori ngesi aelo komam iyalongongo nu apotuun.</t>
  </si>
  <si>
    <t>Hati   ninza  kukushomera ebigambo  bikye  abakwatiraine  n’embaririra  yaruzaro.Nyabura  ongambire okworikirizana  nabyo; nka Ninyikiirizana nakyo  munonga, ninyikirizana nakyo ntyo ntyo,tinkwirizana nakyo  mpora,tinkwirizana nakyo munonga</t>
  </si>
  <si>
    <t>Tokona akasiomakini ayong iyong ngakiro nugu nguna etapito abuuikin apot, tolimokinai ayong kicahmit iyong nugu; Ichamunit noi aa, ingayangayat aa, ngichamunit nooi, kori mam jik ngichamit.</t>
  </si>
  <si>
    <t>Sawa ‘disi ma di mu e’yo azi were eyi la midri geriko anzi tizo eselesiri ma dria.Kirikirisi mi lu madri mi ai e’yo nde e’yi ngopi’ari .Angiritu,angiri,mi aini nde ku,mi aini tuaku.</t>
  </si>
  <si>
    <t>Kati ngenda ku kusomera sitatimenti ezikwata ku kuziyiza ekufuna embuto. Bambi mbulira engeri gy’okirizinganyamu ne sitatimenti; Nzikiriziganyiza ddala, nzikiriza bwentyo bwentyo, sikiriza bwentyo bwentyo, oba sikiriziganyiza ddala</t>
  </si>
  <si>
    <t>PNL_020. Oyerarikirire  ota  ahabwempinduka  ezi?</t>
  </si>
  <si>
    <t>PNL_020. Eya ngawumonokineta ekaawu alotooma ngakilocokinet nugu a?</t>
  </si>
  <si>
    <t>PNL_020. Dhino enkyuka kyuka dikwelalikiliza kyenkanaki?</t>
  </si>
  <si>
    <t>PNL_020. para ni  tye arom mene ikom alokaloka eni?</t>
  </si>
  <si>
    <t>PNL_020. Mi asi ni oti ngopi ojata ‘diyi ma e’yo si ya?</t>
  </si>
  <si>
    <t>PNL_020. Opone ani iyalongongor ijo kanu aijulanakineta kanu?</t>
  </si>
  <si>
    <t>PNL_019. Waakatungireho emu ha mpindahindika zinu munsonga z’ekikyala kuluga otandika kukozesa enkola eyokozesa?</t>
  </si>
  <si>
    <t>PNL_019. Ngina pei ingeikina iyong akisitya logo,ibu iyong toripuripu ngakilocokinet nugu ani imini iyong lo lap kori nakiro angaberu?</t>
  </si>
  <si>
    <t>PNL_019. Manaka ni inwongo alokaloka I cwer pa remo ni I kare ma I cako tic ki yore me lago nywal?</t>
  </si>
  <si>
    <t>PNL_019. Idumunitor ijo aijulanakineta nu etupakinete kotoma apak na idekar ijo adek na angor ageuni ne igeara ijo aitwasam epone lo alaanakin/aitikitik aur lo itwasamai ijo kwape kwana?</t>
  </si>
  <si>
    <t>Cannot select 'no response', 'do not know', or 'no change' with other options.</t>
  </si>
  <si>
    <t>Read all options out loud. Select all that apply.</t>
  </si>
  <si>
    <t>PNL_018. ani paa kerai  ipei tunganan bon imorunitotor iyong, ngani jik ngina ibu iyong ki iira ngake kiro ikotere nguna ikitakanikinito iyong?</t>
  </si>
  <si>
    <t>PNL_018. Magezi gani agaasinga okuba amakulu bwemwayogera ku buzibu obwo?</t>
  </si>
  <si>
    <t>PNL_018. If more than one: Aicorio bo angai apol ajokus ne ijai ijo ne itatama ijo nu ikamunitos atiokisio nu?</t>
  </si>
  <si>
    <t>selected(${fp_side_effects_spoken}, filter_list) or (filter_list='always')</t>
  </si>
  <si>
    <t>count-selected(${fp_side_effects_spoken}) &gt; 1</t>
  </si>
  <si>
    <t>PNL_018. Whose advice was the most important to you when you were talking about side effects?</t>
  </si>
  <si>
    <t>PNL_017. Ngai ibu iyong tomoruniata ngatiokisio nugu nguna ikitakanikinito iyong?</t>
  </si>
  <si>
    <t>PNL_017. Mi nze e’yo a’di pie mini e’yo ewaru ‘diyi amaria ya?
‘Ba azi ci ya?</t>
  </si>
  <si>
    <t>PNL_017. Ani gwewayogerako naye ku buzibu buno bwewafuna?
Omuntu omulala?</t>
  </si>
  <si>
    <t>((. = -99) or not(selected(.,'-99'))) and ((. = -88) or not(selected(.,'-88'))) and ((. = 'no_one') or not(selected(.,'no_one')))</t>
  </si>
  <si>
    <t>Cannot select 'no response' or 'do not know' or 'no one' with other options.</t>
  </si>
  <si>
    <t>PNL_016a. Nibuzibukyi obwo rikurabamu obwahati?</t>
  </si>
  <si>
    <t>PNL_016a. Anu tiokisio tokona iriamuuni iyong ?</t>
  </si>
  <si>
    <t>PNL_016a. Buti olinayo obuzibu bwoli kufuna?</t>
  </si>
  <si>
    <t>PNL_016a. E’yo ewaru mi esupi  sawa ‘disiri ngo I ya?</t>
  </si>
  <si>
    <t>PNL_016a. Buzibu ki bwofuna/bwolina mu kaseera kano?</t>
  </si>
  <si>
    <t>PNL_016a. Atiokisio bo ani kwape kwana ijaatar ijo?</t>
  </si>
  <si>
    <t>(${fp_side_effects_now} = 'yes') and (count-selected(${side_effects_exp}) &gt; 1)</t>
  </si>
  <si>
    <t>Do NOT read out reaponses
Select all that apply</t>
  </si>
  <si>
    <t>PNL_016a. Which side effects are you currently experiencing?</t>
  </si>
  <si>
    <t>which_side_effect_now</t>
  </si>
  <si>
    <t>PNL_016. Saaha zinu oina obuzibu obwolukutangana?</t>
  </si>
  <si>
    <t>PNL_016. Ikitakanikinito kona iyong ngadi tiokisio a?</t>
  </si>
  <si>
    <t>PNL_016. Kombedi itye ka beo I jami ma reco eni?</t>
  </si>
  <si>
    <t>PNL_016. Minga kiri e’yo ewaru ‘diyi ma azi amaria ya?</t>
  </si>
  <si>
    <t>PNL_016. Obuzibu obwo okyabufuna mu budde buno?</t>
  </si>
  <si>
    <t>PNL_015. Nimuringo ki  ogw’okuzibira  kugira enda  ogu  wabaire  n’okoresa obuwagizire obuzibu  obu  ?</t>
  </si>
  <si>
    <t>PNL_015. Ali pite esitiyai iyong iyong eroko nugu ngetakanuna?</t>
  </si>
  <si>
    <t>PNL_015. Nkolaki gyewali okozesa?</t>
  </si>
  <si>
    <t>PNL_015. Mi andra geriko anzi tizo eselesi ngoleri ayu e’yo ewaru ‘diyi ni mi  esuzoria  ya?</t>
  </si>
  <si>
    <t>PNL_015. Wali  okozesa  nkola ki  eya/eza famire mu  kiseera  ekyo mwewafunira  obuzibu  obwo?</t>
  </si>
  <si>
    <t>PNL_015. Epone ani lo alaanakin/aitikitik aur itwsamai ijo apak kangin tetere ijo idumuni atiokisio nu?</t>
  </si>
  <si>
    <t>PNL_015. What method or methods of contraception were you using when you experienced these side effects?</t>
  </si>
  <si>
    <t>PNL_014. Buzibu ki obuwatungire?</t>
  </si>
  <si>
    <t>PNL_014. Okagira/okatunaga  buzibuki?</t>
  </si>
  <si>
    <t>PNL_014. Ngaanu nguna apoot totakanut?</t>
  </si>
  <si>
    <t>PNL_014. Jami ma reco mene eno ni?</t>
  </si>
  <si>
    <t>PNL_014. E’yo ewaru mi esupiri ngo I ya?</t>
  </si>
  <si>
    <t>PNL_014. Buzibu ki bwewafuna?</t>
  </si>
  <si>
    <t>PNL_014. Inyo atiokisio nu idumunitor ijo?</t>
  </si>
  <si>
    <t>PNL_013. Oragizireho obuzibu  bwona  ninga okuteganisibwa  aha omuringo gwona  ogwo kuzibira  kugira  enda?</t>
  </si>
  <si>
    <t>PNL_013. Eya ngadii nguna apoot totakanut isitiyai iyong epite logo aa?</t>
  </si>
  <si>
    <t>PNL_013. Ofunangaku obukosefu/ obuzibu bwona bwona nga okozeisa enkola dha famile?</t>
  </si>
  <si>
    <t>PNL_013. Manaka ni inwongo jami ma reco ma beo itic ki yore me lago nywal?</t>
  </si>
  <si>
    <t>PNL_013. Drio  e’yo ewaru ni esu mi  geriko anzi tizo eselesiri  ma ayuta vutia ra ya?</t>
  </si>
  <si>
    <t>PNL_013. Idumunitor ijo adio atiokisio nu ikamanara ijo aitwsam eipone lo alaanakin/ aitikitik aur?</t>
  </si>
  <si>
    <t>PNL_012. Ikiwupi kona iyong epite ngolo ka abuukin apoot ngolo isitiyai iyong aa?</t>
  </si>
  <si>
    <t>PNL_012. Oli mumativu n’enkola gyoli kukozesa buti?</t>
  </si>
  <si>
    <t>PNL_012. Yii yom ki yore ma itye ka tic kwede kombedi?</t>
  </si>
  <si>
    <t>PNL_012. Mi api geriko anzi tizo eselesi mini ayu sawa diri si  ra ya?</t>
  </si>
  <si>
    <t>PNL_012. Epone lo aitikitik/alaanakin aur lo itwasamai ijo kwape kwape isimonikit ijo?</t>
  </si>
  <si>
    <t>PNL_011. Joo mukene temo tic ki yore me lago nywal te juko oko pyen pe gi maro. manaka ni iweko tic ki yore mo pyen pe tye ka yomo yi?</t>
  </si>
  <si>
    <t>PNL_011. Icie itunga etamete aitwasam epone lo alaanakin/aitikitik aur konye mam bobo irucakinete aitwasam arai egwounete aitwasam naarai mam kesi epone ngon isimonikit. Ipalaritor ijo aitwasam edio epone lo alaanakin/aitikitik aur naarai mam kobu isimonikite ijo opone ecie kere?</t>
  </si>
  <si>
    <t>Section - Panel Questions</t>
  </si>
  <si>
    <t>FVW</t>
  </si>
  <si>
    <t>Hours</t>
  </si>
  <si>
    <t>((. = -99) and (${fp_visit_wait_m} = -99)) or ((. = -88) and (${fp_visit_wait_m} = -88)) or (. &gt;= 0)</t>
  </si>
  <si>
    <t>fp_visit_wait_h</t>
  </si>
  <si>
    <t>Minutes</t>
  </si>
  <si>
    <t>(. = -99) or (. = -88) or (. &gt;= 0)</t>
  </si>
  <si>
    <t>fp_visit_wait_m</t>
  </si>
  <si>
    <t>Enter -88 in both minutes and hours for Don’t know
Enter -99 in both minutes and hours for No response</t>
  </si>
  <si>
    <t>GGR_101b. Bwire burukwinganaki obu waamazire hairwarro orinzire kutunga ${current_recent_label} lumu ha mbunga ezo?</t>
  </si>
  <si>
    <t>GGR_101b. Apaak ngina etia ai, ibu iyong ya akidaritor ariamun akitoi ${current_recent_label} akolongit ngina ilositor iyong lodakitar ?</t>
  </si>
  <si>
    <t>GGR_101b. mene ma bor loyo ma ikuro I oot yat me nwongo ${current_recent_label} ikareme alimo eno ni?</t>
  </si>
  <si>
    <t>GGR_101b. Mi te ndeniria cazo ngopi mini mi ${current_recent_label} esuzori ya?</t>
  </si>
  <si>
    <t>GGR_101b. Bbanga ki eryasinga obuwanvu nga olinda okufuna ${current_recent_label} ku lumu ku nkyala ezo?</t>
  </si>
  <si>
    <t>GGR_101b. Kotoma aloseneneta nu ilosio ijo aiboisit na idumuna ijo ${current_recent_label} aidar na awoja noi arai isawan arai idakikan idi?</t>
  </si>
  <si>
    <t>${fp_visit_count} &gt; 1</t>
  </si>
  <si>
    <t>GGR_101b. What was the longest you had to wait in the facility to get ${current_recent_label} during one of these visits?</t>
  </si>
  <si>
    <t>fvw_wait_some</t>
  </si>
  <si>
    <t>GGR_101a. Okategyereza  kumara bwire/shaha zingahi aho etegyeraize kutunga   ${current_recent_label}  obwire obwo?</t>
  </si>
  <si>
    <t>GGR_101a. Apak ngina etia ai ibu iyong kidarunia alodakitar ariamunia ${current_recent_label} apak ngina ?</t>
  </si>
  <si>
    <t>GGR_101a. Walindira ibangaki mw’idwaliro okusobola okufuna ${current_recent_label}  mukiseera ekyo?</t>
  </si>
  <si>
    <t>GGR_101a. Ikuru kare arom mene I oot yat me nwongo ${current_recent_label} ikare eno ni?</t>
  </si>
  <si>
    <t>GGR_101a. Mi te ndra ngopi arojoa mini mi ${current_recent_label} esuzo ya?</t>
  </si>
  <si>
    <t>GGR_101a. Walinda  kyenkanaki  mu  ddwaliro  okufuna  ${current_recent_label}  ku lumu ku nkyala ezo?</t>
  </si>
  <si>
    <t>${fp_visit_count} = 1</t>
  </si>
  <si>
    <t>GGR_101a. How long did you have to wait in the facility to get your ${current_recent_label} at that time?</t>
  </si>
  <si>
    <t>fvw_wait_one</t>
  </si>
  <si>
    <t>${fp_visit_count} &gt; 0</t>
  </si>
  <si>
    <t>Enter -88 for Don’t know
Enter -99 for No response</t>
  </si>
  <si>
    <t>GGR_100. Mirundi ingaha ei waabungire okutunga ${current_recent_label}  obwire obwo?</t>
  </si>
  <si>
    <t>GGR_100.  Okazayo  emirundi  engahi  kutunga ${current_recent_label}  obwire  obwo?</t>
  </si>
  <si>
    <t>GGR_100. Ngarwatin ngaai ibu iyong tobongonoria toriamunia ${current_recent_label} apak ngina ?</t>
  </si>
  <si>
    <t>GGR_100. Mirundi emeka gyewagya okusobola okufuna ${current_recent_label}  mukiseera ekyo?</t>
  </si>
  <si>
    <t>GGR_100. Limo adii ma iwoto me nwongo ${current_recent_label} ikare eno ni?</t>
  </si>
  <si>
    <t>GGR_100. Ibongorit ijo irwan imwasai tetere konye ijo idumuni ${current_recent_label} kotoma apak kangin?</t>
  </si>
  <si>
    <t>(${fp_provider_rw} = 'govt_hosp') or
(${fp_provider_rw} = 'govt_health_center') or
(${fp_provider_rw} = 'public_FP') or
(${fp_provider_rw} = 'private_hosp') or
(${fp_provider_rw} = 'private_doc')</t>
  </si>
  <si>
    <t>GGR_100. How many visits did you have to make to get ${current_recent_label} at that time?</t>
  </si>
  <si>
    <t>fp_visit_count</t>
  </si>
  <si>
    <t>Probe: Long acting contraceptive methods include implants, IUDs, and injectables.
0 is a possible answer
Enter -88 for don’t know and -99 for no response</t>
  </si>
  <si>
    <t>GGR_810. Bakazi bameka ku bakazi mwayagananaku oba mwayogerazaganiaku  mu myezi 12 egyibise abali kukozesa ${current_method}?</t>
  </si>
  <si>
    <t>(${random_num} &gt; 0.5) and 
(selected(${current_method}, 'implants') or
selected(${current_method}, 'IUD'))</t>
  </si>
  <si>
    <t>Probe: Long acting contraceptive methods includes implants and IUDs.
0 is a possible answer
Enter -88 for don’t know and -99 for no response</t>
  </si>
  <si>
    <t>Enter -88 for do not know, -99 for no response. 0 is a possible answer.</t>
  </si>
  <si>
    <t>GGR_809. Hati  ninyenda  kukubuza  ogundi  murundi  aha   bakazi   aborikureba  okamanya  kandi  aborikumaya  amazina  gabo  kandi  okaragaine nabo omumezi  ikumi nabiri  agahwireho  kandi  abaine  emyaka kuruga  aha 15  kuhika  aha 49  y’obukuru. Omuryabo  nibangahi  aborikumanya  abahiremu  enda?</t>
  </si>
  <si>
    <t>GGR_809. Achamit iyong akingit iyong nguna etapiti nagaberu nguna eyeni iyong ke esura ka ngirorwa,ka ngini iriamitotor iyong alootoma ngilapio 12 ,nguna nabo erai ngikaru 15-49 ka kiboyete aloreria kori louku alogo, ngayai eyenete atemari ibu iyong tolema apoot naga/kori tolema akook naga?</t>
  </si>
  <si>
    <t>GGR_809. Buti ndikwenda kukubuza neela kubakazi boidhi bwebafanana n’amainha gaibwe,era nga mwayagananaku oba mwayogerazaganiaku mu  myezi 12 egyibise era nga balina emyaka egyiva 15 paka ku 49 ela nga baba mu [district eno/ ebusoga wano]. Bameka abaidhi nti watolamu amabundha gano?</t>
  </si>
  <si>
    <t>GGR_809. amito dok penyi ikom mon ma ingeo inying ki kede neon gi dok ma inywako gin acama oonyo gin amata I dwe 12 ma okato ma mwaka gi tye kin 15-49 dang bedo I Uganda. Adii ma ngeo ni ijuko yac eni?</t>
  </si>
  <si>
    <t>(. &gt;= 0) or (. = -88) or (. = -99)</t>
  </si>
  <si>
    <t>Must be greater than or equal to 0.</t>
  </si>
  <si>
    <t>Probe: Modern methods of contraception include female sterilization, male sterilization, implants, IUDs, injectables, the pill, emergency contraception, male condom, and female condom.
Read each name out loud. Select all that apply</t>
  </si>
  <si>
    <t>(filter_list &lt; ${friends}) or (filter_list = 'always')</t>
  </si>
  <si>
    <t>(selected(${current_method}, 'implants') or
selected(${current_method}, 'IUD')) and 
(${random_num} &lt;= 0.5) and 
(${friends} &gt; 0)</t>
  </si>
  <si>
    <t>GGR_808. Did you discuss your use of ${current_method} with the females you listed in the previous section?</t>
  </si>
  <si>
    <t>self_fp_friends_discussed</t>
  </si>
  <si>
    <t>Read each name out loud. Select all that apply</t>
  </si>
  <si>
    <t>GGR_807. Okabaza ha kwihamu enda kunu n’abakazi aboobalizeho mukicweka ekitumaliriize?</t>
  </si>
  <si>
    <t>GGR_807. Okakigambaho/ okaganiraho  aha ky’okwihamu  enda  n’abakazi  abu  waba gambireho  enyimaho?</t>
  </si>
  <si>
    <t>GGR_807. Ibu iyong tomorut nugu ka ngaberu kori ngakonei nguna imarunit iyong akingaren?</t>
  </si>
  <si>
    <t>GGR_807. Wayogelaku ku kutolamu amabundha n’abakazi betuwandise einumaku mubibuzzo byetuvaaku?</t>
  </si>
  <si>
    <t>GGR_807. Ileo oonyo yic eni ki mon ma  iWaco malo no?</t>
  </si>
  <si>
    <t>GGR_807. Mi nze eyo mva ‘di ofuzo ri oku ta mini ru ‘daa dridri ‘da eyini ra ya?</t>
  </si>
  <si>
    <t>GGR_807. Kobu ijo ineritos nu alemun akoik na kinga kede angor nu ilimorit ijo nan igeuni ooni einer?</t>
  </si>
  <si>
    <t>(${self_abt_yn} = 'yes') and (${random_num} &lt;= 0.5) and (${friends} &gt; 0)</t>
  </si>
  <si>
    <t>GGR_807. Did you discuss ending this pregnancy with the females you listed in the previous section?</t>
  </si>
  <si>
    <t>GGR_806b. Okatunga obuzibu bwona muby’obwomeezi mukulengaho kwihamu enda kandi wagenda mwirwarro kutunga obujanjabi?</t>
  </si>
  <si>
    <t>GGR_806b. Ibu iyong toriamu ngadi tiokisio nguna inunio iyong tolot ladakitar ariamunia amukian apak ngina ilemaria iyong akook aa?</t>
  </si>
  <si>
    <t>GGR_806b. Wafunaku obuzibu bwona bwona nga oli kutolamu amabundha wagya mw’idwaliro okufuna obwidandabi?</t>
  </si>
  <si>
    <t>GGR_806b. Mini mva ofuria e’yo azi onzi mini esu mima edria mini ani muzo atita esuzo arojoa ni ci ya?</t>
  </si>
  <si>
    <t>GGR_806b. Bwe wali oggyamu olubuto, wafuna obuzibu bwona nogenda mu ddwaliro okufuna obujjanjabi?</t>
  </si>
  <si>
    <t>GGR_806b. Kobu ijo odum adio atiokisio aijar kon kotoma apak na alemar akoik osodi do alosit aiboisit na imukere adumun amukian?</t>
  </si>
  <si>
    <t>GGR_806b. Did you have any health issues and go to a health facility in the process of ending the pregnancy?</t>
  </si>
  <si>
    <t>self_abt_comp</t>
  </si>
  <si>
    <t>PROBE: If she went to more than one place, describe the final place that she went to end the pregnancy.
Do not read the choices. Be sure to scroll to bottom to see all choices. Please record only 1 response.</t>
  </si>
  <si>
    <t>GGR_806. Nkaha nambere waagenzere kwihamu enda?</t>
  </si>
  <si>
    <t>GGR_806. Ai ibu iyong tolot alemar akook naga?</t>
  </si>
  <si>
    <t>GGR_806. Wa wewagya okukomya / okutolamu amabundha ago?</t>
  </si>
  <si>
    <t>GGR_806. Kwene ma iwoto iye me juko yac eni?</t>
  </si>
  <si>
    <t>GGR_806. Wagenda wa okuggyamu olubuto?</t>
  </si>
  <si>
    <t>GGR_806. Aibo kobu ijo olot kanu alemun akoik kinga?</t>
  </si>
  <si>
    <t>Do not read the choices. Be sure to scroll to bottom to see all choices. Select all that apply.</t>
  </si>
  <si>
    <t>GGR_805. Nkola ki y’okibalirra oluzaalo ezi waabaire nookozesa mu bwire watwaliiremu enda?</t>
  </si>
  <si>
    <t>GGR_805. Mukaba  nimukoresa  miring  ki  obwire  obwo  obu  wagira  enda?</t>
  </si>
  <si>
    <t>GGR_805. Ali pite isitiyai iyong alotooma apaak ngina ipootoyoria iyong ?</t>
  </si>
  <si>
    <t>GGR_805. Nkolaki gyewali okozesa mukiseela kyewafuniramu amabundha?</t>
  </si>
  <si>
    <t>GGR_805. Sawa mini mva tizo risi mi andra geriko ngoleri e’yi ayu ya?</t>
  </si>
  <si>
    <t>GGR_805. Mwali mukozesa nkola ki mu kiseera mwewafunira olubuto?</t>
  </si>
  <si>
    <t>GGR_805. Iponesio ani itwsamai ijo toma apak na ipotuuno ijo?</t>
  </si>
  <si>
    <t>GGR_804. Iwe rundi omugonzebwa waawe mukaba nimukozesa enkola yoona y’okutangila kutwala enda rundi kukelererwa kutwala enda mu bwire waatwaliiremu enda?</t>
  </si>
  <si>
    <t>GGR_804. Iwe  ninga omukundwa  wawe  mukaba  nimukoresa   omuringo  gwona  gw’okwerinda  ninga  kukyerereza  kugira  enda?</t>
  </si>
  <si>
    <t>GGR_804. Ayeyi edio epite ngolo esitiyao iyes ka lokile kon ikotere ngiriamunia iyong akook kori tolwanik ariamun akook edoli apaak ngina iriamunia iyong?</t>
  </si>
  <si>
    <t>GGR_804. Kw’iwe oba muganziwo kuliku eyali akozessa enkola ya famile okwewala oba okulwawo okufuna amabundha mukiseera kyewafuniramu amabundha?</t>
  </si>
  <si>
    <t>GGR_804. Sawa mini mva tizo risi mi I kaniku mivule agupi ni ndra geriko anzi tizo eselesiri ayuria ya mva tizo ku kaniku anzi tizo eselesi ya?</t>
  </si>
  <si>
    <t>GGR_804. Ijo itwasamai arai oupakon etwasamai edio eipone kere lo aitikitik/alaanakin aur kanu ainac arai aisiyap apotuun kotoma apak na ipotuuno ijo?</t>
  </si>
  <si>
    <t>GGR_803. Kinu kikabaho mu mwezi kandi mwaka ki?</t>
  </si>
  <si>
    <t>GGR_803. Ekikikabaho   mwakaki kandi kwezi ki?</t>
  </si>
  <si>
    <t>GGR_803. Ali lap ka ekaru etiyakinotor nugu?</t>
  </si>
  <si>
    <t>GGR_803. Mwaka na mwezi ki kino lweky’abawo?</t>
  </si>
  <si>
    <t>GGR_803. ‘Dileri ‘’ye I asizo omba azini eli ngosi ya?</t>
  </si>
  <si>
    <t>GGR_803. Kino kyaliwo mwezi na mwaka ki?</t>
  </si>
  <si>
    <t>GGR_803. Nawasi nu atakanuun arai bo olap ani ido okaru ani?</t>
  </si>
  <si>
    <t>GGR_802. Oina ekiwakozere kwihamu enda?</t>
  </si>
  <si>
    <t>GGR_802. Haine  ekiwakozire  kyona  kwenda kwihamu  enda?</t>
  </si>
  <si>
    <t>GGR_802. Eyeyi ibore ibu iyong kitiya abukinia apoot a?</t>
  </si>
  <si>
    <t>GGR_802. Waliwo kyewakola okukomya amabundha ago?</t>
  </si>
  <si>
    <t>GGR_802. Itimo ginoro me juko yac eni?</t>
  </si>
  <si>
    <t>GGR_802. Afa azi mini andra ‘ye ale nderi atrizo ni ci ya?</t>
  </si>
  <si>
    <t>GGR_802. Wakola ko ekintu kyona okugezaako okuggyamu olubuto?</t>
  </si>
  <si>
    <t>GGR_802. Did you do anything to try to stop the pregnancy?</t>
  </si>
  <si>
    <t>GGR_801. Hati naakugondeze kukukaguza iwe ebyotangaine. Olatwireho enda otakigondeze rundi embeera etalukukusobozesa okuzaala omwana?</t>
  </si>
  <si>
    <t>GGR_801. Hati  naza  kukubuza  iwe  ebirikukwataho/ ninga eby’orabiremu. Oragizireho  enda obuwabaire otarikugyenda ninga  obu  embera zabaire zikugumaire   kugira  omwana?</t>
  </si>
  <si>
    <t>GGR_801. Achamit ayong akingit iyong nguna apootu ikitakanikis iyong,iriamunitor iyong akook pa ichamit iyong a kori eyaa ngipitesio ngulu  ngikichamakinito iyong ariamun ikoku?</t>
  </si>
  <si>
    <t>GGR_801. Buti ndikwenda kukubuza ku by’obitamu. Ofunangaku amabundha nga toyenda, oba embela yakuletera obutazaala mwana?</t>
  </si>
  <si>
    <t>GGR_801. Sawa ‘disi male mi zi e’yo ru edepi mi ngulupi be ‘di ma dria. Drio mi ovu andra mvabe alia  deresi  mi leni kuka, kaniku e’yo  ndundu ‘diyi  fe ndra mva tiza eri  nziza ni ra ya?</t>
  </si>
  <si>
    <t>(${age_at_first_sex} != '-77') and (${consent_obtained})</t>
  </si>
  <si>
    <t>GGR_713. Ani etamakinio ngaberu nugu ${wmn_abt} nguna iriamitotor iyong alotooma ngilapio 12 ngulu alunyar nguna iredakintotor alemar akook. Ngaai alotooma ikech iredakintotor alemar akook alotooma ngilapio 12 ngulu alunyar?</t>
  </si>
  <si>
    <t>GGR_713. Lowooza ${wmn_abt} ku bakazi bewalyaku nabo oba okunwa nabo mu myezi 12 egyibise era nga batoolamuku amabundha mu myezi 12 egyibise? Neyongera okukakasa nti byakyama?.</t>
  </si>
  <si>
    <t>GGR_713. Bwolowooza ku bakyala ${wmn_abt} b'oyogedde   nabo oba b'osisinkanye  mu myezi 12 egiyise, bameka ku bbo abagyemu olubuto mu myezi 12 egiyise? 
Era nga  bwenakugambye  by’onziramu  byakyama.</t>
  </si>
  <si>
    <t>GGR_712. Kyabulijo okusanga bakyala  nga  bali  mbuto  naye  nga  tebagala,  oba nga  embera  tebasoboseza  kuba  na  mwana,  era   ebiseera  ebimu  bakola  ekintu  kyona  oba  bamila/okunywa  ekintu  kyona  okusobola  okujamu  olubuto. 
Ku bakyala  b'oyogedde   nabo oba b'osisinkanye  mu  myezi  12  ejiyise bameka abali bakoze ekintu kyonna okujjamu  olubuto? Era nga  bwenakugambye  by’onziramu  byakyama.</t>
  </si>
  <si>
    <t>GGR_711. Nga abantu bakozesa enkola edendawulo ningi okwewala okufuna amabundha, abandi, enkola edidndi dhilwa mumubili okusinga edindhi. 
Bakazi bameka  bewatukiliraku oba bewayogeraku nabo mumyezi 12 egyibise nga bali kukozesa akati , akaweta oba empiso buti?</t>
  </si>
  <si>
    <t>GGR_711. Kadi bed ni joo tiyo ki yore mapatpat me gengo yaco,yore mukene rii loyo mukene. 
Adii ikom mon ma ikube kwed gi Ikin dwee 12 ma okato ni ma tye ka tic ki yat ma gi rwako ibad, okot ma gi rwako I oot nywal pa mon oonyo picu?</t>
  </si>
  <si>
    <t>wmn_phone</t>
  </si>
  <si>
    <t>GGR_709. Nabakazi  bangahi  abu  orire nabo  ekyokurya    ninga onywire  nabo  omu mezi  ikumi  nabiri  agahwireho  abaine  ente y’enjungu?</t>
  </si>
  <si>
    <t>GGR_709. Alootoma ngilapio 12 ngulu alunyar, ngaberu ngaaai iriamitotor iyong nguna eyakatar ngibaren angimusugui?</t>
  </si>
  <si>
    <t>GGR_709. Bakazi bameka bewalyaku nabo oba okunwa nabo mu myezi 12 egyibise  nga balina ente enzungu?</t>
  </si>
  <si>
    <t>GGR_709. Mon adii ma ikube kwed gi I dwee 12 ma okato ni ma tye ki  dyang munu?</t>
  </si>
  <si>
    <t>GGR_709. Omba alipi 12 ‘bo ‘di ma alia oku mini oazo eyi pie ti  mundu ru ni    pie ‘diyi si ya?</t>
  </si>
  <si>
    <t>Ebibuzo  ebirakurateho  bikwatiraine  n’abakazi  aborikumanya omukyanga  kyawe. Ninyenda kukwijutsya  ngu eby’orangambire byoona nibyija  kukumwa  omukihama kandi tibikwija kworekwa  ondijo  omuntu  wena.Twahika aha kibuzo  kyona ekyotarikwenda  kugarukamu  ongambire tukigurukye  tuze  ahakindi  kibuzo.</t>
  </si>
  <si>
    <t>ngakingisigisieta nugu etapito ngaberu nguna iyeni iyong .achamit ayong akitatamun iyong atemar ngabongonokineta nugu erichaki ayong ka emam ngikimoruni ayong ka idio tunganan.ani kedoli iwon ngakingiset ngina ngichamit iyong abongokin ayong ,kitanyikinai ayong ikotere oporo ayong ekengit ache kingiset</t>
  </si>
  <si>
    <t>Ebibuzzo eb’ilaku bigemagana ku bakazi boidhi. Nnenda kukw’idukiza nti byogya okunkobela bidha kuba byakyama era tibidha kugabanwaku na muntu wundi yena yena. Bwetutuka ku kibuzo ky’otayenda kw’ilamu onkobela najja ku kibuzzo ekindi.</t>
  </si>
  <si>
    <t>The next series of questions are about women and men you know in Uganda. I want to remind you that your answers will be confidential. If we come to any question that you don't want to answer just let me know and I will skip to the next question.</t>
  </si>
  <si>
    <t>Ebibuuzo  ebiddako  bikwata  ku  bakyala  ab’omukitundu  kyo.  Nkujukiza  nti  byona  by’otuddamu  bijja  kukumibwa  nga  byakyama  era  tetujja  kubigabana  na  muntu  yenna.  Singa tutuuka  ku  kibuuzo  nga  toyagala  kukiddamu  obulira  ne  tukubuuka  netugenda  kukirala.</t>
  </si>
  <si>
    <t>Aingiseta nu etupakinete eraasi nu ikamunitos angor nu ijeni ijo. Akoto eong bobo aisiitikin ijo ebe akon abongonokineta eraasi nu idario ka aiyeyea ido mam eponio aimor kede idio itunganan kere. Arai idoloki ooni aingeset na mam ijo ikoto abongokin itejenikini ijo eong tetere eong alosi aingiset na etupakini.</t>
  </si>
  <si>
    <t>GGR_622c. Munywani wawe ${friend3_name} akajira ho obuzibu boona aha magara ge kandi yagyenda ahi rwariro kutunga obujajibi obuyabire nayihamu enda?</t>
  </si>
  <si>
    <t>GGR_622c. Abu ${friend3_name} toriamu ngadio tiokisio ka tolot lodakitar ariamun amukian apak ngina alemaria ingeds akook aa?</t>
  </si>
  <si>
    <t>GGR_622c. Mukwano gwo ${friend3_name} yafunaku obuzibu bwona bwona nga ali kutolamu amabundha wagya mw’idwaliro okufuna obwidandabi?</t>
  </si>
  <si>
    <t>GGR_622c. Mima ${friend3_name} ni mva ofuria e’yo azi onzi  erini  esu eri ma edria erini ani muzo atita esuzo arojoa ni ci ya?</t>
  </si>
  <si>
    <t>GGR_622c. Mukwano gwo ${friend3_name} bweyali aggyamu olubuto, yafuna obuzi bwona nagenda mu ddwaliro okufuna obujjanjabi?</t>
  </si>
  <si>
    <t>GGR_622c. Kobu ${friend3_name} odum adio atiokisio aijar ke kotoma apak na alemara akoik osodi do ngesi alosit aiboisit na imukere adumun amukian?</t>
  </si>
  <si>
    <t>${friend3_abt_yn} = 'yes'</t>
  </si>
  <si>
    <t>GGR_622c. Did ${friend3_name} have any health issues and go to a health facility in the process of ending the pregnancy?</t>
  </si>
  <si>
    <t>friend3_abt_comp</t>
  </si>
  <si>
    <t>GGR_622b. Waba otarikumanya nogira ahigwireho emwaka egahi?</t>
  </si>
  <si>
    <t>GGR_622b. Ani pa kiyeni iyong jik ngikaru, itamakini iyong kona atemar ngiyai ngikaru alunyar ?</t>
  </si>
  <si>
    <t>GGR_622b. Bwogerangeranya, olowooza myaka emeka egybisewo bukya kibawo?</t>
  </si>
  <si>
    <t>GGR_622b. ka pe ingeo, gec inge mwaki adii ma otime iye?</t>
  </si>
  <si>
    <t>GGR_622b. Mika ega kililikuria mini egarisi ‘dileri ‘ye I agadi eli si ‘bo ya?</t>
  </si>
  <si>
    <t>GGR_622b. Bwoba tomanyi mwaka gwenyini, otebereza wayiseewo emyaka emeka okuva lwekyabawo?</t>
  </si>
  <si>
    <t>${friend3_abt_yr} = '2020-01-01'</t>
  </si>
  <si>
    <t>GGR_622b. If you don't know exactly, approximately how many years ago did this occur?</t>
  </si>
  <si>
    <t>GGR_622a. Kinu kikabaho mu mwaka ki?</t>
  </si>
  <si>
    <t>GGR_622a. Eki kikahereruka   kubaho  mumwaka  ki?</t>
  </si>
  <si>
    <t>GGR_622a. Ali karu etiyakinotor nugu?</t>
  </si>
  <si>
    <t>GGR_622a. Kino kyabawo mwaka ki?</t>
  </si>
  <si>
    <t>GGR_622a. Imwaka mene ma ogiko time iye?</t>
  </si>
  <si>
    <t>GGR_622a. Kino kyaliwo mwaka ki?</t>
  </si>
  <si>
    <t>GGR_622a. Nawasia nu atakanuun arai bo okaru ani?</t>
  </si>
  <si>
    <t>(${friend3_abt_yn} = 'yes') or (${friend3_abt_yn} = 'prob')</t>
  </si>
  <si>
    <t>GGR_622a. In what year did this last happen?</t>
  </si>
  <si>
    <t>GGR_621. Mulingo omanyire, arakozereho ekintu kyona akigendereire kikaihamu enda?</t>
  </si>
  <si>
    <t>GGR_621. As far as you know has she ever done something that intentionally ended a pregnancy?</t>
  </si>
  <si>
    <t>GGR_621. Angina iyenia iyong inges, itiyakintor inges idio bore akiredakinia alemaria akook aa ?</t>
  </si>
  <si>
    <t>GGR_621. Ma lube ki ngo ma ingeo,manaka ni otimo gino mo me akaa me juko yac?</t>
  </si>
  <si>
    <t>GGR_621. Mini nirisi afa azi erini oku ‘ye akasi mva ofuzo ni ci ya?</t>
  </si>
  <si>
    <t>GGR_620. Buti lowooza ku  ${friend3_name}. Buti alinayo enkola ey’ekizungu gyali okukozesa?</t>
  </si>
  <si>
    <t>GGR_620. tam ${friend3_name}. Kombedi tye ka tic ki yore lago nywal me kom kare ni?</t>
  </si>
  <si>
    <t>GGR_620. Kakati lowooza ku ${friend3_name}. Alina enkola ya famire gyakozesa mu budde buno?</t>
  </si>
  <si>
    <t>GGR_620. Kwana owomoom nu ${friend3_name} ngesi itwasamai kwape Kwana epone lo imusugun  lo alaanakin/aitikitik aur?</t>
  </si>
  <si>
    <t>GGR_619c. Munywani wawe ${friend2_name} akajira ho obuzibu boona aha magara ge kandi yagyenda ahi rwariro kutunga obujajibi obuyabire nayihamu enda?</t>
  </si>
  <si>
    <t>GGR_619c. Abu ${friend2_name} toriamu ngadio tiokisio ka tolot lodakitar ariamun amukian apak ngina alemaria ingeds akook aa?</t>
  </si>
  <si>
    <t>GGR_619c. Mukwano gwo ${friend2_name} yafunaku obuzibu bwona bwona nga ali kutolamu amabundha wagya mw’idwaliro okufuna obwidandabi?</t>
  </si>
  <si>
    <t>GGR_619c. Mima ${friend2_name} ni mva ofuria e’yo azi onzi  erini  esu eri ma edria erini ani muzo atita esuzo arojoa ni ci ya?</t>
  </si>
  <si>
    <t>GGR_619c. Kobu ${friend2_name} odum adio atiokisio aijar ke kotoma apak na alemara akoik osodi do ngesi alosit aiboisit na imukere adumun amukian?</t>
  </si>
  <si>
    <t>${friend2_abt_yn} = 'yes'</t>
  </si>
  <si>
    <t>GGR_619c. Did ${friend2_name} have any health issues and go to a health facility in the process of ending the pregnancy?</t>
  </si>
  <si>
    <t>friend2_abt_comp</t>
  </si>
  <si>
    <t>GGR_619b. Obwolaaba otamanyire ddihi obukyabaireho, nka myaka ingaha erabireho kinu kibaireho?</t>
  </si>
  <si>
    <t>GGR_619b. Waba otari kumanya, nogira harabireho emwaka egahi?</t>
  </si>
  <si>
    <t>GGR_619b. Ani pa kiyeni iyong jik ngikaru, itamakini iyong kona jik atemar ngiyai ngikaru alunyar?</t>
  </si>
  <si>
    <t>GGR_619b. Bwogerangeranya, olowooza myaka emeka egybisewo bukya kibawo?</t>
  </si>
  <si>
    <t>GGR_619b. Mika ega kililikuria mini egarisi ‘dileri ‘ye I agadi eli si ‘bo ya?</t>
  </si>
  <si>
    <t>GGR_616b. Bwoba tomanyi mwaka gwenyini, otebereza wayiseewo emyaka emeka okuva lwekyabawo?</t>
  </si>
  <si>
    <t>${friend2_abt_yr} = '2020-01-01'</t>
  </si>
  <si>
    <t>GGR_619b. If you don't know exactly, approximately how many years ago did this occur?</t>
  </si>
  <si>
    <t>GGR_619a. Kinu kikabaho mu mwaka ki?</t>
  </si>
  <si>
    <t>GGR_619a. Eki kikahereruka   kubaho  mumwaka  ki?</t>
  </si>
  <si>
    <t>GGR_619a. Ali karu etiyakinotor nugu?</t>
  </si>
  <si>
    <t>GGR_619a. Kino kyabawo mwaka ki?</t>
  </si>
  <si>
    <t>GGR_619a. Kino kyaliwo mwaka ki?</t>
  </si>
  <si>
    <t>GGR_619a. Nawasia nu atakanuun arai bo okaru ani?</t>
  </si>
  <si>
    <t>(${friend2_abt_yn} = 'yes') or (${friend2_abt_yn} = 'prob')</t>
  </si>
  <si>
    <t>GGR_619a. In what year did this last happen?</t>
  </si>
  <si>
    <t>GGR_618. Mulingo omanyire, arakozereho ekintu kyona akigendereire kikaihamu enda?</t>
  </si>
  <si>
    <t>GGR_618. As far as you know has she ever done something that intentionally ended a pregnancy?</t>
  </si>
  <si>
    <t>GGR_618. Angina iyenia iyong inges, itiyakintor inges idio bore akiredakin alemaria akook aa?</t>
  </si>
  <si>
    <t>GGR_618. Ma lube ki ngo ma ingeo, manaka ni otimo ginoro me akaa me juko yaco?</t>
  </si>
  <si>
    <t>GGR_618. Mini  egarisi 'ye oku afa azi akasi mva ofuzo ra ya?</t>
  </si>
  <si>
    <t>GGR_617. Bwire bunu teekereza ha ${friend2_name}. Naakozesa akaheta rundi akati k’omumukono bwire bunu?</t>
  </si>
  <si>
    <t>GGR_617. Now please think about ${friend2_name}. Is she currently using an IUD or implant?</t>
  </si>
  <si>
    <t>GGR_617. Buti lowooza ${friend2_name}. Buti alikukozesa akaweta oba akati?</t>
  </si>
  <si>
    <t>GGR_617. tam ${friend2_name},kombedi tye ka tic ki IUD oonyo implant?</t>
  </si>
  <si>
    <t>GGR_616c. Munywani wawe ${friend1_name} akajira ho obuzibu boona aha magara ge kandi yagyenda ahi rwariro kutunga obujajibi obuyabire nayihamu enda?</t>
  </si>
  <si>
    <t>GGR_616c. Abu ${friend1_name} toriamu ngadio tiokisio ka tolot lodakitar ariamun amukian apak ngina alemaria ingeds akook aa?</t>
  </si>
  <si>
    <t>GGR_616c. Mukwano gwo ${friend1_name} yafunaku obuzibu bwona bwona nga ali kutolamu amabundha wagya mw’idwaliro okufuna obwidandabi?</t>
  </si>
  <si>
    <t>GGR_616c. Mima ${friend1_name} ni mva ofuria e’yo azi onzi  erini  esu eri ma edria erini ani muzo atita esuzo arojoa ni ci ya?</t>
  </si>
  <si>
    <t>GGR_616c. Mukwano gwo ${friend1_name} bweyali aggyamu olubuto, yafuna obuzi bwona nagenda mu ddwaliro okufuna obujjanjabi?</t>
  </si>
  <si>
    <t>GGR_616c. Kobu ${friend1_name} odum adio atiokisio aijar ke kotoma apak na alemara akoik osodi do ngesi alosit aiboisit na imukere adumun amukian?</t>
  </si>
  <si>
    <t>${friend1_abt_yn} = 'yes'</t>
  </si>
  <si>
    <t>GGR_616c. Did ${friend1_name} have any health issues and go to a health facility in the process of ending the pregnancy?</t>
  </si>
  <si>
    <t>friend1_abt_comp</t>
  </si>
  <si>
    <t>GGR_616b. Obwolaaba otamanyire ddihi obukyabaireho, nka myaka ingaha erabireho kinu kibaireho?</t>
  </si>
  <si>
    <t>GGR_616b. Nkorabe otakumanya, noteketeke hahegwereho emwaka egahi</t>
  </si>
  <si>
    <t>GGR_616b. Ani pa kiyeni iyong jik ngikaru, itamakini iyong kona atemar ngiyai jik ngikaru alunyar?</t>
  </si>
  <si>
    <t>GGR_616b. Bwogerangeranya, olowooza myaka emeka egybisewo bukya kibawo?</t>
  </si>
  <si>
    <t>GGR_616b. ka pe ingeo, igeco ni  otimere inge mwaki adii?</t>
  </si>
  <si>
    <t>GGR_616b. Mika ega kililikuria mini egarisi ‘dileri ‘ye I agadi eli si ‘bo ya?</t>
  </si>
  <si>
    <t>${friend1_abt_yr} = '2020-01-01'</t>
  </si>
  <si>
    <t>GGR_616b. If you don't know exactly, approximately how many years ago did this occur?</t>
  </si>
  <si>
    <t>GGR_616a. Mu mwaka ki kinu obu kyasemba kubaho?</t>
  </si>
  <si>
    <t>GGR_616a. Eki kikahereruka   kubaho  mumwaka  ki?</t>
  </si>
  <si>
    <t>GGR_616a. Ali karu etiyakinotor nugu?</t>
  </si>
  <si>
    <t>GGR_616a. Kino kyabawo mwaka ki?</t>
  </si>
  <si>
    <t>GGR_616a. Imwaka mene ma ogiko time iye?</t>
  </si>
  <si>
    <t>GGR_616a. Kino kyaliwo mwaka ki?</t>
  </si>
  <si>
    <t>GGR_616a. Nawasia nu atakanuun arai bo okaru ani?</t>
  </si>
  <si>
    <t>(${friend1_abt_yn} = 'yes') or (${friend1_abt_yn} = 'prob')</t>
  </si>
  <si>
    <t>GGR_616a. In what year did this last happen?</t>
  </si>
  <si>
    <t>GGR_615. Emam ngepetuna ngaberu aanyun atemar epotiyete ikech emam pa echamito, kori eya ngatiokisio nguna isipiyorito ikech ariamunia ikoku ka ngice saai epedorete ikech akitiyakin idio bore ngini epedori alemar akook. Ana kona iyenia iyong, itiyakintor ${friend1_name}  idio bore ikotere alemaria akook aa? ka nabo ngakingisingisieta nugu irichakinio isua</t>
  </si>
  <si>
    <t>GGR_615. Tikiyaka abakazi okutegera nti bali mabundha nga ate tibendha kufuna oba embela dha baletela okuzaala okufuka ekizibu, era ebiseera ebindi basalawo okukola ekintu oba okumila ekintu okusobola okukomya amabundha oba okutolamu amabundha. Kwebyo by’oidhiku ku ${friend1_name} atolangamuku amabundha? Neyongera okukakasa nti bidha kukumibwa nga byakyama.</t>
  </si>
  <si>
    <t>GGR_615. Kisoboka okusanga abakyala nga bali mbuto naye nga tebagala, oba nga embera tebasoboseza kuba na mwana, era ebiseera ebimu bakola ekintu kyona oba bamila/okunywa ekintu kyona okusobola okujjamu olubuto. Okusinzira ku ggwe, ${friend1_name} yali aggyemu olubuto? Era nga bwenakugambye byona by’onziramu byakyama.</t>
  </si>
  <si>
    <t>GGR_615. Mam nu eraasi nu mam etapit aiswamaunun nu aberu awanyun ebe apotuu ngesi konye komam ngesi akapakina adumun akoik, arai nu eyaunete aberu ationikini adumun ikoku, ido aciepakio iswamaunete kesi icie ibore arai amatar icie ibore kanu aitolomuun akoik. Kanu ijeni ijo ${friend1_name} itolomutor akoik? Erucakini eong bobo akiro nu eraasi nu idario ka aiyeyea.</t>
  </si>
  <si>
    <t>GGR_615. It is not uncommon for women to find that they are pregnant when they don't want to be, or when circumstances would make it difficult to have a child, and sometimes they decide to do something or take something in order to end their pregnancy. As far as you know, has ${friend1_name} ever done something that intentionally ended a pregnancy? Again, this information will be completely confidential.</t>
  </si>
  <si>
    <t>GGR_614. Hati ningonza kukukaguza ebikaguzo bitaito ha buli mukazi ou tubalizeho. Mukutandika, katugaluke ha ${friend1_name}. Naakozesa akaheta rundi akati k’omumukono?</t>
  </si>
  <si>
    <t>GGR_614. Now I would like to ask you just a few questions about each of those females/this female. First, let's go back to ${friend1_name}. Is she using an IUD or implant?
Hati niyenda kukubuza ebibuzo bikye ahari buri ogwo’ omukazi</t>
  </si>
  <si>
    <t>GGR_614.Buti ndigya kukubuza ebibuzzo bitono biti ebigemagana ku mikwanogyo oba mukwano gwo. Katusooke twiireyo ku ${friend1_name}. Ali kukozesa akaweta oba akati?</t>
  </si>
  <si>
    <t>GGR_614. kombedi amito penyi lapeny manok ikom mon eni. Kong wadok bot ${friend1_name}. Tye ka tic ki yore lago nywal ma gi rwako I oot nywal pa dako,oonyo ma gi rwako I bad dako?</t>
  </si>
  <si>
    <t>GGR_614. Sawa ‘disi male zita azi were ni  eyi ozi mitia oku alu alu amani  e’yo nzezo eri/ eyi ma dria ‘bo’di ma dria.Okorisi  ama ma dangadri vile ${friend1_name}. Eri aya sule okpojo alia IUD /Implant  kaniku aro sule wundua ‘di ayuria ya?</t>
  </si>
  <si>
    <t>GGR_614. Kwana akoto eong aingit ijo aingiseta adis nu ikamunitos ngin diope ka angor ka ngun/ aberu ngin. Naasodit abongosi ber ooni ne ejaai ${friend1_name} itwasamai ngesi IUD arai implants lu edonyokino akan?</t>
  </si>
  <si>
    <t>GGR_614. Now I would like to ask you just a few questions about each of those females/this female. First, let's go back to ${friend1_name}. Is she using an IUD or implant?</t>
  </si>
  <si>
    <t>friend3_district</t>
  </si>
  <si>
    <t>GGR_612. Akagarukira  ahidaraki  omukushoma?</t>
  </si>
  <si>
    <t>GGR_612. Ani doketait ka akisiom idolit iyong ?</t>
  </si>
  <si>
    <t>GGR_612. Yasomaku paka wa?</t>
  </si>
  <si>
    <t>GGR_612. Rwom me Kwanere me lamal obedo mene?</t>
  </si>
  <si>
    <t>GGR_612. Sukulu erini  Laa angiri ndeni ri ngopi ya?</t>
  </si>
  <si>
    <t>GGR_612. Yasoma kyenkana ki?</t>
  </si>
  <si>
    <t>Only record formal schooling. 
Do not record bible or koranic school or short courses.</t>
  </si>
  <si>
    <t>GGR_612. What is the highest level of school she attended?</t>
  </si>
  <si>
    <t>friend3_education</t>
  </si>
  <si>
    <t>GGR_611. Ha mazaalibwa ge ag’okumalirra akaba aina emyaka ingaha?</t>
  </si>
  <si>
    <t>GGR_611. Akaba nayingana ki  ahakiro kye  eky’okuzarwa  ekihererukire?</t>
  </si>
  <si>
    <t>GGR_611. Ngikaru ngiyai ayakatar inges ekaru ngolo alunyar?</t>
  </si>
  <si>
    <t>GGR_611. Yalina emyaka emeka kumazalibwage agakasembayo?</t>
  </si>
  <si>
    <t>GGR_611. Eri ma eli ca di si ya??</t>
  </si>
  <si>
    <t>GGR_611. Yalina emyaka emeka ku mazalibwa ge agasembyeyo?</t>
  </si>
  <si>
    <t>GGR_611. Arai ngesi ikaru idi apak ke na aurio na awasia?</t>
  </si>
  <si>
    <t>GGR_611. How old was she at her last birthday?</t>
  </si>
  <si>
    <t>GGR_610. Bailaba teekereza ha mukazi wa kasatu asobola kugabana ensita ze naiwe kandi naiwe ou osobola kugambira ensita zaawe. Mututeerre akasisani. Kutukonyera kumubazoho kulungi muhe empaako rundi ibala eritali nilye.</t>
  </si>
  <si>
    <t>GGR_610. Nyabura  ngambira  aha  mukazi  wakashatu  ondijo  oworikubasa  kukugambira   ebihama bye  kandi   naiwe  owokubasa  kugambira    ebikukwtsireho  munonga. Tera  ekishani  omuntu  ogu.nyabura  ngambira  ekikubyo  ninga izina ryona eryo   oramukubye.</t>
  </si>
  <si>
    <t>GGR_610. Totamu iyong aberu ngina angiwuni ngina imoriata iyong nguna ikitapito iyong kori ngina ilimonokini iyong nguna ikitapito iyong.totam iyong esura aitunganan ayeegen,tolimu edio kiro ngolo emaikinitai inges kori dang ekiro ka abolia?</t>
  </si>
  <si>
    <t>GGR_610.  Tam dako me adek mai romo wacu lok me imung yire ma en dang bene waci lok me imung mere bene. Tii kede nyin moro keken.</t>
  </si>
  <si>
    <t>GGR_610. Kirikirisi mi ega nga e’yo oku nazo tutunisi ecopi ima andru zizaru ale ma dria ‘diyi nzepi mibe ni vini mini ecozu mi andru aleni ni nzezo eribe ni. Mi ega nga lu agu nderi. Mi ‘da erini ru azi saa ni kaniku feza ni.</t>
  </si>
  <si>
    <t>GGR_610. Bambi lowooza ku mukyala ow’okusatu oyo mukwano nffanfe gw’osubirira ddala nti asobola okugabana ebyama bye ebyekusifu naawe, ate nga naawe osobola okugabana naye ebyama byo ebyekusifu. Mufumitirizeko. Okusobola okutwanguyira nga tumwogerako, mutuume erinya eritali tuufu ly’onosobola okujukira.</t>
  </si>
  <si>
    <t>GGR_610. Kowomoom nu aberu na iuniet na epedori aimor ka ijo ake akiro nu aiyeyea ido na ipedori ijo da aimor ka nges akon akiro nu aiyeyea. Inoma ber ijo nu itunganan ka yen. Tetere epatana alimunun aberu na, ijaiki nges ekiror lo mam erai loke arai emaetait lo ipedori ijo ayituunit.</t>
  </si>
  <si>
    <t>GGR_610. Please think about the female who is third most likely to share her intimate secrets with you, and with whom you are also likely to share your intimate secrets. Picture this person. Please provide a fake name for her.</t>
  </si>
  <si>
    <t>friend2_district</t>
  </si>
  <si>
    <t>GGR_608. Akakangira ha idaala ki elyahaigulu mukusoma?</t>
  </si>
  <si>
    <t>GGR_608. Akagarukira  ahidaraki  omukushoma?</t>
  </si>
  <si>
    <t>GGR_608. Ani doketait ka akisiom idolit iyong ?</t>
  </si>
  <si>
    <t>GGR_608. Yasomaku paka wa?</t>
  </si>
  <si>
    <t>GGR_608. Rwom me Kwanere me lamal obedo mene?</t>
  </si>
  <si>
    <t>GGR_608. Sukulu erini  Laa angiri ndeni ri ngopi ya?</t>
  </si>
  <si>
    <t>GGR_608. Yasoma kyenkana ki?</t>
  </si>
  <si>
    <t>GGR_608. What is the highest level of school she attended?</t>
  </si>
  <si>
    <t>friend2_education</t>
  </si>
  <si>
    <t>GGR_607. Ha mazaalibwa ge ag’okumalirra akaba aina emyaka ingaha?</t>
  </si>
  <si>
    <t>GGR_607. Akaba nayingana ki  ahakiro kye  eky’okuzarwa  ekihererukire?</t>
  </si>
  <si>
    <t>GGR_607. Ngikaru ngiyai ayakatar inges ekaru ngolo alunyar?</t>
  </si>
  <si>
    <t>GGR_607. Yalina emyaka emeka kumazalibwage agakasembayo?</t>
  </si>
  <si>
    <t>GGR_607. Yalina emyaka emeka ku mazalibwa ge agasembyeyo?</t>
  </si>
  <si>
    <t>GGR_607. Arai ngesi ikaru idi apak ke na aurio na awasia?</t>
  </si>
  <si>
    <t>GGR_606. Bailaba teekereza ha mukazi wa kabiri asobola kugabana ensita ze naiwe kandi naiwe ou osobola kugambira ensita zaawe. Mututeerre akasisani. Kutukonyera kumubazoho kulungi muhe empaako rundi ibala eritali nilye.</t>
  </si>
  <si>
    <t>GGR_606. Nyabura  ngambira  aha  mukazi  wakabiri  ondijo  orikubasa  kugamba  naiwe  ebihama  bye   kandi  naiwe  owokubasa  kugamba   nawe ebikukwtsireho  munonga. Tera  ekishani  omuntu  ogu.Nyabura  ngambira  ekikubyo  ninga izina ryona  eryo   oramukubye.</t>
  </si>
  <si>
    <t>GGR_606. Totamu iyong aberu ngina etupit ngina esiawunan, ngina emoruniyata iyong nguna ikitapito iyong kori ngina ilimonokini iyong nguna ikitapito iyong.totam iyong esura aitunganan ayeegen ,tolimu edio kiro ngolo emaikinitai inges kori dang ekiro ka abolia?</t>
  </si>
  <si>
    <t>GGR_606. Bambi lowooza ku mukyala ow’okubiri oyo mukwano gwo nffanfe gw’osubirira ddala nti asobola okugabana ebyama bye ebyekusifu naawe, ate nga naawe osobola okugabana naye ebyama byo ebyekusifu. Mufumitirizeko. Okusobola okutwanguyira nga tumwogerako, mutuume erinya eritali tuufu ly’onosobola okujukira.</t>
  </si>
  <si>
    <t>GGR_606. Please think about the female who is second most likely to share her intimate secrets with you, and with whom you are also likely to share your intimate secrets. Picture this person. Please provide a fake name for her.</t>
  </si>
  <si>
    <t>friend1_district</t>
  </si>
  <si>
    <t>GGR_604. Akakangira ha idaala ki elyahaigulu mukusoma?</t>
  </si>
  <si>
    <t>GGR_604. Akagarukira  ahidaraki  omukushoma?</t>
  </si>
  <si>
    <t>GGR_604. Ani doketait ka akisiom idolit iyong ?</t>
  </si>
  <si>
    <t>GGR_604. Yasomaku paka wa?</t>
  </si>
  <si>
    <t>GGR_604. Rwom me Kwanere me lamal obedo mene?</t>
  </si>
  <si>
    <t>GGR_604. Sukulu erini  Laa angiri ndeni ri ngopi ya?</t>
  </si>
  <si>
    <t>GGR_604. Yasoma kwenkana ki?</t>
  </si>
  <si>
    <t>GGR_604. What is the highest level of school she attended?</t>
  </si>
  <si>
    <t>friend1_education</t>
  </si>
  <si>
    <t>GGR_603. Ha mazaalibwa ge ag’okumalirra akaba aina emyaka ingaha?</t>
  </si>
  <si>
    <t>GGR_603. Akaba nayingana ki  ahakiro kye  eky’okuzarwa  ekihererukire?</t>
  </si>
  <si>
    <t>GGR_603. Ngikaru ngiyai ayakatar inges ekaru ngolo alunyar?</t>
  </si>
  <si>
    <t>GGR_603. Yalina emyaka emeka kumazalibwage agakasembayo?</t>
  </si>
  <si>
    <t>GGR_603. Eri ma eli ca di si ya?</t>
  </si>
  <si>
    <t>GGR_603. Yalina emyaka emeka ku mazalibwa ge agasembyeyo?</t>
  </si>
  <si>
    <t>GGR_603. Arai ngesi ikaru idi apak ke na aurio na awasia?</t>
  </si>
  <si>
    <t>GGR_602. Bailaba teekereza ha mukazi asobolera kimu kugabana ensita ze naiwe kandi naiwe ou osobola kugambira ensita zaawe. Mututeerre akasisani. Kutukonyera kumubazoho kulungi muhe empaako rundi ibala eritali nilye okukukonyera kwijuka.</t>
  </si>
  <si>
    <t>GGR_602. Nyabura  tekateka aha  mukazi  orikubasa  kugamba  naiwe ebihama bye  naiwe  kandi   oworikubasa   kugamba  nawe  ebihama  byawe. Tera  ekishani  omuntu  ogu.  Okwenda  kworobya  okugamba  aha muntu ogu   ngambira  ekikubyo kye ninga  izina ryona  eryo  kwija  kugumanoyijuka.</t>
  </si>
  <si>
    <t>GGR_602. Totamu iyong jik aberu ngina jik esiawunan ngina iminatar iyong amorunuya nguna ikitapito iyong kori ngina epededoria iyong amoria.totam iyong esura aitunganan ayeegen ikotere topatania ayanyunia ,tolimu ekiro ngolo emaitere inges kori edio kiro ngolo ka abolia ikotere topedoria iyong atamunitor.</t>
  </si>
  <si>
    <t>GGR_602. Tam ikom dako mo ma twero leyo imunge kedi dok ma yin bene itwero leyo imung ked gi. Go cal pa dano eni. Itwero tic ki nying mo keken ma itwero poyo</t>
  </si>
  <si>
    <t>GGR_602. Kirikirisi mi ega nga e’yo oku tutunisi ecopi ima andru zizaru ale ma dria ‘diyi nzepi mibe vini mini ecozu mi andru aleni ni nzezo eribe ni. Mi ega nga lu agu nderi. E’yo nzezo eri ma dria ewa kokoru,mi ‘da erini ru azi saa ni kaniku feza ni mi  agazo.</t>
  </si>
  <si>
    <t>GGR_602. Elipit kowomoom nu aberu na epedori aimor ake akiro nu aiyeyea ka ijo kana ipedori ijo da aimor akiro kon nu aiyeyea. Inoma ber ijo nu itunganan ka yen. Tetere epatana alimunun aberu na, ijaiki nges ekiror lo mam erai loke arai emaetait lo ipedori ijo ayituunit.</t>
  </si>
  <si>
    <t>GGR_601. Ningonza kubaza ha bakazi abookubaza nabo ensita zaawe kandi nabo abarukubaza naiwe ensita zaabo. Abakazi bano nibasobola kuba bali nk’abenganda zaawe nka bakuru baawe, ba swenkati rundi abanywani. Abakazi banu baine kuba bali bantu abooikaire nabo kumala omwaka gumu n’okukilaho, bali hagati y’emyaka 15 – 49 kandi baikala mu Uganda. Titulukwija kukukaguza kubatusoboorraho. Bakazi baingaha aboomanyire abali nka bano.</t>
  </si>
  <si>
    <t>GGR_601. Achamit ayong tokona amorun ngadi nguna etapito ngaberu ane alo Uganda nguna imoriata iyong ngadi nguna ikitapeenete iyong. Eraunete ngaberu nugu ngakon konei, ngakaitotoi, ngayeneta, kori ata eyaa kon erai ngaberu ngituna nguna ikidunyatar iyong ikwa epei karu korielalak ngikaru ka nabo dang trai  ngikaru 15-49 iyekatar ikec. emam ngikingisio isua iyong alimor ngaberu nugu nait alimokin isua ngaai alonamba erai ikec angolo pite ilimunio iyong.</t>
  </si>
  <si>
    <t>GGR_601. Ndikwenda kwogera ku bakazi bogabanaku nabo  ebyama eby’omunda inho era nga bona bagabanaku niiwe.Bano bayinza okuba baluganda  lwo nga bagandabo, senga  oba mikwano gyo. Bano abakazi balina okuba nga obaireku nabo okumala emwaka mulala oba okuswikawo. Balina okuba nga balina emyaka okuva 15 paka 49 ate nga baba mu Uganda.Titwidha kukoba kwogera mainha gaibwe oba okubamenha nti ono oba ole. Bakazi bameka abagwa mwekyo ekinonoilwa?</t>
  </si>
  <si>
    <t>GGR_601. Amito lok ikom mon ma ileyo ked gi imung dok gin bene gi leyo kwedi. Mon eni twero bedo wati, amege,aunty oonyo owote. Jo eni dang myero bed jo ma obedo cegi kwedi pi mwaka acel oonyo makato,mwaka gi tye ikin 15-49. Mon adii ma ingeo ma poto I gurup eni?</t>
  </si>
  <si>
    <t>Probe to confirm all women are:
- Age 15-49
- Currently living in Uganda
Please do not give examples of what these secrets or private information might be.
Enter -88 for do not know, -99 for no response. 0 is a possible answer.</t>
  </si>
  <si>
    <t>GGR_601. I would like to talk about women with whom you share intimate secrets and who share intimate secrets with you. These women might be relatives, like sisters or aunts, or friends. These women should also be people with whom you have been close to for at least a year or more, are 15-49 years of age and live in Uganda. We will not ask you to identify the women who you tell us about. How many women do you know that fit this description?</t>
  </si>
  <si>
    <t>Ebibuzo  ebirakurateho  bikwatiraine  n’abakazi  aborikumanya omukyanga  kyawe. Ninyenda kukwijutsya  ngu eby’orangambire byoona nibyija  kukumwa  omukihama kandi tibikwija kworekwa  ondijo  omuntu  wena.Twahika aha kibuzo  kyona ekyotarikwenda  kugarukamu  ongambire tukigurikye  tuze  ahakindi  kibuzo.</t>
  </si>
  <si>
    <t>Ebibuzzo eb’ilaku bili ku bakazi ab’omukitundu kyo boidhi. Nnenda ku kwidhukizza nti byogya okwilamu bidha kuba byakyama, ezira gwetugya okugabanaku naye. Bwetugya ku kibuzzo kyotayendha kw’ilamu onkobela nagya kukindi.</t>
  </si>
  <si>
    <t>The next series of questions are about women you know in Uganda. I want to remind you that your answers will be confidential. If we come to any question that you don't want to answer just let me know and I will skip to the next question.</t>
  </si>
  <si>
    <t>Aingiseta nu etupakinete araasi nu ikamunitos angor nu ijeni ijo atutubet kana. Akoto eong aisiitikin ijo ebe akon abongonokineta idario ka aiyeyea mam eponio aimor ka icie kere. Arai idoloki ooni aingiset na mam ijo ikoto abongokin itejenikinai eong tetere eong alosi aingiset na etupakini.</t>
  </si>
  <si>
    <r>
      <t>mn_</t>
    </r>
    <r>
      <rPr>
        <sz val="12"/>
        <rFont val="Calibri"/>
        <family val="2"/>
      </rPr>
      <t>piped</t>
    </r>
  </si>
  <si>
    <r>
      <t xml:space="preserve">GGR_709. How many women have you </t>
    </r>
    <r>
      <rPr>
        <sz val="12"/>
        <rFont val="Calibri (Body)_x0000_"/>
      </rPr>
      <t>had contact</t>
    </r>
    <r>
      <rPr>
        <sz val="11"/>
        <rFont val="Calibri"/>
        <family val="2"/>
        <scheme val="minor"/>
      </rPr>
      <t xml:space="preserve"> with in the past 12 months who live in a household that owns an exotic cow?</t>
    </r>
  </si>
  <si>
    <r>
      <t xml:space="preserve">GGR_711. While people use many different methods to avoid becoming pregnant, some of these methods are longer lasting than others. 
How many of the women you </t>
    </r>
    <r>
      <rPr>
        <sz val="12"/>
        <rFont val="Calibri (Body)_x0000_"/>
      </rPr>
      <t>had contact</t>
    </r>
    <r>
      <rPr>
        <sz val="11"/>
        <rFont val="Calibri"/>
        <family val="2"/>
        <scheme val="minor"/>
      </rPr>
      <t xml:space="preserve"> with in the past 12 months are currently using IUDs or implants?</t>
    </r>
  </si>
  <si>
    <r>
      <t xml:space="preserve">GGR_712. It is not uncommon for women to find that they are pregnant when they don't want to be, or when circumstances would make it difficult to have a child, and sometimes they decide to do something or take something in order to end their pregnancy. 
Of the women you have </t>
    </r>
    <r>
      <rPr>
        <sz val="12"/>
        <rFont val="Calibri (Body)_x0000_"/>
      </rPr>
      <t>had contact</t>
    </r>
    <r>
      <rPr>
        <sz val="11"/>
        <rFont val="Calibri"/>
        <family val="2"/>
        <scheme val="minor"/>
      </rPr>
      <t xml:space="preserve"> with in the past 12 months, how many have ever done something to intentionally end a pregnancy? Again, this information will be completely confidential.</t>
    </r>
  </si>
  <si>
    <r>
      <t xml:space="preserve">GGR_713. Thinking of these ${wmn_abt} women who you have </t>
    </r>
    <r>
      <rPr>
        <sz val="12"/>
        <rFont val="Calibri (Body)_x0000_"/>
      </rPr>
      <t>had contact</t>
    </r>
    <r>
      <rPr>
        <sz val="11"/>
        <rFont val="Calibri"/>
        <family val="2"/>
        <scheme val="minor"/>
      </rPr>
      <t xml:space="preserve"> with in the past 12 months and who have ever ended a pregnancy, how many have ended a pregnancy in the past 12 months? Again, this information will be completely confidential.</t>
    </r>
  </si>
  <si>
    <r>
      <t xml:space="preserve">GGR_809. I want to ask you again about the women you know by sight AND name, and with whom you have </t>
    </r>
    <r>
      <rPr>
        <sz val="12"/>
        <rFont val="Calibri (Body)_x0000_"/>
      </rPr>
      <t>had contact</t>
    </r>
    <r>
      <rPr>
        <sz val="11"/>
        <rFont val="Calibri"/>
        <family val="2"/>
        <scheme val="minor"/>
      </rPr>
      <t xml:space="preserve"> in the past 12 months and who are 15 to 49 years of age and live in Uganda. How many know that you ended this pregnancy?</t>
    </r>
  </si>
  <si>
    <r>
      <t xml:space="preserve">GGR_810. How many of these women who you </t>
    </r>
    <r>
      <rPr>
        <sz val="12"/>
        <rFont val="Calibri (Body)_x0000_"/>
      </rPr>
      <t>had contact</t>
    </r>
    <r>
      <rPr>
        <sz val="11"/>
        <rFont val="Calibri"/>
        <family val="2"/>
        <scheme val="minor"/>
      </rPr>
      <t xml:space="preserve"> with in the past 12 months know that you are using an ${current_method}?</t>
    </r>
  </si>
  <si>
    <t>Yes, succeeded</t>
  </si>
  <si>
    <t>No one</t>
  </si>
  <si>
    <t>Friend</t>
  </si>
  <si>
    <t>friend</t>
  </si>
  <si>
    <t>No changes</t>
  </si>
  <si>
    <t>nochanges</t>
  </si>
  <si>
    <t>Diarrhea</t>
  </si>
  <si>
    <t>diarrhea</t>
  </si>
  <si>
    <t>General body weakness</t>
  </si>
  <si>
    <t>weakness</t>
  </si>
  <si>
    <t>Method gets lost inside body</t>
  </si>
  <si>
    <t>fp_lost</t>
  </si>
  <si>
    <t>Vaginal dryness</t>
  </si>
  <si>
    <t>vag_dryness</t>
  </si>
  <si>
    <t>Delayed return to fertility</t>
  </si>
  <si>
    <t>fert_delay</t>
  </si>
  <si>
    <t>Increased menstrual cramping</t>
  </si>
  <si>
    <t>morecramping</t>
  </si>
  <si>
    <t>Infection</t>
  </si>
  <si>
    <t>Weight loss</t>
  </si>
  <si>
    <t>Weight gain</t>
  </si>
  <si>
    <t>Uterine cramping/ Lower abdominal pain</t>
  </si>
  <si>
    <t>uterine_cramping</t>
  </si>
  <si>
    <t>In less than 12 months</t>
  </si>
  <si>
    <t>Provide your signature to acknowledge that there is no linked female questionnaire.</t>
  </si>
  <si>
    <t>Close and exit this form without saving. Look for a linked female questionnaire through the ‘Edit Saved Forms’ Menu.</t>
  </si>
  <si>
    <t>Enumeration Area</t>
  </si>
  <si>
    <t>002. Your name:</t>
  </si>
  <si>
    <t>002. Enter your name below.</t>
  </si>
  <si>
    <t>004a. The following info is from the household questionnaire. Please review to make sure you are interviewing the correct respondent.</t>
  </si>
  <si>
    <t>004a. The following info is what you provided previously. Please review.</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</si>
  <si>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</si>
  <si>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</si>
  <si>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008. Has the respondent previously participated in PMA 2020 surveys?</t>
  </si>
  <si>
    <t>Apwoyo, an nyinga………………………..atye katic ki dul me Makerere University, School of Public Health karacel ki Ministri me yot kom, ki bene Uganda Bureau of Statistics. Watye ka kwedo tyen lok ma pat- pat madok ikom yot kom pa mon. Wabipwoyo matek kace ibedo ikwedo tyen lok man. Tam man bikonyo wa me miyo ngec bot gamente me goyo pulan maber me miyo kony me yot kom. Kwedo tyen lok man tero dakika maromo 15 onyo 20 keken.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Kombedi itye ki lapeny mo keken ikom kwedo tyen lok man?</t>
  </si>
  <si>
    <t>Ejok a. erai ekakiro……………………..Etyae ayong ka Makerere university school of public health imorikina ka eminisrty ka asegis ka Uganda bureau of statistics. Eripiripio esua nguna etapito asegis angaberu nguna idoete. Kilakar esua kicam iyong eyanakis iwan. ingarakinete ngakiro nu apukan aripirip epite ngol ka akitojokuun asegis. Eyai apak ngina ngadakikai 15 paka 20.Ngakiro nguna ilosi iyong abongonokin daadang, emam itunganan elosi ayenun mati ayong ka ngulu itiyaete ka ayong bon. Erai akiyan na akon camit, keyai adio kingiset ngina nyicamit iyong abongokin, ipedori iyong alimokin ayong kan eyanakisi ngace. Kori ipedori iyong awoun akirior ka ayong edi esaa.elipi eyong tocam iyong akiyan ka ayong ani erai epolok ngakiro nugu. Icamit kona iyong akingit ayong ngadi a?</t>
  </si>
  <si>
    <t>011. Respondent's first name.</t>
  </si>
  <si>
    <t>You may correct the spelling here if it is not correct, but you must be interviewing the person whose name appears below.</t>
  </si>
  <si>
    <t>101. Olap kede okaru bo ani kidoutere ijo?
The age in the household roster is ${age}</t>
  </si>
  <si>
    <t>101. Wazaalibwa mu mwezi n'omwaka ki?
The age in the household roster is ${age}</t>
  </si>
  <si>
    <t>101. Mi osi mba azini eli ngosi ya?
The age in the household roster is ${age}</t>
  </si>
  <si>
    <t>101. I dwe mene ki mwaka mene ma ginywali iye?
The age in the household roster is ${age}</t>
  </si>
  <si>
    <t>101. Mwaka namwezi ki mwewazalibwa?
The age in the household roster is ${age}</t>
  </si>
  <si>
    <t>101. Ali lap ka ekaru ikidounere iyong?
The age in the household roster is ${age}</t>
  </si>
  <si>
    <t>101. Okazaarwa kwezi ki kandi mwaka ki ?
The age in the household roster is ${age}</t>
  </si>
  <si>
    <t>101. Okazarwa mwezi ki kandi mumwaka ki ?
The age in the household roster is ${age}</t>
  </si>
  <si>
    <t>101. Olap kede okaru bo ani kidoutere ijo?</t>
  </si>
  <si>
    <t>101. Wazaalibwa mu mwezi n'omwaka ki?</t>
  </si>
  <si>
    <t>101. Mi osi omba azini eli ngosi ya?</t>
  </si>
  <si>
    <t>101. Mwaka namwezi ki mwewazalibwa?</t>
  </si>
  <si>
    <t>101. Ali lap ka ekaru ikidounere iyong?</t>
  </si>
  <si>
    <t>101. Okazaarwa kwezi ki kandi mwaka ki ?</t>
  </si>
  <si>
    <t>101. Okazarwa mwezi ki kandi mumwaka ki ?</t>
  </si>
  <si>
    <t>102. Waweza emyaka emeka ku mazaalibwa go aga kaggwa?</t>
  </si>
  <si>
    <t>102. Walinha emyaka emeka kumazalibwago agakasembayo?</t>
  </si>
  <si>
    <t>102. NgiIkoni karu jik ngiai?</t>
  </si>
  <si>
    <t>102. Aha kiro kyawe ky’okuzaarwa ekihweire/ekihererukire okahitsya emyaka engahi</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</si>
  <si>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</si>
  <si>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The age in the roster agrees with the age in 102. Go to the next screen without changing the number on this screen.</t>
  </si>
  <si>
    <t>103. Anibo adoketait na okuju idolit ijo osomero?</t>
  </si>
  <si>
    <t>103. Ddaala ki erisembayo lye watuukako mu kusoma?</t>
  </si>
  <si>
    <t>103. Sukulu mini laari asi ngopi? Primary, secondary kani Secondary ma drilia?</t>
  </si>
  <si>
    <t>103. Wasomaku pakawa?</t>
  </si>
  <si>
    <t>103. Ani adoketait ka akisiom idolit iyong?</t>
  </si>
  <si>
    <t>103. Okagarukira aha idaara ki omu ishomero?</t>
  </si>
  <si>
    <t>103. Okakangira nkaha mukusoma kwawe?</t>
  </si>
  <si>
    <t>104. Oli mufumbo?</t>
  </si>
  <si>
    <t>104. Mi curu’do aje jotia ya kani mi mi oa tualu agupi azibe ya?</t>
  </si>
  <si>
    <t>104. Buti olimufumbo oba mubawalala nga abafumbo?</t>
  </si>
  <si>
    <t>104. Ikiyitaritai iyong a? kori iboyeete iyong ka ekile</t>
  </si>
  <si>
    <t>104. Obwa hati oshweirwe ninga nootura n’omushaija nk’oshweirwe?</t>
  </si>
  <si>
    <t>Probe: If no, ask whether the respondent is divorced, separated, or widowed.</t>
  </si>
  <si>
    <t>105. Wakafumbirwa emirundi emeka?</t>
  </si>
  <si>
    <t>105. Mi e’bi oa aje jotia kaniku oazu tualu agupi alu be ya?</t>
  </si>
  <si>
    <t>105. Wakafumbirwaku emirundi emeka?</t>
  </si>
  <si>
    <t>105. Ipudoritor kori iboyitotor iyong ka ekile apei rwait bon kori ngarwatin nguna alalak?</t>
  </si>
  <si>
    <t>105. Orashweirweho ninga oratwireho n’omushaija omurindi gumwe gwonka nari emirundi erengire aha gumwe?</t>
  </si>
  <si>
    <t>106b. CHECK: Based on the response you entered in 106a, the respondent was possibly 15 years old or younger at the time of her first marriage.
Did you enter 106a correctly?</t>
  </si>
  <si>
    <t>107a. Sawa ‘disi ma le e’yo oni mitia mi e’do oa agupi ndra mivile okori be mba azini eli ngosi ya ri ma dria.</t>
  </si>
  <si>
    <t>107a. Mwezi na mwaka ki mwewatandikila okuba nomwamiwo /muganziwo gwolinaye buti/gwe waswmbayo okuba naye?</t>
  </si>
  <si>
    <t>107a. Alosi kona ayong akingit iyong ngirwa ngulu igeikinia iyong akiboi ka ekonikile ngola tokona. Arai ali lap ka ali karu ngolo?</t>
  </si>
  <si>
    <t>107a. Hati ninyenda nkubuuze, obu watandika kutuura na baro/omushaija/narishi omukundwa waawe omurundi gw’okubanza. Kukaba kuri kwezi ki kandi shi mwaka ki?</t>
  </si>
  <si>
    <t>107a. Hati ninyenda kukukaguza okatandikadi kwikara n’omusaija owoine kasumi kanu. Gukaba mwezi ki kandi mwaka ki ?</t>
  </si>
  <si>
    <t>107b. CHECK: Based on the response you entered in 107a, the respondent was possibly 15 years old or younger at the time of her current or most recent marriage.
Did you enter 107a correctly?</t>
  </si>
  <si>
    <t>108. Omwamiwo onho/muganziwo onho alina abakazi abandi ?</t>
  </si>
  <si>
    <t>108. Eyakar ekonikile ngacie beru a? kori iboyeete ka ngacie beru ebi epudokino</t>
  </si>
  <si>
    <t>108. Baro/omushaija waawe narishi omukundwa waawe aine abandi bakazi abu arikutuura nabo nk’obashweire?</t>
  </si>
  <si>
    <t>201. Waakazaala emirundi emeka?</t>
  </si>
  <si>
    <t>201. Mi osi anzi paleko si ya?</t>
  </si>
  <si>
    <t>201. ngarwatin ngayai idowunitor iyong?</t>
  </si>
  <si>
    <t>201. Ozire emirundi engahi?</t>
  </si>
  <si>
    <t>201. Wakazara emirundi eingaha?</t>
  </si>
  <si>
    <t>Enter -99 for no response.</t>
  </si>
  <si>
    <t>205. Iwori bo iwuruna ijo ikoku kon yen sodit?</t>
  </si>
  <si>
    <t>205. Ddi lwewasooka okuzaala?</t>
  </si>
  <si>
    <t>205. Mi osi mva okori eli ngosi ya?</t>
  </si>
  <si>
    <t>205. Mwaka na mwezi ki gwesooka okuzala omwana omulamu?</t>
  </si>
  <si>
    <t>205. Ali karu idounio iyong ikonikoku ngini kiyai?</t>
  </si>
  <si>
    <t>Please record the date of the FIRST birth. The date should be found by calculating backwards from memorable events if needed.
Enter Jan 2020 for no response.</t>
  </si>
  <si>
    <t>206. Mi osi mva asizuri eli ngosi ya?</t>
  </si>
  <si>
    <t>206. Latin ma inywalo ma pwod ogiko, obedo awene?</t>
  </si>
  <si>
    <t>206. Mwezi na mwaka ki mwewazalira omwana eyakasembayo?</t>
  </si>
  <si>
    <t>206. Wori idounio iyong ikonikoku ngina tokona?</t>
  </si>
  <si>
    <t>206. Ohererukire kuzaara mu kwezi ki kandi mwaka ki?</t>
  </si>
  <si>
    <t>210a. Kombedini itye ki yaco?</t>
  </si>
  <si>
    <t>210a. Olimabundha buti?</t>
  </si>
  <si>
    <t>210a. Ipoti iyong tokona a?</t>
  </si>
  <si>
    <t>210a. Hati oine enda?</t>
  </si>
  <si>
    <t>210b. Olubuto lwa myezi emeka?</t>
  </si>
  <si>
    <t>210b. Itye ki yaco me dwe adii?</t>
  </si>
  <si>
    <t>210b. Endha yamwezi emeka?</t>
  </si>
  <si>
    <t>210b. Ngiai ilapio tokona ipoti iyong ?</t>
  </si>
  <si>
    <t>209. Watandika ddi okugenda mu nsonga omulundi ogusembyeyo?</t>
  </si>
  <si>
    <t>209. Mi ari raza mbavusi asizuri e’do ngoare ya?</t>
  </si>
  <si>
    <t>209. Ruk ni ma pwod ogiko ocake awene?</t>
  </si>
  <si>
    <t>209. Watandika lli okugya mu nsonga omulundi ogwakasembayo?</t>
  </si>
  <si>
    <t>209. Obu wahereruka kuza omukwezi okatandika ryari?</t>
  </si>
  <si>
    <t>You entered "Never menstruated" in 209 but the respondent 206 indicates she previously gave birth. Is that what she said?</t>
  </si>
  <si>
    <t>Enter 0 days for today, not 0 weeks/months/years.</t>
  </si>
  <si>
    <t>You entered that the respondent is ${months_pregnant} months pregnant, but she said her last menstrual period started ${menstrual_period_value} (${menstrual_period_lab}) ago. Is that what she said?</t>
  </si>
  <si>
    <t>You entered "Never menstruated" in 209 but 210a indicates that the respondent is pregnant currently. Is that what she said?</t>
  </si>
  <si>
    <t>213a. Sawa ‘disi male mi zi mva osile asizuri ma dria.</t>
  </si>
  <si>
    <t>213a. Buti nenda kukubuza kubibuzo ebigemaganha kuluzalo olwasembyeyo okuzalibwa nga omwana mulamu</t>
  </si>
  <si>
    <t>213a. Alosi kona akingit iyong nguna ka ikoku angina iroko iyong idouni?</t>
  </si>
  <si>
    <t>213a. Hati ninyenda kukubuza aha bikwatiraine na ruzaaro yawe ehererukire.</t>
  </si>
  <si>
    <t>213a. Hati ningonza kukuhabuza haruzaro rwomwana wawe omwomezi orusembereyo.</t>
  </si>
  <si>
    <t>213b. Sawa ‘disi male mi zi mva mi alea curu’do ri ma dria.</t>
  </si>
  <si>
    <t>213b. Kombedi amito penyo lapeny madok ikom yaco ni ma kombedi ni.</t>
  </si>
  <si>
    <t>213b. Nenda kukubuzaku kubibuzo ebigemaganha namabundha golina buti</t>
  </si>
  <si>
    <t>213b. Alosi kona ayong akingit iyong nguna ka ikoku angina ipoti iyong tokona.</t>
  </si>
  <si>
    <t>213b. Hati ninyenda kukubuza aha bikwatiraine na n'enda yawe egi</t>
  </si>
  <si>
    <t>Ikare ma inongo yaco, onongo obedo imiti ni, onongo imito ni ikur inge kare mo, onyo onongo dong ipee ki miti me nywal matwal?</t>
  </si>
  <si>
    <t>Ngirwa ngulu iriamunia iyong akook,icamit iyong apotior a? kori icamit iyong akidareun, kori pa icamit iyong akidoun ngidi ngidwe jik?</t>
  </si>
  <si>
    <t>Obu wagira enda ehererukire okaba noogyenda obwo bwire ninga okaba nooyenda kurindaho ninga okaba otakyendera kimwe kuzaara omwan/abaana abandi?</t>
  </si>
  <si>
    <t>Obuwatwaire enda okaba noyenda kugitwara bwire obu, okaba okaba noyenda kulindaho, rundi okaba otarukwenda , omwana /abaana?</t>
  </si>
  <si>
    <t>Kombedi atye ki lapeny mogo madok ikom anyim.</t>
  </si>
  <si>
    <t>Buti ndigya kukubuza kubibuzo ebigemaghana kubiseera ebidha eby’obulamu bwo</t>
  </si>
  <si>
    <t>Ayakar ayong ngadio kingiseta ikotere akiyar ngina moi</t>
  </si>
  <si>
    <t>Hati ninyenda kukubuza abakwatiraine n'obwire bw'omumaisho.</t>
  </si>
  <si>
    <t>211a. Itamo ni pwod itwero nongo latin mukene nyo pe ikare me anyim?</t>
  </si>
  <si>
    <t>211a. Wandyenze okufuna omwaana/abaana owundi/abandhi oba bbe?</t>
  </si>
  <si>
    <t>211a. Alosi kona ayong akingit ngadi nguna etapito nguna alokingaren. Icamit iyong akidoun icie ikoku a? kori nyicamit iyong akidoun ngicie ngidwe?</t>
  </si>
  <si>
    <t>211a. Okaabaire nooyenda kuzaara ondijo mwana ninga nooyenda kurindaho nari tokyendera kimwe kuzaara abaana abandi?</t>
  </si>
  <si>
    <t>212a. Mi le oa ngopi e’dozu sawa ‘disi denga mva azini osini ku?</t>
  </si>
  <si>
    <t>212a. Cake tin, imito ni ikur pi kare ma rom mene kadong inywal latin mukene?</t>
  </si>
  <si>
    <t>212a. Apaki na ebi ayi icamit iyong akidarakin eroko ngidouno nabo icie ikoku?</t>
  </si>
  <si>
    <t>212a. Nooyenda kurindaho bwire burikwingana ki kuruga hati kuhika obu orazaare omwana ondijo?</t>
  </si>
  <si>
    <t>If you select months or years, you will enter a number for X on the next screen.
Select “Years” if more than 36 months.
Please check that you correctly entered the value for months/years.</t>
  </si>
  <si>
    <t>212b. Bwanyima y’okuzaara omwana w’enda egi ei oine nooyenda kurindaho obwire burikwingana ki otakazaire ondijo mwana?</t>
  </si>
  <si>
    <t>PNL_001. Ekoto okilenikon/oupakon adumun ikoku / icie ikoku kotoma okaru iyarei?</t>
  </si>
  <si>
    <t>301a. Mi eri oku e’yo okuma opkojo onzeza/otiza dria raya?
PROBE: 'Ba eco oku eyi asi mva esuza atrizu ra ya?</t>
  </si>
  <si>
    <t>301a. Gwok manaka yam kong iwinyo lok kom ngolo ceke pa dako
PROBE: Dako romo ngolo ceke ne pi gengo nwongo lutino mukene</t>
  </si>
  <si>
    <t>301a. Wawuliraku kukusala enseke edh’abakazi?
PROBE: Abakazi basobola okusala enseke okwewala okufuna abaana abangi</t>
  </si>
  <si>
    <t>301a. Irariitor iyong nyaa kiitub ngikumeth ngulu kiidoeit angaberu ya?
PROBE: Eyakathi ngiboreborei ngulu irepanakinete ngadakitario nakan a'ngaberu kotere kiretak apoti.</t>
  </si>
  <si>
    <t>301a. Orahurire ho okushara enshenkye z'abakazi?
PROBE: Nibabasa kushara enshekyez’abakazi ngubatakagira abandi abaana.</t>
  </si>
  <si>
    <t>301a. Warahulireho aha’ okusara enseke zabakazi?
PROBE: Nibasobora kusara enseke zomukazi ngu atazara abaana abandi.</t>
  </si>
  <si>
    <t>301b. Ipupunitor ijo ebe
PROBE: Epedori ekiliokit adumun ajengio tetere itikokino adumun icie idwe.</t>
  </si>
  <si>
    <t>301b. Mi eri oku e’yo agupi onzeza ma dria raya?
PROBE: Agopi eco eyi ma b’a agupi dri ti li anzi tizo dika ku</t>
  </si>
  <si>
    <t>301b. Gwok manaka yam kong iwinyo lok kom ngolo ceke pacoo?
PROBE: Lacoo romo ngolo ceke ne pi gengo nwongo lutino mukene</t>
  </si>
  <si>
    <t>301b. Wawuliraku kukusala enseke edh’abasadha?
PROBE: Abasadha basobola okusala enseke okwewala okufuna abaana abangi</t>
  </si>
  <si>
    <t>301b. Irariitor iyong nyakiitub neni wuriyet alokilo ya?
PROBE: Eyakaunator nikilo ngayangata kotere awuri ngidwe</t>
  </si>
  <si>
    <t>301b. Orahurire ho okushara enshenkye z'abashaija?
PROBE: Nibabasa kushara enshekye zabashaija ngu batakagira abandi abaana.</t>
  </si>
  <si>
    <t>301c. Ipupunitor ijo ebe
PROBE: Epedorete angor adumun ipisoi lu edonyokinete lu adekis arai anaasin toma akan naka aberu kanu aitikitik apotuun adaun ekaru ediope arai ikaru lu iyatakina.</t>
  </si>
  <si>
    <t>301c. Mi eri oku e’yo geriko anzi isuza atrizu sule okuma wuari(implant) ma dria raya?
PROBE: Nurse kaniku dakitari eco aro su oku ma wu ndua ani anzi tizo ku eli alu kaniku eli alu ma drilia.</t>
  </si>
  <si>
    <t>301c. Gwok manaka yam iwinyo lok kom yat ma ki rwako ibad?
PROBE:Dako romo bedo ki yat mo acel nyo mapol ibade ma latic me daktal orwako me gengo yaco pi mwaka acel onyo mwaki ma pol.</t>
  </si>
  <si>
    <t>301c. Wawuliraku kukati kebaata mumukono?
PROBE: Abakazi basobola okutebwa mumukono akati kalala oba bungi nga bayambibwaku abasawo okwewala okufuna endha okumala omwaka mulala oba okusingawo</t>
  </si>
  <si>
    <t>301c. Erariitor iyong ngiboreborei ngulu ebukinitere auri aa?
PROBE: eyakaunatar nagberu epi kokou koode ngiwusi ngulu doocho ngawant ngulu iwakinit edakitar kotere tootub awuri.</t>
  </si>
  <si>
    <t>301c. Orahurire ho obuti obubakuta omumikono?
PROBE: Abashaho nibabasa kuta akati ninga obuti omumikono y'abakazi kubazibira kugira enda. Omwakagumwe ninga emyaka mingi</t>
  </si>
  <si>
    <t>301c. Warahulireho obuti obu bakuta aha omukono?
PROBE: Abasaho nibasobora kuta akati rundi obuti omumikono yabakazi kutangira enda.</t>
  </si>
  <si>
    <t>301d. Ipupunitor ijo ebe
PROBE: Epedori edokta arai anaasit airupakin akoil auris na angor kanu aigol aur arai aitikokin apotuun.</t>
  </si>
  <si>
    <t>301d. Gwok anaka yam iwinyo lok kom yat ma ki rwako idog awura pa dako
PROBE:Dako romo bedo ki yat ma ki rwako idog awura ma latic me daktal orwako</t>
  </si>
  <si>
    <t>301d. Wawuliraku kukaweta?
PROBE: Abakazi basobola okutebwamu akaweta nga bayambibwa abasawo.</t>
  </si>
  <si>
    <t>301d. Irariitor iyong ngikito ngulu irupanakinio nakwan angaberu tojongo auri aa?
PROBE: eyakarunatar ngaberu nyasowat ngina iwakinit edakitar</t>
  </si>
  <si>
    <t>301d. Orahurireho akaheta?
PROBE: Abashaho nibabasakuta akaheta omubakazi ngubatakagira enda.</t>
  </si>
  <si>
    <t>301d. Warahulireho akaheta?
PROBE: Abashaho nibasobora kuta akaheta omubakazi batatwara enda.</t>
  </si>
  <si>
    <t>301e. Ipupunitor ijo ebe
PROBE: Epedorete angor adumun episo ka adekis lo isimiki kes apotuun adaun elap ediope arai ilapio lu iyatakina.</t>
  </si>
  <si>
    <t>301e. Manaka yam iwinyo lok kom yat maki tucu ki dako me gengo yaco?
PROBE: Dako romo tuce ki yat bot latic me otyat me gengo yaco pi dwe acel onyo mapol.</t>
  </si>
  <si>
    <t>301e. Wawuliraku kumpiso?
PROBE: Abakazi basobola okukubibwa empiso okwewala okufuna amabundha okumala omwaka mulala oba okuswiika wo.</t>
  </si>
  <si>
    <t>301e. Irariitor iyong ngikito ngulu epedenokinoi tojongo auri aa?
PROBE: eyakarunatar ngaberu apedenkino ekitoi ngolo ejongoi auri</t>
  </si>
  <si>
    <t>301e. Orahurireho ekikatu
PROBE: Abakazi nibabasa kukozesa ekikatu kubazibira kugira enda kumara okwezi kumwe ninga emyezi eshatu.</t>
  </si>
  <si>
    <t>301e. Warahulireho enkinzo?
PROBE: Abakazi nibasobora kukozesa enkinzo okukerereza rundi kwerinda kutwara enda kumara omwezi rundi emyezi esatu.</t>
  </si>
  <si>
    <t>301f. Ipupunitor ijo nu ekia lo ilikete angor kanu aitikokin kesi apotuun?
PROBE: Epedorete angor ailik ikee kangin paraan kanuka aitikokin apotuun.</t>
  </si>
  <si>
    <t>301f. Wali owuliddeko kumpeke eziyiza okufuna olubuto?
PROBE: Abakyala basobola okumira empeke buli lunaku okusobola okweziyiza okufuna embuto</t>
  </si>
  <si>
    <t>301f. Mi eri oku e’yo aro (anzi isuza atrizu) omvele pill ma dria raya?
PROBE: Oku eco aro Pill ruri kira mva isuza atrizura</t>
  </si>
  <si>
    <t>301f. Gwok manaka yam iwinyo lok kom yat ma ki mwonyo amwonya?
PROBE: Dako romo mwonyo yat jwii pi gengo yaco.</t>
  </si>
  <si>
    <t>301f. Wawuliraku kumpeke edhi ziyiza okufuna endha?
PROBE: Abakazi basobola okumila akakelendha kalala bulilunaku okwewala okufuna endha.</t>
  </si>
  <si>
    <t>301f. Iiraritor iyong ngikito ngulu ilikio obuukinia apotia?
PROBE: epedorete ngaberu nyakilik ngikito ngulu ejongoete nyaur</t>
  </si>
  <si>
    <t>301f. Orahurireho akajuma?
PROBE: Abakazi nibabasa kukosesa/ okumira akajuma burizoba obakwerinda kujira enda.</t>
  </si>
  <si>
    <t>301h. Ipupunitor ijo nu amopiran nu itwasamaete ikiliok (kondoms)?</t>
  </si>
  <si>
    <t>301h. Mi eri oku e’yo mopira/kondomu agupi vileri ma dria raya?
PROBE: Agupi eco raba condomu ruri a yu ra mva esuza atrizu ima okuni be ra.</t>
  </si>
  <si>
    <t>301h. Gwok manaka yam iwinyo lok kom rocbol pa coo?
PROBE: Lacoo romo rwako opira ma pwod pe orwate ibutu</t>
  </si>
  <si>
    <t>301h. Wawuliraku kukondomu eyekisadha?
PROBE: Abasadha basobola okwambala akapiira nga bakali kwegaitta.</t>
  </si>
  <si>
    <t>301h. Iiraritor iyong ngapirai agikilioka?
PROBE: enapete ngikiliok ngapirai anawat kec edoli akiriamakin / akiper ka oberu</t>
  </si>
  <si>
    <t>301h. Orahurireho akapirak’abashaija
PROBE: Abashaija nibabasa kujwara akapira batakatereine n’abakazi.</t>
  </si>
  <si>
    <t>301i. Ipupunitor ijo nu akondom na angor?
PROBE: Epedorete angor angapakin amopira awatekes eroko eloto aelo.</t>
  </si>
  <si>
    <t>301i. Wali owuliddeko ku bupiira bwa bakyala?
PROBE: Abakyala basobola okuteeka akapiira mu bukyala bwabwe nga tebanegatta.</t>
  </si>
  <si>
    <t>301i. Mi eri oku e’yo mopira/kondomu oku vileri ma dria raya?
PROBE: Oku eco raba condomuru oku driri su i ma rua oku driria ra mva isuza atrizura.</t>
  </si>
  <si>
    <t>301i. Gwok manaka yam iwinyo lok kom rocbol pa mon?
PROBE:Dako romo rwako opira ma pwod pe orwate ibutu.</t>
  </si>
  <si>
    <t>301i. Wawuliraku ku kondomu eyekikazi?
PROBE: Abakazi basobola okwambala akapiira mubitundu eby’ekyama nga bakali kwegaitta</t>
  </si>
  <si>
    <t>301i. Irariitor iyong apiira angaberu aa?
PROBE:enapete ngaberu apira a nakwatkec eroko nyeperou ka nyekile</t>
  </si>
  <si>
    <t>301j. Ipupunitor ijo ebe epedorete angor angapakin imopira yen eriim awate kese eroko eloto aelo.</t>
  </si>
  <si>
    <t>301j. Wali owuliddeko ku diaphragm?
PROBE: Abakyala basobola okuteeka akantu akangu okujjayo n’okutekayo mu bukyala bwabwe nga tebanegatta.</t>
  </si>
  <si>
    <t>301j. Gwok manaka yam iwinyo ogot ma ki rwako I ot nywal pa dako?
PROBE:Mon rwako ogot ma pwod pe orwate ibutu.</t>
  </si>
  <si>
    <t>301j. Wawuliraku kukasandikira kebatta wansi nikaziyiza amadhi agekisadha okutuka kumunwa gwanabana?
PROBE: Abakazi basobola okutta akasandikira mubitundu eby’ekyama nga bakali okwegaitta</t>
  </si>
  <si>
    <t>301j. Iiraritor iyong etariraprap aa?
PROBE: ewakinete ngaberu nebore ngni dim toma nawaut kec eroko nyepero ke kile</t>
  </si>
  <si>
    <t>301j. Orahurireho akantu akari nkakaziga k'okuzibira kugira enda?
PROBE: Abakazi nibabasa kujwara akantu akari nk'akaziga batakatereine n’abashaija.</t>
  </si>
  <si>
    <t>301j. Warahulireho akaziga?
PROBE: Abakazi nibasobora kujwara akantu kali nkakaziga batakatereine nomusaija.</t>
  </si>
  <si>
    <t>301k. Ipupunitor ijo ebe
PROBE: epedori aberu aibwaikin ekuwetete lo'kiya toma akuwan ke eroko aelo kanu aitikitik apotun</t>
  </si>
  <si>
    <t>301k. Mi eri oku e’yo odu ayule anzi atrizuri (fomu/jeli) ma dria raya?
PROBE: Oku eco odu azi girisiru dile ru 'ba i rua oku dririma alea mva esuza atrizu denga podi laani i agupibeku</t>
  </si>
  <si>
    <t>301k. Gwok manaka yam iwinyo moo ma ki wiro macalo yoo me lago nywal?
PROBE: Mon tiyo ki moo maki dunyu ikom me dako ma pwod pe orwate ibutu.</t>
  </si>
  <si>
    <t>301k. Wawuliraku ku bizigo ebiziyiza okufuna amabundha?
PROBE: Abakazi basobola okutta ebizigo mubitundhu ebyekyama nga bakali okwegaitta okwewala okufuna amabundha.</t>
  </si>
  <si>
    <t>301k. Iiraritor iyong akimiet ngina iwathanakinio nawat angeberu eroko ngepero/ngiriamakina ka ekile?
PROBE: iwasakini akimet nakwaun ke eroko nyepero ke kile kotere eebukini apots</t>
  </si>
  <si>
    <t>301k. Warahulireho ekifuro rundi ebigita?
PROBE: Abakazi nibabsobora kukozesa ebintu ebiri nkekifuro rundi ebigita kutangira enda.</t>
  </si>
  <si>
    <t>301l. Ipupunitor ijo nu aimar aparasia arai atipe nu itwasamao kanu ajenun epone lo itikitiket apotuun?
PROBE: Epedori aberu aitwasam atipe nu eyupitai ogitigita iraagin keckanu ajenuna aparasia nu epedoro ngesi apotuun. Kotoma aparasia nu ejaar nges arereng na apotuun, nges ka lowaike epedorete aitwasam akondom arai amamus aelo apak kangin.</t>
  </si>
  <si>
    <t>301l. Mi eri oku e’yo o’du kilili mba nezuri kaniku nyoro mbaniri ma dria raya?
PROBE: Ngaliki/nyoro oku eco ngaliki kaniku nyoro laa ra o'du kililiri ma alia mva esuza atrizu mba azo mavutia mva esuza atrizu ali'baza raba condomu kokorima alia.</t>
  </si>
  <si>
    <t>301l. Gwok manaka yam iwinyo lok kom tigo maki kwano me gengo yacu?
PROBE: Dako tiyo ki tigo me gengo yacu.</t>
  </si>
  <si>
    <t>301l. Wawuliraku kukubala enaku oba ebinere?
PROBE: Omukazi asobola okukozesa ekinere ekiliku colour edhendhawulo okusobola okutegera enaku dhebayinza okufuniramu amabundha, enaku dh’asobola okufuniramu amabundha basobola okukozesa akapiira oba obutegaitta.</t>
  </si>
  <si>
    <t>301l. Iiraritor iyong ngacilo nguna imario nguna isitiyaete ngaberu abuukinia opotia?
PROBE: epedorite ngaberu akistya nachilo kotere tobukii apot ka lokoneka enapi apira koode tojal akiper ka keberu</t>
  </si>
  <si>
    <t>301l. Warahulireho aha enkozesa yebiro eby’okwezi rundi enkwanzi?
PROBE: Omukazi nasobora kukozesa ebiro eby’okwezi rundi enkwanzi ezerangi ezitakusana kwerindi kutwara enda. Omubiro ebi akusobora kutwara enda, nasobora kokozesa akapira rundi nosobora buta terana.</t>
  </si>
  <si>
    <t>301m. Ipupnitor ijo nu Lactation Amenorrhea Method arai LAM?</t>
  </si>
  <si>
    <t>301m. Wawuliraku Lactational Amenorrhea Method oba LAM?</t>
  </si>
  <si>
    <t>301m. Iraritor iyong the Lactational Amenorrhea Method (LAM)?</t>
  </si>
  <si>
    <t>301m. Orahurireho LAM?</t>
  </si>
  <si>
    <t>301m. Warahulireho LAM?</t>
  </si>
  <si>
    <t>301n. Ipupunitor ijo ebe
PROBE: Epedorete angor ainaic apotuun opone kalo amamus aelo aparasia nu elap nu ewomitotor kesi ebe epedorete apotuun.</t>
  </si>
  <si>
    <t>301n. Gwok manaka yam iwinyo lok kom bedo ma pe irwate ibutu manwo itamo ni iromo nwongo yacu?
PROBE:Mon gengo yacu ma pe orwate ibutu inine ma ngeyo ni iromo nongo yacu.</t>
  </si>
  <si>
    <t>301n. Wawuliraku okubala enaku?
PROBE: Abakazi basobola okwewala okufuna endha nga tibegaitta munaku dhebalowonzza nti basobola okugifuna</t>
  </si>
  <si>
    <t>301n. Iraritor iyong epite ngolo choikinet akiper ka ekile alorwa agulu itamakinitor iyong atemar apotiyoria?
PROBE: epedorite ngaberu akiboi konia emam akiper ke kile lakin totupiite ngiraw ngulu ke elap kotere tobuki apot</t>
  </si>
  <si>
    <t>301n. Warahulireho ebiro byokwezi?
PROBE: Abakazi nibasobora kukozesa ebiro byokwezi ebi batakweralikiira kutwara endi nuko bakegeita nomusaija.</t>
  </si>
  <si>
    <t>301o. Ipupunitor ijo ebe
PROBE: Epedorete ikiliok acoite osodete aitolomun awatekes kinga apakkana aelo tetere mam ajarakin toma akuan na aberu.</t>
  </si>
  <si>
    <t>301o. Gwok manaka yam iwinyo lok kom lacoo ony woko ma nwongo pwod pe onongo mit butu?
PROBE:Lacoo ony ma pwod pe onongo mit me butu.</t>
  </si>
  <si>
    <t>301o. Wawuliraku okuyuwa amadhi agekisadha kuluya?
PROBE: Abasadha basobola okuba begendereza bayuwa amadhi gekisadha kuluya nga bakali kumala</t>
  </si>
  <si>
    <t>301o. Iiraritor iyong nguna elanganakiniata ngililiok kinga akuwan ka aberu aa?
PROBE: emakina ekile kiriu kiga eriga nyes nyedolo neni alonune kotere nyepotoru ngaberu</t>
  </si>
  <si>
    <t>301o. Orahurireho omushaija obutamarira omumukazi?
PROBE: Abashaija nibabasa kwegyendesereza obutamarira omubakazi.</t>
  </si>
  <si>
    <t>301o. Warahulireho eha ekyo’ omusaija kuruga mumukazi?
PROBE: Abasaija nibasobora kwegendesereza bakaruga mumukazi.</t>
  </si>
  <si>
    <t>301p.  Gwog manaka yam iwinyo yoo mo onyo mukene me lacoo ki dako romo tic kwede me gengo yacu?</t>
  </si>
  <si>
    <t>301p.  Wawuliraku kunkola yona yona abakazi oba abasadha dhebasobola okukozesa okwewala okuzala?</t>
  </si>
  <si>
    <t>301p.  Iiraritor iyong ngidipitesio ngulu epedoriata ngaberu kori ngikiliok abuukinia apotia.</t>
  </si>
  <si>
    <t>301p.  Warahulireho engeri endi rundi ezindi abakazi oba abasaija basobora kukozesa kwerinda kugira enda?</t>
  </si>
  <si>
    <t>302a. Olina kyokozesa kyonna okulwisaawo oba okuziyiza okufuna olubuto?</t>
  </si>
  <si>
    <t>302a. Kw’iwe oba muganziwo kuliku alikukola ekintu kyona kyona oba okukozesa enkola yona yona okulwawo oba okwewala okufuna amabundha?</t>
  </si>
  <si>
    <t>302a. Isitiyaete ngitunga ngiwaitin ngulu egelegelaaka ikotere kidareunioto kori ngiriamunata apoti.
Isitiyae iyong kori lokilekon idi bore ikotere kidareunioto kori ngiriamuniata apoti?</t>
  </si>
  <si>
    <t>302a. Hati iwe narishi mugyenzi waawe ou mukuteerena nimukoresa ekintu kyona kukyerereza narishi omuringo gwona kwenda kwerinda kugira enda?</t>
  </si>
  <si>
    <t>302b. Iwe oba muganziwo mulikukozesaki okulwawo oba okwewala okufuna amabundha?</t>
  </si>
  <si>
    <t>302b. Inyo isitiyae iyong kori lokilekon ikotere kidareunioto kori ngiriamuniata apoti?</t>
  </si>
  <si>
    <t>302b. I we narishi mugyenzi wawe ou mukuterana ni mukora ki kukyerereza narishi kwenda kwerinda kugira enda?</t>
  </si>
  <si>
    <t>Select all methods mentioned. SCROLL TO THE BOTTOM to see all choices.</t>
  </si>
  <si>
    <t>LCL_301. PROBE: Kobu ijo odumunite episo lo epone bo ani?</t>
  </si>
  <si>
    <t>LCL_301. PROBE: Gituci kwede picu/mindira matinoni?</t>
  </si>
  <si>
    <t>LCL_301. PROBE: Empiso bagikukuba nga bakozesa empiso eyekileletu oba empiso entono[abakyala gyebekuba bene]?</t>
  </si>
  <si>
    <t>LCL_301. PROBE: Ikipedokinio iyong apaamuth kori esindan ngini dio chi?</t>
  </si>
  <si>
    <t>LCL_301. PROBE: Omuringo ogw’okubaririra ruzaro ogwekikatu ogu w’akoraise gukaba guri ogwe ekikatu ekihango ninga akakatu akakye akubakutera omumubiri (sayana press).</t>
  </si>
  <si>
    <t>PNL_003. Mi agupi /agyi ati e’yo mini geri anzi tizo eselesiri ayuzori ra ya?</t>
  </si>
  <si>
    <t>303. Abu ejaanakinan/emuron kolimok ijo/opaupakon ebe erai eipone lo, lo itanangi cut</t>
  </si>
  <si>
    <t>303. Eyakuwa enkola eno yakukoba oba yakoba muganziwo nti ekola yali yalubelera</t>
  </si>
  <si>
    <t>303. Ikilimokinitai iyong kori lokilekon ebe erai ibore yen ngini emam ngikisidouni iyong jik a?</t>
  </si>
  <si>
    <t>303. Omuhi w’omuringo ogwo akakugambira na mugyenzi waawe ku omuring ogu n’ogwokukomera kimwe ruzaaro ebiro byona obutagaruka kuzaara abandi baana?</t>
  </si>
  <si>
    <t>303. Omuhereza akakugambira rundi omusaija wawe nti gunu omulingo gw’obwire bwoona ?</t>
  </si>
  <si>
    <t>305a. Ibala iyong ebe ngisitiyae iyong ekitoi ngolo ka ajongore akidoun, itami kona iyong ebe ipedori kona iyong akisitiya ekitoi lo ikotere ngiriamunia apoti alokingaren?</t>
  </si>
  <si>
    <t>305a. Wagira ngu obwahati toine omuringo gwo’kukoresa kuzibira kugira enda. Noteeteeka ngu noija kukoresa omuringo gw’okukyerereza kugira enda,ningashi kwerinda kugira enda omu bwire bw’omumaisho?</t>
  </si>
  <si>
    <t>305a. Ogambire toine ekyorukukozesa kyona kutangira oruzaro.Notekereza noija kukozesa omulingo gwona kutangira rundi kwerinda kutwaara enda obwire bwona mukasumi k’omumaiso ?</t>
  </si>
  <si>
    <t>305b. Mini egale risi mi nga aro mva isuza atrizuri ayu ewu drile ria raya?</t>
  </si>
  <si>
    <t>305b. Itami kona iyong ebe ipedori akisitiya ekitoi ngolo ngiriamunia apoti alokingaren?</t>
  </si>
  <si>
    <t>305b. Noteeteeka ngu noija kukoresa omuringo gw’o kukyerereza nari kwerinda kugira enda omu bwire bw’omumaisho?</t>
  </si>
  <si>
    <t>305b. Notekereza noija kukozesa omulingo gwona kutangira rundi kwerinda kutwaara enda obwire bwona mukasumi k’omumaiso ?</t>
  </si>
  <si>
    <t>PNL_004. Iwomit ijo iwori bo ibunio ijo ageun aitwasam eipone lo alaanakin/ aitikitik aur?</t>
  </si>
  <si>
    <t>PNL_005. Omwami  / omwagalwa  wo  ayinza  okukuwagira okukozesa enkola ya famire?</t>
  </si>
  <si>
    <t>PNL_005. Musadha wo ayinza okukuwagira okukozesa famire?</t>
  </si>
  <si>
    <t>306a. Mba agapi 12 ‘dima alia, mi ayu geriko/aro mva isuza atrizuri raya?</t>
  </si>
  <si>
    <t>306a. Alotoma ngilapio 12 ngulu alunyar, isitiator iyong idi bore kori ekitoi ikotere ngiriaminia apoti?</t>
  </si>
  <si>
    <t>306a. Omu myezi 12 ehweire okozesiho ekintu kyona narishi omuringo gwona kukyerereza ninga kwerinda kugira enda?</t>
  </si>
  <si>
    <t>306a. Mumyezi 12 ehingwire,oine ekiwakozireho kyona rundi kukozesa omulingo gwona kukerereza rundi kwerinda kutwara enda?</t>
  </si>
  <si>
    <t>306b. Geriko mini ayule asizuri ngo i ya?
PROBE: Geriko azini nduni ciya?</t>
  </si>
  <si>
    <t>306b. Nkola ki gyewakasembayo okukozesa?
PROBE: waliwo ekindhi?</t>
  </si>
  <si>
    <t>306b. Arai inyo ibu iyong kisitiya ngoon ikotere ngiriamu apoti?
PROBE: Anything else?</t>
  </si>
  <si>
    <t>306b. Nimuringo ki ogu ohererukire kukoresa?
PROBE: Anything else?</t>
  </si>
  <si>
    <t>306b. Mulingo ki oguwakozisize mukasumi akarabireho kanu rundi kasumi kanu?
PROBE: Anything else?</t>
  </si>
  <si>
    <t>LCL_302. PROBE: Kobu ijo odumunite episo lo epone bo ani?</t>
  </si>
  <si>
    <t>LCL_302. PROBE: Enkola ya famire eyempiso gye wafuna yali yampiso enene oba yali ya akayiso akatono ke bakuba ku lususu (sayana press).</t>
  </si>
  <si>
    <t>LCL_302. PROBE: Ba so aro ‘da sindani ambu nisi kani werea ni si ya?</t>
  </si>
  <si>
    <t>LCL_302. PROBE: Empiso bagikukuba nga bakozesa empiso eyekileletu oba empiso entono[abakyala gyebekuba bene]?</t>
  </si>
  <si>
    <t>LCL_302. PROBE: Ikipedokinio iyong apaamuth kori esindan ngini dio chi?</t>
  </si>
  <si>
    <t>LCL_302. PROBE: Omuringo ogw’okubaririra ruzaro ogwekikatu ogu w’akoraise gukaba guri ogwe ekikatu ekihango ninga akakatu akakye akubakutera omumubiri (sayana press).</t>
  </si>
  <si>
    <t>309a. ${current_recent_label} obaire ogyikozessa okuva mwezi namwaka ki nga togyileikezza mu?</t>
  </si>
  <si>
    <t>309b. Wori ijongo iyong akisitia ${current_recent_label}?</t>
  </si>
  <si>
    <t>309c. Mwezi na mwaka ki mwewali watandikira okukozesa ${current_recent_label}?</t>
  </si>
  <si>
    <t>Suggested probes:
- When was the last time you used [METHOD]?
- How long had you been using [METHOD] without stopping</t>
  </si>
  <si>
    <t>310. Habwaki walekere kukozesa ${current_recent_label}?</t>
  </si>
  <si>
    <t>PNL_007. Olomunitos kane ejaasi lu ijaanakinete, inyo atiokisio nu ipedori adumun ikamanara kede aitwasamoa na epone kalo?</t>
  </si>
  <si>
    <t>312b. Baakutegeeza eky'okukola singa oba ofunye obuzibu?</t>
  </si>
  <si>
    <t>312b. Giwaci ngo ma iromo timo ne kace okelo ayela yela mo?</t>
  </si>
  <si>
    <t>312b. Bakukobela ekyokukola singa oba ofunye obuzibu?</t>
  </si>
  <si>
    <t>312b. Aponi ikilimokin iyong nguna ebeikina iyong kitiya kiriam adio tionis a?</t>
  </si>
  <si>
    <t>312b. Bakakugambira eki oraakore gwakukora kubi ningashi watunga obuzubu?</t>
  </si>
  <si>
    <t>313. Habwire obwo okagambirwa omuhereza w’ebyokutegeka oruzaro hamiringo endi kwihaho ${current_recent_label} eyokuba nosobora kukozesa?</t>
  </si>
  <si>
    <t>314a. Ogwo omulundi gwewagya okufuna enkola eziyiza oba elwisawo okufuna amabundha, wagyifuna?</t>
  </si>
  <si>
    <t>314a. obuwazayo aha murundi ogwo okatunga omuringo ogu wabaire noyenda kukyerereza ruzaaro ninga kwerinda kugira enda?</t>
  </si>
  <si>
    <t>314a. Hakubunga oku, okafuna omulingo oguwagondeze kukerereza rundi kwerinda kutatwara enda ?</t>
  </si>
  <si>
    <t>315a. Kotoma apaki kangin ne ilositor ijo, ingai bo asekuni eipone lo aisiyap adumun apotuu lo abu ijo itwasam?</t>
  </si>
  <si>
    <t>315a. O’du mini muzu risi, a’di ‘du e’yo asizu geriko/aro mini isule ri ma driani?</t>
  </si>
  <si>
    <t>315a. Ani eyakola okusalawo okwasembayo kunkola gyewafuna omulundi ogwo?</t>
  </si>
  <si>
    <t>315a. Ngirwa ngulu ilosio iyong, arai ingai atubuni ekitoi ngolo ibu iyong toriam?</t>
  </si>
  <si>
    <t>315a. obuwazayo aha murundi ogwo nooha owashaziremu omuringo ogu watungire?</t>
  </si>
  <si>
    <t>315a. Hakubunga oku noha yasazireho hamulingo oguwatungire?</t>
  </si>
  <si>
    <t>315b. Kotoma apaki kangin na ipejokina ijo adekis, ingai bo asekuni eipone lo aisiyap apotuu lo obu ijo itwasam [Rhythm]?</t>
  </si>
  <si>
    <t>315b. A’di pe e’yo asizori Rhythm ayuzo ni ya?</t>
  </si>
  <si>
    <t>315b. Who made the final decision to use rhythm? Noha owashaziremu aha kukoresa omuringo ogu gwa rhythm?</t>
  </si>
  <si>
    <t>315b. Kotoma apaki kangin na ipejokina ijo adekis, ingai bo asekuni eipone lo aisiyap apotuu lo obu ijo itwasam [LAM]?</t>
  </si>
  <si>
    <t>315b. A’di pe e’yo asizori LAM ayuzo ni ya?</t>
  </si>
  <si>
    <t>316. Oyinza okudda ew’omusawo ono?
Provider: ${provider_label}</t>
  </si>
  <si>
    <t>316. Mi eco mu ‘ba ‘divu dika raya?
Provider: ${provider_label}</t>
  </si>
  <si>
    <t>316. Ibongori nabo iyong neni aitunganan ngini ikiini yong a?
Provider: ${provider_label}</t>
  </si>
  <si>
    <t>316. Osobora kugarukayo owomuhereza onu?
Provider: ${provider_label}</t>
  </si>
  <si>
    <t>317. Itwero cwalo wati onyo laremi bot dano/kabedo man?
Provider: ${provider_label}</t>
  </si>
  <si>
    <t>317. Ipedori iyong alimokin ngikonitunga koro ngikonei kon alosit neni aitunganan ngini ikiini iyong a?
Provider: ${provider_label}</t>
  </si>
  <si>
    <t>317. Nobasa kugarukayo/kwohereza yo omunyabuzaare ninga munywani waawe?
Provider: ${provider_label}</t>
  </si>
  <si>
    <t>317. Osobora kusindikayo omunyabuzale rundi omunywani wawe ow’omuhereza /Irwarro linu?
Provider: ${provider_label}</t>
  </si>
  <si>
    <t>GGR_101a. .Kobu ijo idar adaun apak na etiya ayi aiboisit na idumuna ijo ${current_recent_label} apak kangin?</t>
  </si>
  <si>
    <t>GGR_101a. Okamala esaaha zingaha olinzire hairwarro okutunga ${current_recent_label} bwire obwo?</t>
  </si>
  <si>
    <t>319. Mi ayu geriko mva isuza atrizuri kani mva isuzu ndori raya?</t>
  </si>
  <si>
    <t>319. Isitiyator iyong idi bore a? kori itamitor iyong akidareun kan ngipotiyo?</t>
  </si>
  <si>
    <t>319. Warakozesiho ekintu kyona ninga kugyezaho omu muringo gwona kukyerereza ninga kwerinda kugira enda?</t>
  </si>
  <si>
    <t>319. Okaba okozesezeho ekintu kyona rundi kulengaho kukozesa omulingo gwona kukerereza rundi kwerinda kutatwara enda ?</t>
  </si>
  <si>
    <t>320. Walina emyaka emeka lwewasookera ddala okukozesa enkola yonna okulwawo oba okwegema obutafuna lubuto?
The respondent said she was ${age} years old at her last birthday.</t>
  </si>
  <si>
    <t>320. Onongo itye ki mwaka adii ma icako tic ki yoo mo me gengo yaco?
The respondent said she was ${age} years old at her last birthday.</t>
  </si>
  <si>
    <t>320. Irai iyong ikaru ngiai nen igeikinia iyong akisitiya idi bore ikotere ngipotiyo?
The respondent said she was ${age} years old at her last birthday</t>
  </si>
  <si>
    <t>320. Okaba oine emyaka engahi obu wabanza kukoresa omuringo gwo kukyerereza ninga kwerinda kugira enda?
The respondent said she was ${age} years old at her last birthday.</t>
  </si>
  <si>
    <t>320. Okaba oine emyaka ingaha obuwabandize kukozesa omulingo gw’okukerereza rundi kwerinda kutatwara enda ?
The respondent said she was ${age} years old at her last birthday.</t>
  </si>
  <si>
    <t>Enter the age in years.
Enter -88 if the respondent does not know.
Enter -99 if there is no response.
Cannot be younger than 9.</t>
  </si>
  <si>
    <t>Check: You entered that the respondent first used family planning at the age of ${age_at_first_use}. Is that what she said?</t>
  </si>
  <si>
    <t>Go back and change 320 if that is not correct.</t>
  </si>
  <si>
    <t>322. Ngeri ki ey’okulwawo oba ey'okwegema obutafuna lubuto jewasookera ddala okukozesa?</t>
  </si>
  <si>
    <t>322. Geriko mva isuza atrizuri mini ndra ayule okori ngo yi ya?</t>
  </si>
  <si>
    <t>322. Arai inyo isitiyai iyong ikotere ngipotiyo atipei?</t>
  </si>
  <si>
    <t>322. Okakozesa mulingo ki , mukubanza kukerereza rundi kwerinda kutwara enda ?</t>
  </si>
  <si>
    <t>Do not read the method choices. Scroll to bottom to see all choices.</t>
  </si>
  <si>
    <t>LCL_322a. PROBE: Kobu ijo odumunite episo lo epone bo ani?</t>
  </si>
  <si>
    <t>LCL_322a. PROBE: Gituci kwede picu/mindira matinoni?</t>
  </si>
  <si>
    <t>LCL_322a. PROBE: Empiso bagikukuba nga bakozesa empiso eyekileletu oba empiso entono[abakyala gyebekuba bene]?</t>
  </si>
  <si>
    <t>LCL_322a. PROBE: Ikipedokinio iyong apaamuth kori esindan ngini dio chi?</t>
  </si>
  <si>
    <t>LCL_322a. PROBE: Omuringo ogw’okubaririra ruzaro ogwekikatu ogu w’akoraise gukaba guri ogwe ekikatu ekihango ninga akakatu akakye akubakutera omumubiri (sayana press).</t>
  </si>
  <si>
    <t>LCL_322a. PROBE: Omulingo ogw’okutangira kutwara enda ogwenkinzo ogu wakozeseze gukaba guli gwenkinzo enkoto rundi akakinzo akataito akubakutera omumubiri (sayana press).</t>
  </si>
  <si>
    <t>PNL_009. Yore mene ma itiyo kwede macegi ni?</t>
  </si>
  <si>
    <t>323a. I ‘yo mani kini ileni mva azi isu dika ku te mi ayuni geriko mva atrizuri ku.</t>
  </si>
  <si>
    <t>323a. Onkobye nti toyendha baana /baana bandi ate nga tolikukozesa nkola eziyiza okufuna amabundha.</t>
  </si>
  <si>
    <t>323a. Ibala iyong ebe ngicamit iyong ngidwe / ngicie ngidwe, kanabo ngisitiyae iyong edi kitoi ngolo ejongoere apoti.</t>
  </si>
  <si>
    <t>323a. Ongambirege ngu tokyayenda omwaana/abaana kandi tokukozesa omulingo gwona kwerinda enda.</t>
  </si>
  <si>
    <t>Mi eco mani e’yo dri kulu mini geriko mva isuza atrizuri ayuzu kuri ece raya?
PROBE: Any other reason?</t>
  </si>
  <si>
    <t>Tolimokinai ayong kani inyo ngicamitor iyong edi kitoi ngolo ejongoere apoti?
PROBE: Any other reason?</t>
  </si>
  <si>
    <t>RECORD ALL REASONS MENTIONED
Cannot select "Not Married" if 104 is "Yes, currently married".
Scroll to bottom to see all choices.</t>
  </si>
  <si>
    <t>324. Kolapio 12 luatuboros, ipejokitor ijo eswaman lo ikamunitos nu angaleu (VHT), lo kobu olimonok ijo nu ikamunitos aitikitik auri?</t>
  </si>
  <si>
    <t>324. Mba agapi 12 ‘dima alia, ‘ba azi ngapi arojoani emu mivu azini nze e'yo mibe geriko mva isuza atrizuri ma dria raya?</t>
  </si>
  <si>
    <t>324. Mu myezi eikkumi n'ebiri egyibise, waliwo omusawo w’ebyobulamu/owokukyalo eyakukyaliraku nayogeraku niwe kubigemaghana ku byakizaala igumba</t>
  </si>
  <si>
    <t>324. Alotoma ilapio 12 ngulu alunyar, abunit edio eketiyan / VHT ngolo abu kilimok yes nguna etapito ajongo apoti?</t>
  </si>
  <si>
    <t>324. Omu myezi 12 ehweire, okataayayirwaho omwe ah’ abarikurambura ebyaro/VHT owakugambiireho aha by’okubaririra oruzaaro?</t>
  </si>
  <si>
    <t>324. Mumyezi 12 ehingwire, okabungirwa abasoho/VHT abakugambireho ebirukukwata hakutegeka oruzaro ?</t>
  </si>
  <si>
    <t>325a. Kotoma olapio 12 lu atuboros, ilositori ijo adekis kanu adumun amukian kanukon (araibo kanu ikon iduwe)?</t>
  </si>
  <si>
    <t>325a. Mu myezi 12 ejiyise ogenze ko mudwaliro okwejjanjabisa nga ggwe oba nga otutte omwana wo?</t>
  </si>
  <si>
    <t>325a. Mba agapi ‘bo 12 ‘diyi ma alia, emu arojoa raya e’yo minisi kani anzi nyirisi?</t>
  </si>
  <si>
    <t>325a. Alotoma ngilapio 12 ngulu alunyar, ibu iyong tolot lodakitar ikotere akonikuan (kori ikon ngidwe)?</t>
  </si>
  <si>
    <t>325a. Omu myezi 12 ehweire, okazaho omu irwariro kutunga obujanjabi bwawe ninga obw’abaana baawe?</t>
  </si>
  <si>
    <t>325b. Kobu edio eswaman lo adekis inerakinos keda ijo kanu ikamunitos iponesio nu aitikitik aur?</t>
  </si>
  <si>
    <t>325b. ‘Ba azi ngapi arojo ‘dama aliani nze mibe e’yo geriko mva isuza atrizuri ma dria raya?</t>
  </si>
  <si>
    <t>325b. Latic mo me ot yat owaco iri pi yoo ma pat-pat me lago nywal?</t>
  </si>
  <si>
    <t>325b. Abu edio eketiyan alodakitar ikilimok iyong nguna ka ajongore apoti (family planning)?</t>
  </si>
  <si>
    <t>325b. Hariho omukozi weena aha irwariro eryo owakugambiire aha miringo y’okubaririra oruzaaro?</t>
  </si>
  <si>
    <t>325b. Haroho omukozi wena owahairwarro, ayabalizeho naiwe habw’ebyomulingo gw’okutegeka oruzaro?</t>
  </si>
  <si>
    <t>326. Kotoma olapio idis lu atuboros,kobu ijo :</t>
  </si>
  <si>
    <t>326. Mba agapi ‘bo were ‘diyi ma alia:</t>
  </si>
  <si>
    <t>326. Pi dwe manok ma okato:</t>
  </si>
  <si>
    <t>326. Mumyezi egyibise :</t>
  </si>
  <si>
    <t>326. Alotoma ngidi lapio ngulu alunyar, iiraritor iyong</t>
  </si>
  <si>
    <t>326. Mumyezi nkeho enyakuhingwire oka:</t>
  </si>
  <si>
    <t>326a. Kopup nu ikamunitos alaanakin aur ko redio?</t>
  </si>
  <si>
    <t>326a. Iwinyo pi lago nywal i redio?</t>
  </si>
  <si>
    <t>326a. Wawulilaku kubigemaghana kubyakizaala igumba ku ladio?</t>
  </si>
  <si>
    <t>326a. nguna ejongoere apoti ana redio</t>
  </si>
  <si>
    <t>326a. Okahurira eby’okubaririra oruzaaro aha reediyo?</t>
  </si>
  <si>
    <t>326b. Kowanyu adis kere nu ikamunitos alaanakin aur ko TV?</t>
  </si>
  <si>
    <t>326b. Ndre afa azi mva isuza atrizuri ma dria ra engazu TV?</t>
  </si>
  <si>
    <t>326b. Ineno jami mo keken madok ikom lago nywal i TV?</t>
  </si>
  <si>
    <t>326b. Ate okubibona ku Tv(telefaini)?</t>
  </si>
  <si>
    <t>326b. iyanyunitor iyong idi bore ngina ejongoere apoti alo telebision?</t>
  </si>
  <si>
    <t>326b. Okareebaho ekintu kyona ekikwatiraine n’eby’okubaririra oruzaaro aha terevijoni/tiivi?</t>
  </si>
  <si>
    <t>326c. Kosiomu nu ikamunitos alaanakin aur kapapulai nu iyemuto /amagazine?</t>
  </si>
  <si>
    <t>326c. Ila e’yo mva isuza atrizuri ma dria ra engazu kokobi kani magazine dria?</t>
  </si>
  <si>
    <t>326c. Ikwano pi lago nywal i karatac onyo gazeti?</t>
  </si>
  <si>
    <t>326c. Ate okubisoma mu mawulire oba mumagazine?</t>
  </si>
  <si>
    <t>326c. Isiomunitor iyong nguna ejongoere apoti ana akaratasi a?</t>
  </si>
  <si>
    <t>326c. Okashomaho aha bikwatiraine n’okubaririra oruzaaro omu rupapura rw’amahurire ningashi akatabo k’amahurire/magaziini</t>
  </si>
  <si>
    <t>326d. idumunitori ijo eyemut lo ikamunit alanakin auri ko osiimu?</t>
  </si>
  <si>
    <t>326d. Wafuna obubaka oba amalobozi obugemagana ku famire ku isimu?</t>
  </si>
  <si>
    <t>326d. Received a voice or text message about family planning on a mobile phone? Okatungaho obutumwa byoona oburi omwiraka ninga omubigambo aha simu yawe aha bikwatireine neby'okubaririra ruzaro?</t>
  </si>
  <si>
    <t>401a. Walinha emyaka emeka lw’ewasokera ilala okwegaita</t>
  </si>
  <si>
    <t>401a. Irai iyong ngikaru ngiai ngina igeikinia iyong akiper ka ekile?</t>
  </si>
  <si>
    <t>401a. Okaba oine emyaka engahi obu wabanza kuteerana n’omushaija?</t>
  </si>
  <si>
    <t>401a. Okaba ohikize emyaka ingaha obuwabandize kuterana n’omusaija?</t>
  </si>
  <si>
    <t>WARNING: you entered -77, but the respondent is currently pregnant or has given birth before. Go back and fix.</t>
  </si>
  <si>
    <t>WARNING: the respondent gave birth ${birth_events} times, but first had sex at the age of ${age_at_first_sex}, only ${years_since_first_sex} years ago. Is that correct?</t>
  </si>
  <si>
    <t>You entered that the respondent was ${age_at_first_sex} years old the first time she had sexual intercourse. Is that what the she said?</t>
  </si>
  <si>
    <t>402. Wasembye lli okwegaita?</t>
  </si>
  <si>
    <t>402. Arai wori ngoon iperioto iyong ka ekile?</t>
  </si>
  <si>
    <t>402. Ni ryari obu waahereruka kuteerana n’omushaija?</t>
  </si>
  <si>
    <t>402. Okasembayo di kuterana n’omusaija?</t>
  </si>
  <si>
    <t>If today, enter zero days only, not zero weeks/months/years.
Must agree with the age of first sexual intercourse and the pregnancy status.</t>
  </si>
  <si>
    <t>Ebikaguzo ebikuhonderaho bikwasire ha bakazi aboomanyire mukicweka kyawe. Ningonza kukwijukya 
ngu ebyoraatugalukemu nibiija kwahurwa mu nsita tibilukwija kugabanwa n’omuntu weena. Obutulaahika ha kikaguzo ekyotalukwenda kugalukamu ngambira niinyija kukiguluka ngende ha kindi.</t>
  </si>
  <si>
    <t>GGR_601. Ninyenda togambe aha bakazi aborikugambira ebihama byawe,nabo bagakugambira ebihama bwabo. Nibabasa kuba, abanyabuzare bawe, barumuna bawe,banyakweto/shwenkazi bawe ninga banywani bawe.Abakazi abo baine kuba bariabantu abomanyire nkumara omwaka narishi omwaka gumwe nokurengaho, kandi bari ahagati yemweka (15-49) kandi bakutura omu Uganda. Titurikuzakubuza</t>
  </si>
  <si>
    <t>GGR_606. Tam dano me aryo ma twero leyo imunge kedi dok ma yin bene itwero leyo imungi kede. Mi nying mo keken</t>
  </si>
  <si>
    <t>GGR_606.  Lowooza ku mukazi ow’okubili asobola okwogeraku niiwe ebyama eby’omukwano, ela wena gw’osobola okw’ogeraku naye. Kuba ekifanani ku muntu ono.  Mutuume elina elitali itufu</t>
  </si>
  <si>
    <t>GGR_610. Lowooza ku mukazi ow’okusatu asobola okwogeraku niiwe ebyama eby’omukwano, ela  wena gw’osobola okw’ogeraku naye. Kuba ekifanani ku muntu ono.  Mutume elina elitali itufu</t>
  </si>
  <si>
    <t>GGR_614. Tokona achamit ayong akingit iyong nguna etapito ngakon konei nguna sek imaru iyong. Ogeutu mono angina ka ekingaren ${friend1_name}.
Isitiyai inges asuwat ngina irupio nawat anagaberu ikotere abuukinia apot kori ngolo epedokinio nakan aa ?</t>
  </si>
  <si>
    <t>GGR_616b. Arai mam ijo ijeni ejok, otama aitemor ikaru idi atuboros ageun ne atakanunata nu?</t>
  </si>
  <si>
    <t>GGR_616c. Munywani waawe ${friend1_name} akatunga obuzibu muby’obwomeezi mukulengaho kwihamu enda kandi yagenda mwirwarro kutunga obujanjabi?</t>
  </si>
  <si>
    <t>GGR_617. Kwana owomoom nu ${friend2_name} Ngwsi kwape kwana itwasamai IUD arai implants lu edonyokino akan?</t>
  </si>
  <si>
    <t>GGR_617.  Totamak nai tokona ${friend2_name}, 
Isitiyai inges asuwat ngina irupio nawat anagaberu ikotere abuukinia apot kori ngolo epedokinio nakan aa ?</t>
  </si>
  <si>
    <t>GGR_618. Kotoma nu ijeni ijo epeleikitor ngesi aswam idio ibore kanu alemar akoik?</t>
  </si>
  <si>
    <t>GGR_618. Kwebyo by’oidhiku,ono  atolangamuku amabundha?</t>
  </si>
  <si>
    <t>GGR_619b. Arai mam ijo ijeni ejok, otama aitemor ikaru idi atuboros ageun ne atakanunata nu?</t>
  </si>
  <si>
    <t>GGR_619c. Munywani waawe ${friend2_name} akatunga obuzibu muby’obwomeezi mukulengaho kwihamu enda kandi yagenda mwirwarro kutunga obujanjabi?</t>
  </si>
  <si>
    <t>GGR_620. Kirikirisi saawa 'disi mi ega nga e'yo oku ${friend3_name} ma dria.Sawa 'disi eri geriko o'di anzi tizo elesiri ayuria ya?</t>
  </si>
  <si>
    <t>GGR_620. Totamak nai tokona ${friend3_name}, 
Isitiyai inges ngidi pitesio ngulu ka arieng ngulu buukinet apot aa?</t>
  </si>
  <si>
    <t>GGR_621. Kotoma nu ijeni ijo epeleikitor ngesi aswam idio ibore kanu alemar akoik?</t>
  </si>
  <si>
    <t>GGR_621. Kwebyo by’oidhiku,ono  atolangamuku amabundha?</t>
  </si>
  <si>
    <t>GGR_622b. Arai mam ijo ijeni ejok, otama aitemor ikaru idi atuboros ageun ne atakanunata nu?</t>
  </si>
  <si>
    <t>GGR_622c. Munywani waawe ${friend3_name} akatunga obuzibu muby’obwomeezi mukulengaho kwihamu enda kandi yagenda mwirwarro kutunga obujanjabi?</t>
  </si>
  <si>
    <t>Zita ‘do eyi oku mini ni ci ‘di ma dria. Ale mi ega kini ‘ba nga omvita mivule ‘diyi matamba woro zizaru azini ‘ba ngani eyi ale ‘ba azini be ku..Ama ka ca zita azi mini le omvi kuni madria mi lu madri ci malu nga mu zita vutinia ri ma dria.</t>
  </si>
  <si>
    <t>Ebikaguzo ebikuhonderaho bikwasire ha bakazi aboomanyire. Ningonza kukwijukya 
ngu ebyoraatugalukemu nibiija kwahurwa mu nsita tibilukwija kugabanwa n’omuntu weena. Obutulaahika ha kikaguzo ekyotalukwenda kugalukamu ngambira niinyija kukiguluka ngende ha kindi.</t>
  </si>
  <si>
    <t>GGR_700. Aingiseta nu etupakinete ingarakinete ooni aimar enaaba lo angor nu aticepak ekotosi aijaanakineta acie nu angaleu. Ekoto angor nu oraasi:
(a) angor nu ijeni akec aputo kec obe KEDE ekiror ido kesi da ojenete epone lo iputor ijo ka ekon ekiror. Nges atemar, mam imari angor nu ejenara nu ijeni ijo konye mam kesi ejenete nu ikamunitos ijo 
(b) angor nu iriamuna ka ijo obe arai osimu arai okomputa olapio 12 lu atuboros. Epedorete kesi araut nu ajena kon, apapero, nu iswamata ijo, aidunyeta araiicie itunga. (c) osodi  angor nu ikaru 15 – 49 nu kwape kwana iboyete  Ecaete nu?</t>
  </si>
  <si>
    <t>GGR_700. Ngakingisigisieta nugu ikingarakinete iwon akimarun ngaberu nguna iyiitanito ngakingaranakineta alo lodaktarin.emaikina ngaru nugu torai;
(a) Ngaberu nguna iyeni iyong esura ka ekiro,ka nguna ikiyete iyong dang ka esura ka ekiro.ngilimuni ngaberu nguna iyeni iyong ka ekiro ngikiyenete iketch iyong 
(b) Ngaberu nguna iriamitotor iyong ikwa angawat, aramakin asim kori akirworo ana computer alotooma ngilapio 12.epedorete arawun nguna ka ekaal,ngakonei,ngakitiyayeta,ngakidunyeta kori ngitunga ngulu iriamitotor iyong,
(c) Ngaberu nguna erai ngikaru  15-49 nguna ibooyete aneege. Iiira ba iyong?</t>
  </si>
  <si>
    <t>GGR_700. Ebibuzo  ebirikukuratiraho  nebya  abakazi abu wabugaineho nabo/wabaire nabo .Abakazi  aba ni:
a)abakazi  aborikumanya wabareba kandi  nomanya  namazina  gabo kandi  nibakumanya bakureba  kandi  nibamanya  izina  ryawe.Eki  nikimanyisa  ngu  ota gamba  aha bakazi  abamani/abarikumaywa  nkabamani  nkwonka  batarikukumanya  kandi
b)  Abakazi  abu  okoragaine nabo omubuntu, aha simu  nainga aha computer  omu   mezi  ikumi  nabiri  aga hwireho.  Aba  abakazi   nibabasa  kuba  ebeka  yanyu,  abanyabuzare, banywani  bawe, ab’orikukora  nabo  ninga  bariranwa/abataahi  ninga  abandi  bantu  abu okoragaine nabo  wabugaineho/wabaireho  /ogambireho   nabo; 
c) Abakazi abaine  emyaka  kuruga  aha 15  kuhika  49  abarikutaha  omukyanga/district  yawe  obwahati.  Eki  wakyetegyereza?</t>
  </si>
  <si>
    <t>GGR_711. Isitiyaete ngitunga ngipitesio ngulu egelegelia abuukinia apot, ngiche ane, eyaete apak ngina awoyan ka akilo ngiche.
Alootoma ngilapio 12 ngulu alunyar, ngaberu ngaai iriamitotor iyong nguna isitiyaete, ngisindanin, ngasuwa nguna irepio nawat kori esidan ngolo irupakinio nakan?</t>
  </si>
  <si>
    <t>GGR_712. Ovuni e’yo I ‘yepi kuniku oku eyini eyi esuzo mvabe alia esu lekini kuka kaniku e’yo eyi fe eri ewaru eyini mva tizo, azini sawa azinisi eyi afa azi ‘ye kaniku afa azi ti ale ‘da ofuzo te. 
 Omba alipi 12 æbo ædi ma alia oku mini nyaka nyazo azini afa mvuza mvuzo eyi pie  afa azi ‘yepi akasi mva ofuzo  te diyi si ya?</t>
  </si>
  <si>
    <t>GGR_712. Tikiyaka abakazi okutegera nti bali mabundha nga  tibendha kufuna,oba embela dhakifula ekizibu okuzaala omwana,era ebiseera ebindi basalawo okukola ekintu oba okumila ekintu okusobola okutolamu amabundha gaibwe.
Ku bakazi  bewatukiliraku oba bewayogeraku nabo mu myezi 12 egyibise, bameka ab’atolamuku amabundha? Ndilamu nti byoli okumpa bigya kukumibwa nga byakyama.</t>
  </si>
  <si>
    <t>GGR_712. Emam ngepetuna ngaberu aanyun atemar epotiyete ikech emam pa echamito, kori eya ngatiokisio nguna isipiyorito ikech ariamunia ikoku ka ngice saai epedorete ikech akitiyakin idio bore ngini epedori alemar akook.
Alotooma ngabeu nguna imoritotor iyong akimuj kori idio bore ngini matan, ngaai alotooma ikech, itiyakintotor idio bore akiredakinia alemaria akook ? ka nabo ngakingisingisieta nugu irichakinio isua.</t>
  </si>
  <si>
    <t>GGR806. Imu andra mva ofu ngua ya?</t>
  </si>
  <si>
    <t>PNL_011. ’Ba azi eyi geriko mva tizo eselesiri ayu vuletinia ayukini dika ku, kaniku eyi ayuta niri atrici.Drio mi atri geriko anzi tizo eselesiri ma ayuta gerisi mini apizo ani kurisi raya?</t>
  </si>
  <si>
    <t>PNL_011. Ngiche tunga epedorete akisitya epite logo ka nabo ngebongokis akisitiya kori tojoongoto akisitiya ikotere ngewupikinit ikes .
Eyeyi apaak ngina ngisitiyator iyong epite logo ani erai ngikiwupit iyong ikwa paa awupitor iketch dang?</t>
  </si>
  <si>
    <t>PNL_017. Nga ma iloko kede ikom jami ma reco ma nwongo itye ibeo ye ni?
Nga mukene?</t>
  </si>
  <si>
    <t>PNL_017. Ani gwewayogeraku naye kubuzibu bwewafuna?
eliyo owundi?</t>
  </si>
  <si>
    <t>PNL_018. Yaba  arengire  aharyomwe; N’obwoha  obuhabuzi  obwabaire  obwomugasho munonga  kumwabaire   nimugamba  aha  buzibu  obukuruga  omumirongo y’okubaririra  ruzaro?</t>
  </si>
  <si>
    <t>PNL_019. Wafunaku enkyuka kyuka   nga dino wamanga nga ojja munsonga / mu mwezi okuva lwewatandika okukozesa enkola gyoliku buti?</t>
  </si>
  <si>
    <t>abi kwano lok manok ikom lago nywal waca rwom ma iye ki lok egi ni: ayee atek, ayee kitoro, akwero kitoro, oonyo akwero atek</t>
  </si>
  <si>
    <t>Ndigya kusoma sitatimenti edigemagana ku famile. Nkobela kyenkana ki kyoikilizagania ni sitatimenti edho: Oikilizagania ihno nikyemba ndogeire, oikilizagania nakyo ayenga tiino, toikilizagania  nakyo katono oba toikilizaganiza ilala nakyo</t>
  </si>
  <si>
    <t>Hati nkugenda kukusomera ebibazo hali enkola y’okubalirra oluzaalo. Ngambira nooikiraniza nabyo ota. Nooikiraniza nabyo muno,  Nooikiraniza nabyo mpola,  torukwikiraniza nabyo mpola, rundi torukwikiraniza nabyo muno</t>
  </si>
  <si>
    <t>PNL_024. tic ki yore me lago nywal kelo atuba atuba I oot</t>
  </si>
  <si>
    <t>Thank the respondent for her time.</t>
  </si>
  <si>
    <t>The respondent is finished, but there are still more questions for you to complete outside the home.</t>
  </si>
  <si>
    <t>There are still more questions for you to complete outside the home.</t>
  </si>
  <si>
    <t>096. How many times have you visited this household to interview this female respondent?</t>
  </si>
  <si>
    <t>Mark your name as a witness to the consent process.</t>
  </si>
  <si>
    <t>101. dwe ki mwaka mene ma ginywali iye?</t>
  </si>
  <si>
    <t>102. Onwongo mwaka ni tye adii ikwero nino nywale ni me agiki?</t>
  </si>
  <si>
    <t>104. Kombedi ginyomi ,onyo itye kabedo karacel ki lacoo moni macalo cwari?</t>
  </si>
  <si>
    <t>105. ginyomi onyo itye ibedo karacel ki lacoo tyen me acel keken onyo makato tyen acel?</t>
  </si>
  <si>
    <t>106a. Kwana akoto eong aingit ijo ne igeuna ijo eiboi kede okilenikon/opaupakon losodit. Arai olap ido okaru bo ani?</t>
  </si>
  <si>
    <t>106a. Mwezi n'omwaka ki gwewatandika okubera n’omwami wo eyasooka?</t>
  </si>
  <si>
    <t>106a. Mi e’do oa agupi mivile sawa ‘disiri be mba azini eli ngosi ya?</t>
  </si>
  <si>
    <t>106a. Buti nsaba kukubuza kukisera kyewatandika okuba n’omusadha wo/muganziwo eyasokela ilala,Mwezi na mwakaki mwewatandika okuba naye?</t>
  </si>
  <si>
    <t>106a. Ni kwezi ki kandi mwaka ki obu watandika kutuura na baro/omushaija wawe w'okubanza ninga shi omukundwa waawe owokubanza?</t>
  </si>
  <si>
    <t>106a. Mumwezi ki kandi mwaka ki obuwatandikire kwikara n’omusaija wawe owokubanza ?</t>
  </si>
  <si>
    <t>Sawa ‘disi male zita eyi ozi anzi woro mini osi mi edria ‘bo ‘diyi ma dria.</t>
  </si>
  <si>
    <t>Buti ndikwenda kukubuza kunzalo dhewakaba nadho mubulamu bwo.</t>
  </si>
  <si>
    <t>Hati ninyenda kukubuza aha enzaro zawe zoona ezoyine omumagara gawe.</t>
  </si>
  <si>
    <t>200. Kakati njagala kukubuuza ku nzalo zonna z’ofunye mu bulamu bwo. Wali ozaddeko?</t>
  </si>
  <si>
    <t>200. Mi osi oku mva ra ya?</t>
  </si>
  <si>
    <t>200. Kombedi amito penyi ikom nywal weng ma ibe iye ikwo ni. manaka ni inywal?</t>
  </si>
  <si>
    <t>200. Ozalangaku?</t>
  </si>
  <si>
    <t>200. Idowuntor iyong aa?</t>
  </si>
  <si>
    <t>200. Wara zireho?</t>
  </si>
  <si>
    <t>201. tyen adii ma inywal kede?</t>
  </si>
  <si>
    <t>302a. Dako ki lacoo tiyo ki yore ma pat-pat me gengo yaco.In onyo lacoo ni tye ka tic ki yore mo keken pi gengo yaco?</t>
  </si>
  <si>
    <t>305b. Itamo ni itwero tic ki yore me lago nywal onyo gengo yaco i kare mo keken i anyim?</t>
  </si>
  <si>
    <t>Date of stopping ${current_recent_label} must be within the last 12 months. Otherwise, the answer to 306a should be no. You entered: ${stop_using_full_lab}
Today: ${today}</t>
  </si>
  <si>
    <t>Date of stopping ${current_recent_label} must be within the last 12 months. Otherwise, the answer to 306a should be no. You entered: ${spu_y_lab}
Today: ${today}</t>
  </si>
  <si>
    <t>312a. Gyewajja enkola eno ${current_recent_label}, omusawo yakutegeezaako ku buzibu bw'oyinza okufuna nga okozesa engeri eno ey'okwegema enzalo?</t>
  </si>
  <si>
    <t>312a. Ikare ma inwongo ${current_recent_label}, ngat ma omiyi kony eni owaci ikom jami ma reco oonyo peki ma itwero nwongo itic ki yore me lago nywal me galo oonyo gengo yac?</t>
  </si>
  <si>
    <t>312a. Wewafunira enkola eno ${current_recent_label}, eyagyikuwa yakukobela kubuzibu bwoyinza okufuna nga olikugyikozesa okulwawo oba okwewala okufuna endha?</t>
  </si>
  <si>
    <t>312a. Ani iriamuni iyong ${current_recent_label}, abu ekainanakinan ikilimok iyong ngadi tiokisio nguna etakanunete kisitiyai iyong epite lo abuukinia apot, kori alwanikin ariamun akook ?</t>
  </si>
  <si>
    <t>319. Wali okozesezzaako ekintu kyona oba okugezaako mungeri yonna okulwawo oba okuziyiza okufuna olubuto?</t>
  </si>
  <si>
    <t>401a. Walina emyaka emeka lwe wasookera ddala okwegatta mu by’omukwano?</t>
  </si>
  <si>
    <t>FLW_901. Webale nyo kutuwa obudde bwo.
Wandyagadde okwetaba mu kunonyereza kuno oba okulala nga tukozesa essimu oba omuntu okuddamu najja wano jebujja?</t>
  </si>
  <si>
    <t>FLW_901. Mi eco nga ovu avabe ovuzo onita ‘di ma azi ma alia e;yo alualu ‘di ma dria kaniku eyo azi nduni ma dria ewu drileri ma alia simu aliasi kaniku ‘ba azibe ra ya?</t>
  </si>
  <si>
    <t>FLW_901. Opwoyo pi cawa ma ijalo pi wan.
Itwero bedo ki miti me bedo iyi ikweda mukene oonyo ilok mo mukene I cim oonyo dang dwogo neni yim ikomi ikare mo iyi anyim?</t>
  </si>
  <si>
    <t>FLW_901. Webale olw’obwiire bwotuwaire.
Wandyenze okwenigira mukunonenkereza kuno oba kumulamwa ogundi nga tukozesa eisimu oba twaila twayogerazagania mubiseera ebiilaku?</t>
  </si>
  <si>
    <t>FLW_901. Alakara noi ikotere apaak ngina ikiinak iyong esua.
Ichamakini iyong bam oi dang ayakau nakingasigisieta nugu nguna etapito aripirip naga kori nguna angasimiokori ngina aidio tunganan manan moi?</t>
  </si>
  <si>
    <t>FLW_901. Weebale muno ha bw’obwire bwaawe otuhaire.
Waakugondeze kwetaba mukuseruliza okundi okukwasire ha mulamwa/topiki egi rundi endi nooteererwa esimu rundi kukuhikiirra mu buntu bwire bwona mu bwire bw’omumaiso?</t>
  </si>
  <si>
    <t>FLW_902. Olina essimu?</t>
  </si>
  <si>
    <t>FLW_902. Mivu simu ci ya?</t>
  </si>
  <si>
    <t>FLW_902. Itye ki cim?</t>
  </si>
  <si>
    <t>FLW_902. Olina eisimu?</t>
  </si>
  <si>
    <t>FLW_902. Iyakatari iyong asimu aa?</t>
  </si>
  <si>
    <t>FLW_902. Oyine esiimu?</t>
  </si>
  <si>
    <t>FLW_902. Oina esimu?</t>
  </si>
  <si>
    <t>Webale nnyo.</t>
  </si>
  <si>
    <t>Merged translations from R5 and from pilot form.</t>
  </si>
  <si>
    <t>methods_side_effects_list</t>
  </si>
  <si>
    <t>Female condom</t>
  </si>
  <si>
    <t>Male condom</t>
  </si>
  <si>
    <t>Emergency Contraception</t>
  </si>
  <si>
    <t>Pill</t>
  </si>
  <si>
    <t>Implant</t>
  </si>
  <si>
    <t>Female sterilization</t>
  </si>
  <si>
    <t>Withdrawal</t>
  </si>
  <si>
    <t>Rhythm method</t>
  </si>
  <si>
    <t>Standard Days/Cycle beads</t>
  </si>
  <si>
    <t>Foam/Jelly</t>
  </si>
  <si>
    <t>Diaphragm</t>
  </si>
  <si>
    <t>Male sterilization</t>
  </si>
  <si>
    <t>University</t>
  </si>
  <si>
    <t>university</t>
  </si>
  <si>
    <t>Tertiary</t>
  </si>
  <si>
    <t>tertiary</t>
  </si>
  <si>
    <t>’A’ Level</t>
  </si>
  <si>
    <t>a</t>
  </si>
  <si>
    <t>‘O’ Level</t>
  </si>
  <si>
    <t>o</t>
  </si>
  <si>
    <t>Primary</t>
  </si>
  <si>
    <t>primary</t>
  </si>
  <si>
    <t>Never attended</t>
  </si>
  <si>
    <t>Finished instantiating country variant/specific items.</t>
  </si>
  <si>
    <t>Hello. My name is ____________________________________ and I am working for the School of Public Health, Makerere University. We are conducting a local survey that asks women about various reproductive health issues. We would very much appreciate your participation in this survey. This information will help us inform the government to better plan health services in this and other areas of Uganda. The survey usually takes between 35 and 45 minutes to complete. The questions will cover family planning, abortion, sanitation and hygiene, and health service delivery. Some of the family planning and abortion questions are intended to be used for public health research purposes. We would very much appreciate your participation in this survey. Whatever information you provide will be kept strictly confidential and only fully de-identified data will be used when conducting analyses, presenting results, or sharing data.
Participants in this survey are selected from randomly sampled household in 110 enumeration areas in various villages throughout Uganda. Participation in this survey, both the standard survey and the research questions, is entirely voluntary.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</si>
  <si>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Yoga, ekakiror…………..Ido eswamai eong kede Makerere  University School of Public Health imorikikina kede Ministry of Health ka Uganda Bureau of Statistics. Ijai isio eitolot aisisia na  elosikit aingitingit angor akiro nu ikamanara keda aur. Iyalamikin isio arai kicam ijo ajaikin aisisia na. ingarakinete akiro nu isio aitijenikin apugan aitemitem akiro nu aijaanakin na angaleu. Eyangaikinete aingiseta nu kidding na adakikan 15 keda 20. Abongonokineta kon kere idario kaaiyeyea ido mam itodikinio idis itunganan kilema lu isomai ka isio.                                                                            Ajaikin aisisia na erai akon aseunet ido aria ejai aingiset na mam ijo ikoto abongokin, kitijenik eong ido kaloto aingiset aacie; kosodi ipedori ijo apalar abongonokin aingiseta nu edis esawa kere. Konye KImuno isio ebe icamuni ijo ajaikina isisia na naarai epolok nu idumuni kotoma aomisio kon.Eja adis nu ikoto ijo aingitun?</t>
  </si>
  <si>
    <t>Nyabo, Amanya nze ___________________ era nga nkola ne  Makerere University School of Public Health ekolagana ne Minisitule ey’obulamu wamu n’ekitongole ky’eggwanga ekikola ku miwendo. Tukola okunonyeraza nga tubuuza abakyala ebibuuzo ebikwata ku by’okuzala. Tujjakusima nnyo nga wetabye mu kunonyeraza kuno. By’onotuddamu bijja ku tuyamba okutegeza gavumenti ngeri enungi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mukunonyera kuno olw’okuba nti ebiriwoozo byo by’amugaso.
Mu kasera kano oyina ky’oyagala okumbuza kyona ekitwata ku kunonyereza kuno?</t>
  </si>
  <si>
    <t>Ngonia, ma ru……………… i. ma azi nga Makerere University School of Public Health be, ama onita oni eyo ndu ndu i ecipi alata okuni mva isuzu rini  ma dria uganda si woro. Ama 'nga ovu ayikosi I'ka ai ovuzu onita ‘di ma alia indi. Eri 'nga minus 'du 15 cazu 20 dipi dezu. Onita ‘di nga gamete ma azako  e’yo kala alata vileri otuzu kilili. E’yo mini omvileri nga ovu siriru 'ba dria ngani ni ku. Mini ovuzu indi eri mi asi ni le ri le. Aka ki ki ica zita mini le omvi ku ni ma dria, I'lumani ma a'ni mudrile zita vutinia ri be beni kaniku mi eco kuzu sawa ci ria. Te ama ni ra minga ovu onita di ma alia indi mi omvita ni ovuzu orodriru ri si. Sawa ‘disi ile ma zi onita di ma dria ra ya?</t>
  </si>
  <si>
    <t>Osibyotya/wasuze otya nyabo, amainha ninze_____________________nga ndikukola  n’eitendekero ly’ebyobulamu ely’emakerere elilikukolera walala n’ekitongole eky’ebyobulamu walala n’ekitongole ekikulira okubala abantu mu uganda.Tulikukola okunonereza okubuza abakyala ebibuzo ebigemaghana kukuzala. Okwetabakwo mukunonenkereza kunho twidakusima inho. Byonotuwa biidha kutuyamba okutegeza gavumenti esobole okutegeka empereza  edh’ebyobulamu enungi.Okunonereza kwidha kutwala wagati wedhakika 15 ku 20
Buli kyonatukobera kiidha kukumibwa nga kyakyama era nga tikiidha kulagibwaku muntu yenha yenha okutolaku oyo aliku kibindha ekili okunonenkereza.
Okwetabakwo mukunonenkereza kunho kwakyeyendeire era bwetunabanga tutuse kukibuzo kyotayenze kwiilamu ontegeza twagya kukibuzo ekiilaku oba osobola okulekela okwilamu ebibuzo ekisera kyonha kyonha.Aye tusubiila nti oidha kwenhigila mukunonenkereza kunho kuba twidhi nti endowoza dho dhamugaso.
Mukiseera kinho wandyenze okuumbuza ekintu kyonha kyohna ekigemaganha nokunonenkereza kwetuliku?</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</si>
  <si>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</si>
  <si>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ninyowe________________________ninkorra  Makerere University, School of Public hamu n’ekitongole ky’ebyobwomezi,hamu n’ekitongole ky’ebyomuhendo. Tuli hamusomo gw’okuhabuza abakyara ebirukukwata habw’ebyobwomwezi bw’oruzaro.  Kuseruliriza nikwija kutwara nka edakika eziri hagati y’ 15 na 20.Twakugondeze oyenyigire mukuseruliliza kunu. Ebyoratugambira nibiija kuyamba ihanga mu kutegekera  kurungi empereza y’ebyobwomezi.Byona ebyoratugamba nibija kuba by’ensita, kandi tibirikwija kwolekwa omuntu wena kwihaho abo bonka abali hamusomo gunu ogwokuseruliliza. Kwetaba mumusomo gunu kwokwegondeza,obworahika hakihabuzo kyona otarugonza kugarukamu, mmanyisa ngende hakikaguzo ekindi, rundi tusobora kukangira haho, obwire bwoona.Baitu ntunihira, okwija kwenyigira  mukuseruliliza kunu , habwokuba ebitekerezo byawe by’omugaso .Ha saaha enu noyenda kunkaguza ekintu kyona hakuseruliliza kunu?</t>
  </si>
  <si>
    <t>009a. Provide a paper copy of the Consent Form to the respondent and explain it. Then, ask: May I begin the interview now?  Ntandikye  kukubuza?</t>
  </si>
  <si>
    <t>${begin_interview} = 'yes'</t>
  </si>
  <si>
    <t>Other Private</t>
  </si>
  <si>
    <t>private_other</t>
  </si>
  <si>
    <t>Market</t>
  </si>
  <si>
    <t>market</t>
  </si>
  <si>
    <t>trad</t>
  </si>
  <si>
    <t>providers_abt_list</t>
  </si>
  <si>
    <t>select_one providers_abt_list</t>
  </si>
  <si>
    <t>GGR_810. Baingaha ha bakazi banu abookolagaine nabo mu meezi 12 aganyakuhingwire abamanyire ngu nookozesa ${current_method}?</t>
  </si>
  <si>
    <t>ksd</t>
  </si>
  <si>
    <t>several</t>
  </si>
  <si>
    <t>Added some missing translations</t>
  </si>
  <si>
    <t>SW_1b. Wali  okozesa  nkola  ki?</t>
  </si>
  <si>
    <t>PP_3. Nkola  ki  eyo?</t>
  </si>
  <si>
    <t>GGR_706</t>
  </si>
  <si>
    <t>GGR_620</t>
  </si>
  <si>
    <t>GGR_701</t>
  </si>
  <si>
    <t>GGR_702</t>
  </si>
  <si>
    <t>GGR_703</t>
  </si>
  <si>
    <t>GGR_704</t>
  </si>
  <si>
    <t>GGR_708</t>
  </si>
  <si>
    <t>Addressed: Add bolded text (do not need to bold in the survey): "How many women have you shared a meal or drink with in the last 12 months who gave birth in the last 12 months". A woman who gave birth in the last year but with whom the respondent has not shared a drink/meal would not count.</t>
  </si>
  <si>
    <t>Addressed: Change last sentence to ".... Is she currently using an IUD or implant?"</t>
  </si>
  <si>
    <t>Addressed: Change label to "How many women have you had contact with in the past 12 months who live in a household that owns a car or truck?" and variable name to wmn_car</t>
  </si>
  <si>
    <t>Addressed: Change label to "How many women have you had contact with in the past 12 months who have any education higher than secondary school?" and variable name to wmn_edu</t>
  </si>
  <si>
    <t>Addressed: Change label to "How many women have you had contact with in the past 12 months who live in a household where the walls are mainly made of dirt?" and variable name to wmn_dirt</t>
  </si>
  <si>
    <t>Addressed: Change label to "How many women have you had contact with in the past 12 months who live in a household that owns any sheep?" and variable name to wmn_sheep</t>
  </si>
  <si>
    <t>Addressed: Change label to "How many women have you had contact with in the past 12 months whose most recent birth was a multiple birth, for instance twins?" and variable name to wmn_twins</t>
  </si>
  <si>
    <t>GGR_620. Now please think about ${friend3_name}.  Is she currently using an IUD or implant?</t>
  </si>
  <si>
    <t>wmn_car</t>
  </si>
  <si>
    <t>wmn_edu</t>
  </si>
  <si>
    <t>wmn_sheep</t>
  </si>
  <si>
    <t>wmn_twins</t>
  </si>
  <si>
    <t>Corrected variable related translation error in label::Luganda.</t>
  </si>
  <si>
    <t>Find the woman between the age of 15-49 associated with this Female Respondent Questionnaire. The interview must have auditory privacy. Read the greeting on the next screen:</t>
  </si>
  <si>
    <t xml:space="preserve">Yoga erai eka ekiror  ________________ ido eswamai eong kede Makerere esomero lo ikamunitos akiro nu angaleu. Ijai isio aitolot aisisia na ingisingisei angor akiro nu egelegela nu ikamunitos angaleu owai lo aur. Ibuni isio aisyalamikin akon ajaikin toma aisisia na. Akiro nu epote aingarakin isio aikwenyakin apugan tetere itojokari aijaanakineta nu angaleu aiboisit kana ka acie aiboisio nu ko Uganda.  Angetakin aisisia na eyangaikini kiding idakikan 35 toni 45. Imoriaritos aingiseta nu akiro nu aitikitik/alaanakin aur, akoikes nu elomete, nu aur, aidar aila ka aijaanakineta nu angaleu.  Acie aingiseta nu alaanakin/aitikitik aur kanu akoikes nu elemio elosikinitai aitwasam kanu aisisia nu angaleu otunga. Ibuni isio aisyalamikin akon ajaikin aisisia na. Akiro kere nu ijaikini ijo isio eponio aidar ka aiyeyea ido akiro nu ileleba nu edumunio eponio aitwasam ne itolomunere nu edumunitai. Lu ejaikinos aisisia na eseunitai ebulumuka okalia kotoma aiboiyisio 110 ocaloi lu egelegela ko Uganda kere. Ajaikin aisisia na kanu aingiseta kere erai aseunet kon. Arai idoloki ooni aingiset na mam ijo ikoto abongokin itejenikai eong tetere eong elamar ne ejai aingiset na etupakini arai ipedori ijo aitwogoun aingito adio apak kere. Konye imuno isio ebe ibuni ijo ajaikin aisisia na naarai epolok nu akon awomisio. Kotoma apak kana ikoto ijo aingit eong adis nu ikamunitos aisisia na? </t>
  </si>
  <si>
    <t>apwoyo. Nyinga……dok atye ka tic ki school of public health,makerere university. Wa tye ka timo ikweda ma kin gang ma penyo mon ikom lok me yotkom mapatpat ma mako nyodo. Wa bi pwoyo matek tye ni I kwan eni. Ngec eni obi konyo wa me miyo gamente tam me yubu kony me yotkom  i wangtic eni ki mukene weng ma tye i uganda.kwan eni obi cwalo kin cawa 35 ki 45..Lapeny man bi mako lok kom lagonywal,cil kom ki lengo me kin gang kibene kony me yotkom ma wutye ka nwongo.mogo ikom lapeny me lago nywal ki oonyo yic ki bi tiyo kwede pi ikweda me yot kom ikin lwak.Wa bi pwoyo matek tyeni iyi ikweda man.Ngec mo keken ma ibi miyo gi bi gwoko imung  dok ngec magi kwanyo git ma nyutu dano eno ni keken aye gi bi tiyo kwede ka gi tye ka nyutu adwogi me kwan eni oonyo leyo ngec eni.</t>
  </si>
  <si>
    <t xml:space="preserve">Osibye  otya  nyabo/ssebo. Amainha  ninze_______________________________nga ndikukolera  eitendekero  ely’ebyobulamu  ely’emakerere. Tuli  kukola  okunonenkereza kwetubuza  abakazi  ebintu  ebyendawulo  ebigemagana  ku  bulamu.Twandisiimye  inho okwenhigirakwo  mukunonenkereza  kuno. Byemunatuwa  bidha  kutuyamba  okukobela gavumenti  okusobola  okutegeka  bulungi  empereza  edh’ebyobulamu  mukitundu  kino n’ebitundu  ebindi  mu  Uganda. Kidha  kututwalira  esawa  nga  ndala  okumaliliza okukubagania  ebilowozzo. Ebibuzzo  bigemagana  ku  famile,  okutolamu  amabundha, obuyondho,  ghalala  n’emperezza  ed’ebyobulamu  edhindi.  Ekigendelelwa eky’ebibuzo ebindi ebigemagana ku famile n’okutolamu amabundha kya  kukozesebwa mukunonenkerezza  okwaghalala. Oyinza  okusabibwa  okwenigira  mukunonenkereza okunailaku.  Okusobola  okukunonia  twakufuna  mubiseera  eby’omumaiso,  tuli  kwendha okutereka  amainhago,  ebintu  ebigemagana  ku  kiffo  ky’obamu  n’enamba  ey’esimu. Aye, titwidha  kugabanaku  namuntu  yena  yena  atali  ku  kibindha  ekili  okunonenkereza  era twidha  kubisangula  n’okubiyuza  nga  tumalilizza  okunonenkereza  okunailaku. Twandisiimye  inho  okwenhigirakwo  mukunonenkereza  kuno. Buli  ky’onotukobera  kiidha kukumibwa  nga  kya  kyama  era  amainhago,  enamba  ey’esiimu,  n’ekiffo  ky’obamu tibidha  kukozesebwa  nga  tukola  alipota,  n’okuwayo  ebiviire  mukunonenkereza  oba okugabana  n’abantu  abandi.
Abali  kwenhigira  mukunonenkereza  kuno  baalondebwa  okuva  mu  bitundu  110  mu byalo  ebyendawulo  mu  Uganda. Okwenhigira  mukunonenkerezza  kuno  kwa  kyeyendeire. Bwetugya  kukibuzzo  kyotayenda  kw’ilamu, kyokola  n’okunkobela  n’ajja  ku kibuzzo  ek’ilaku;  oba  osobola  okulekezza  okukubagania  ebilowozzo  ekiseera  kyona kyona.  Aye  tusuubira  nti  ogya  kwenhigira  mukunonenkereza  kuno  olw’okuba endowozza  dho  dha  mugaso. 
Mukiseera  kino ,oyendha  okumbuzzayo  ku  kintu  kyona  kyona  ekigemagana  ku kunonenkerezza?
Eyenhigire  mukunonenkereza  bwayinza  okuganulwa,  ebibi, n’ebitiisa:
Ghazira  bwojja  kuganulwa  nga  iwe  wenka  aye  ebinaava  mwabo  bona  bona ebenhigiremu  b’idha  kukozesebwa  ghalala  okusobola  okukobela  gavumenti  ku  bintu ebigemagana  ku  famire,  okutolamu  amabundha  n’ebyobuyondo  mubiffo  eby’endhawulo ebili  mu  Uganda
Ghazira  buzibu  bwonafuna  oba  butono  ihno  bwoidha  okufuna  olw’okwenhigira mukunonenkerezza. Aye,  bwoba  owulira   nga  otataganizibwa  oba  bw’owulira  obuzibu Okw’ilamu  ebibuzzo  ebindi,  osobola  okunkobera  n’abuuka  ebibuzzo  ebyo. Bwoba  olina ekibuzzo  kyona  kyona  ekigemagana  ku  kunonenkerezza  kuno, osobola  okutukilira  Dr. Fredrick Makumbi (256-772-318387; fmakumbi@musph.ac.ug)  oba  Dr. Kibira Simon (256-757-070644)  abakulira  okunonenekerezza  kuno. Bwewabawo  ensonga  edhigemagana  ku ngeri  gyebakugemyemu,  oyinza  okukubira   Dr. Suzanne  Kiwanuka  ku  0772886377 or (0312-291397),  akulira  akakiko  akaikilizza  okunonenkerezza  okugya  mumaiso  ghalala n’okugemagania  eby’empisa. 
</t>
  </si>
  <si>
    <t>Toyai, erai ekaakiro........................... ka etiyai ayong ka esukul a Public Health, Makerere University. Eya ngakingisingiseta nguna ingisingisio ngaberu nguna etapito ewuriye kech. Ikilakari isua nooi kichamu abongokin ngakingisingiseta nguna elosio isua akingit iyong. Ngakiro nu, elosete akingarakan apukan ariamun aosou ngina yeunet ngakiro nguna ka asegis alotooma ngibukui a Uganda. Eyai ekiyan lo ngadakikai nguna edolete 35-45 kirikakain.  Ngakiro nguna ingisingisio tokona eari nguna etapito epite ngolo ebuukineiata ngaberu apoti, ewuriye kech ,epite ngolo elemiata ngaberu ngakookes, asegis kech dang, ka epite ngoloingaranakiniata ngidakitarin ngitunga. Ngache kingisingiseta nguna etapito epite ebuukiniata ngaberu ewuriye, ka epite ngoloelemiata ngaberu ngakookes elosete akingarakin ngulu itiyaete napis ngina ka asegis nguna eripiripiyete ikech. Ikilakari isua nooi kichamu iyong abongokin ngakingisingiseta nugu. Nguna ikibongokini iyong isua daadang ikech irichakinio isua ka nabo dang nguna elomunete anege ikech elosio akisitiya.</t>
  </si>
  <si>
    <t>Oloho  ota.  Amabala gange ninyowe ____________________________________ kandi ninkorra  School  of  Public  Health, Makerere  University.  Tuliyo  nitukora  okuseruliza ogurukukaguliza abakyala ha nsonga  ezitali  zimu  ez’eby’obwomeezi bw’okuzaala. Nitwija kusemererwa muno obworaayetaba mu musomo gunu. Amakuru ganu nigaija kutukonyera kumanyisa gavumenti kuteekaniriza kulungi obuheereza bw’ebyobwomeezi mukicweka kinu hamu n’ebicweka ebindi bya Uganda. Okuseruliza kunu nikwija kutwala esaaha nk’emu okuhwa. Ebikaguzo nibiija kukwata ha okubalirra oluzaaro, okwihamu enda, obwecumi hamu n’obuyonjo, hamu n’okuheereza obuheereza bw’eby’obwomeezi. Ebikaguzo binu nibiija kukozesibwa ha bigendererwa by’okuseruliza kw’eby’obwomeezi bw’abantu byonka. Osobola kusabwa kwetaba mu musomo ogukuhonderaho. Okwenda kukumanya mu bwire bw’omumaiso, twakugondeze kwahura ibala lyawe, amakuru agakukwasireho hamu n’enamba y’esimu. Konka titurukwija kugabana amakuru gano n’omuntu weena otali mukuseruliza kunu kandi nitwija kugasiisa hanyuma y’okuseruliza okurukuhonderaho. Nitwija kusiima muno okwetaba kwaawe mu kuseruliza kunu. Amakuru goona oraatugambira nigaija kwahurwa mu nsita kandi ibala lyawe, enamba y’esimu, hamu n’amakuru agakukwasireho tigakwija kwejunisibwa  obu turaaba nituhandiika alipoota, okworeka ebirugire mukuseruliza rundi kugabana ebirugire mukuseruliza.
Abantu abanyakwetaba mukuseruliza kunu bakomerwe mu maka agakomerwe kuluga mubyaro 110 mu Uganda yoona. Okwetaba mukuseruliza kunu kwakwegondeza. Obutulaahika ha kikaguzo eki otarukugonza kugarukamu, omanyise niinyija kukukaguza ekikaguzo ekirukuhonderaho; rundi osobola kwemereza okukaguzibwa bwire byona. Konka nitunihira ngu noija kwenyigira mukuseruliza kunu habwokuba ebitekerezo byawe by’omugaso. Bwire bunu, noogonza kunkaguza ekintu kyona ha kuseruliza?
Busaho ekintu ekyorukwija kuganyurwamu iwe nk’omuntu anyakwetaba mukuseruliza konka amakuru goona agalaaluga mu bantu abanyakwetaba mukuseruliza nigaija kwejunisibwa hamu kumanyisa gavumenti ha enkora y’okubalirra oluzaalo, okwihamu enda hamwe n’obuyonjo  n’obwecumi mubicweka bitari bimu mu Uganda.
Haroho akabi kataito rundi busaho kabi kamanyirwe rundi obuzibu bwona habw’okwetaba mukuseruliza kunu. Konka obwolaaba otarukwehurirra kulungi rundi kuhurra kubi habw’okugarukamu ebikaguzo ebimu, gambira nsobore kuguruka ebikaguzo nk’ebyo. Obworaaba oina ebikaguzo ebikwataina n’okuseruliza kunu, osobora kuhikirra  Dr. Fredrick Makumbi ha (256-772-318387; fmakumbi@musph.ac.ug) rundi Dr. Kibira Simon (256-757-070644) abanyakuseruliza. Ha bw’ensonga yoona mulingo bakulabizemu, terra Dr.Suzanne Kiwanuka, mukulu w’entebe wa IRB ha (0312-291397/0718-060387).</t>
  </si>
  <si>
    <t>009a. Provide a paper copy of the Consent Form to the respondent and explain it. Then, ask: Ma eco zita eyi e'do sawa 'disi ra ya?</t>
  </si>
  <si>
    <t>009a. Provide a paper copy of the Consent Form to the respondent and explain it. Then, ask: May I begin the interview now?ageiyari nait ba ayong ngakingisigisieta nugu?</t>
  </si>
  <si>
    <t xml:space="preserve">009a. Provide a paper copy of the Consent Form to the respondent and explain it. Then, ask: 
 Ntandikye  kukubuza  hati?
</t>
  </si>
  <si>
    <t>009a. Provide a paper copy of the Consent Form to the respondent and explain it. Then, ask: 
Nsobola kutandika kukukaguza hati?</t>
  </si>
  <si>
    <t>301. Ipupunitor ijo nu ikee lu atipet lu itikitikere apotuun?  Probe: Kwape kanu akiro nu atipet akaulo alosit aelo na mam eyuara, epedorete angor ailikor ikee lu atipet apak adio kere konye orai toma aparasia auni toni aparasia akany kanu aitikokin apotuun.</t>
  </si>
  <si>
    <t>301g. Kombedi, imito penya gino mo keken ikom kwan eni?</t>
  </si>
  <si>
    <t>301g. iiraritor iyong ngipitesio ngulu ebuuikinere apot aa?</t>
  </si>
  <si>
    <t>302c. Musadhawo/muganziwo aidhi nti olikukozesa ${current_method_label}?</t>
  </si>
  <si>
    <t>302c. Eyeni lokile kon atemar isitiyai iyong ${current_method_label}?</t>
  </si>
  <si>
    <t>302c. Baro/omushaija ninga  omukundwa  wawe   namanya  ngu  n’okoresa  omuringo  ${current_method_label}?</t>
  </si>
  <si>
    <t>302c. Omusaija / omugonzebwa waawe amanyire ngu nookozesa ${current_method_label}?</t>
  </si>
  <si>
    <t>302c. Ejeni okilenikon/oupakon ebe itwasamai ijo eipone lo alaanakin aur?</t>
  </si>
  <si>
    <t>302c. Musadhawo/muganziwo aidhi nti olikukozesa famire?</t>
  </si>
  <si>
    <t>302c. Baro/omushaija ninga  omukundwa  wawe   namanya  ngu  n’okoresa  omuringo gw'okubaririra  ruzaro?</t>
  </si>
  <si>
    <t>308. Ipedori ijo atemar ebe nu aitwasam eipone lo aitikitik aur arai ijo itutubi, arai okilenikon/oupakon etutubi arai bo opotu  yesi iyarei ocamanaros nepepe?</t>
  </si>
  <si>
    <t>308. Itwero waco ni tic ki yore me lago nywal obedo dwonge tami, oonyo me acwari oonyo wun weng imoko kacel?</t>
  </si>
  <si>
    <t>308. Oyinza okukoba nti okukozesa enkola yakizala igumba okusingira ilala kwali kusalawo kwo, kwa mwami wo/ muganzi wo oba mwasalawo mwembi?</t>
  </si>
  <si>
    <t>308. Nobasa kugira ngu okukoresa ebirikuzibira kugira enda n’okusharaho kwawe buzima, n’okwo omwami/ omukundwa wawe ninga mwembi mukasharaho  kumwe?</t>
  </si>
  <si>
    <t>308. Osobola kugamba nti okukozesa enkola y’okubalirra oluzaalo kusinga kuba kucwamu kwaawe, kusinga kuba kucwamu kw’omusaija/ omugonzebwa waawe rundi mukacwamu inywena?</t>
  </si>
  <si>
    <t>308a.  Kirikak iyong ngoon ariamun ${current_recent_label}, ngithilinga ngiai ibu iyong totach ariamunia ekitoi lo,ngibiro ngulu isitiyao ainakinia iyong, ka epite ngolo ibunio iyong lodakitar ka abongoria ?.</t>
  </si>
  <si>
    <t>309d. CHECK: Nedda kukasa nti nkufunye bulungi, wakozesa  ${current_recent_label} nga tolekeizza wagati wa ${ante_start_using_full_lab}  ni ${stop_using_full_lab}  , kino  kitufu?</t>
  </si>
  <si>
    <t>314c. Lwaki tiwagyifuna?</t>
  </si>
  <si>
    <t>314c. Ikotere nyo pa iriamunia iyong epite ngolo buukinet apot ngolo ichamit iyong ?</t>
  </si>
  <si>
    <t>314c. Okaihankahi omuringo  oguwabaire  noyenda?</t>
  </si>
  <si>
    <t>314c. Habwaki otaatungire enkola ei waabaire nooyenda?</t>
  </si>
  <si>
    <t>SW_1a. Nga okali kutandika kukozesa ${current_recent_label} mu ${current_recent_start}, waliwo kyewali okola oba waliyo enkola yona yona gyewali okozesa okulwawo oba okwewala okufuna amabundha?</t>
  </si>
  <si>
    <t>SW_1a. Eroko iyong ngegeikina akisitiya  ${current_recent_label}, alo ${current_recent_start}, itiyai iyong kori isitiyai idio bore akitididiyo kori abuukinia apot a ?</t>
  </si>
  <si>
    <t>SW_1a. Otakatandikire  kukoresa  omuringo ${current_recent_label} mu ${current_recent_start},  okaba n’okora  ekintu  kyona  ninga okaba n’okeresa omuringo  gwona  kukyerereza  ninga kwerinda  kugira  enda?</t>
  </si>
  <si>
    <t>SW_1a. Mu bwire otakatandikire kukozesa ${current_recent_label} mu ${current_recent_start}, oina ekintu eki waabaire nookola rundi nookozesa enkola yoona kukerereza rundi kwerinda kutwala enda?</t>
  </si>
  <si>
    <t>SW_1b. Arai bo eipone ani itwasamai ijo?</t>
  </si>
  <si>
    <t>SW_1b. Wali okozesa enkola ki?</t>
  </si>
  <si>
    <t>SW_1b. Ali pite isitiyai iyong ?</t>
  </si>
  <si>
    <t>SW_1b. Okaba n’okoresa  muringo ki?</t>
  </si>
  <si>
    <t xml:space="preserve">PP_1. Okuva ${rec_birth_date}, Lwe  wazaala omwana eyakasemba, waliwo kyewali okozeisa oba waliyo enkola yona yona gyewali okozeisa okulwawo oba okwewala okufuna amabundha? </t>
  </si>
  <si>
    <t>PP_1. Ngina pei anakidounet aikoni koku ${rec_birth_date}, isitiya iyong edio pite abuukinia kori akitididiyo apot a ?.</t>
  </si>
  <si>
    <t>PP_1. Kwiha  n’ozara  omwana wawe  mu  ${rec_birth_date} ohererukire    wakoreiseho   ekintu  kyona  ninga  omuringo  gwona  kukyerereza  ninga kwerinda  kugira  enda?</t>
  </si>
  <si>
    <t>PP_1. Kuluga omwana waawe azaarwa mu ${rec_birth_date}, oina ekintu kyona okozere rundi enkola yoona okozeesize okukerereza rundi okwerinda kutwala enda?</t>
  </si>
  <si>
    <t>PP_2. Kare arom mene iyonge nywal  ${rec_birth_date} ma icako timo gonoro oonyo tic ki yore me gengo yac?</t>
  </si>
  <si>
    <t>PP_2. Apak ngina etia ai kidou iyong ikoni koku ${rec_birth_date} ibu iyong togeikinia akisitiya akisitiya edio pite abuukinio apot ?</t>
  </si>
  <si>
    <t>PP_2. Bwire bulukwinganaki hanyuma y’okuzaala ${rec_birth_date}  obu watandikire kubaho n’eky’okozere rundi kutandika kukozesa enkola y’okubalirra oluzaako?</t>
  </si>
  <si>
    <t>PP_3. Arai bo eipone ani?</t>
  </si>
  <si>
    <t>pp_3. Mene ma obedo yore ma nwongo itye ka tic kwede?</t>
  </si>
  <si>
    <t>PP_3. Yali nkola ki?</t>
  </si>
  <si>
    <t>PP_3. Gukaba guri  muringoki?</t>
  </si>
  <si>
    <t>323b. Ipedori ijo atemar ebe nu mam aitwasam iponesio lu aitikitik aur erai ijo itutubit, erai okilenikon/oupakon itutubib arai bo erai yesi iyarei itutubitos nepepe?</t>
  </si>
  <si>
    <t>323b. Osobola okukoba nti obutakozesa nkola yakizaala igumba okusingila ilala kwali kusalawo kwo, kwa mwami wo/ muganzi wo oba mwembi mwasalawo?</t>
  </si>
  <si>
    <t>323b. Ipedori kona iyong atemar ngina ngisitiyaa iyong ngikito ngulu buukinet apot erai akoni camit, ngina alokile kon, kori imorunito iyes ngiarei ?</t>
  </si>
  <si>
    <t>323b. Nobasa kugira ngu obutakoresa ebirikuzibira kugira enda n’okusharaho kwawe buzima, n’okwo omwami/ omukundwa wawe ninga mwembi mukasharaho  kumwe?</t>
  </si>
  <si>
    <t xml:space="preserve"> Kwana  akoto eong  angit adio aingiseta nu ikamunitos nu aelo kanu adumun ajenun na ejok na acie akiro nu epolok kotoma aijar. Akoto eong aitigogongor ne ejai ijo  bobo ebe akon abongonokineta elosio aidar ka aiyeyea ido mam ebunio alimokin idio itunganan kere. Arai idoloki ooni adio aingiset na mam ijo ikoto abongokin, olimok eong tetere eong elamar nejai aingiset na etupakini.</t>
  </si>
  <si>
    <t>Nandyagadde okubuuzayo ebibuuzo ebikwata ku byokweggatta mu mukwano kitusobozese okwongera okutegeera ebintu ebikulu mu bulamu. Era nyongera okukukasa nti byonna byotubulira bijja kukumibwa nga byakyama. Singa wabawo ekibuuzo kyotayagala kuddamu, ombulira netugenda ku kibuuzo ekiddako.</t>
  </si>
  <si>
    <t xml:space="preserve">Tokona alosi ayong akingit iyong nguna etapito adwarun angikiliok ka ngaberu ikotere aanyunia ejok ngipitesio ngulu etapito akiyar. Kimiek okolimok iyong atemar ngakon bongonokineta irichakiniom isua ka emam ngemorunio ka idio tunganan. Keya ngadi kingisingiseta nguna ngichamit iyong abongokin, tolimokinai ayong ikotere oporo ayong nakingisingiset ache. </t>
  </si>
  <si>
    <t>Hati ningonza kukukaguza ebikaguzo bimu ha by’okuteerana kwenda kwetegeereza muno ebintu eby’omugaso eby’obwomeezi. Leka nkugumye ngu ebyolangalukamu by’ensita kandi tibilukwija kugambirwa omuntu weena. Obwolaahika ha kikaguzo ekyotalukwenda kugalukamu, ngambira niinyija kugenda ha kikaguzo ekirukuhonderaho.</t>
  </si>
  <si>
    <t>501. Kikutwalira ibangaki okunona amadhi mu biseera eby’endobozi?</t>
  </si>
  <si>
    <t>501. Alotooma akolongit ngina aonon, anaakamu,ngisai ngulu edolete ngiyai iyanari iyong awookio ngakipi?</t>
  </si>
  <si>
    <t>502. Kikutwalira ibangaki okunona amadhi mu biseera eby’amadhi?</t>
  </si>
  <si>
    <t xml:space="preserve">GGR_711.Abantu obu baba nibakozesa emilingo y’okubalirra oluzaalo etalikwisana kwerinda kutwala enda, emu ha miringo enu emala obwire bwingi kukira endi.
Bakazi baingaha bookolagaine nabo mu meezi 12 aganyakuhingwire bwire bunu abakukozesa obuheta rundi obuti bw’omu Mukono?
</t>
  </si>
  <si>
    <t>GGR_712. Pe obedo gin ma nyen me mon nwongo ni gi tye ki yic  ma gin pe ki miti mere oonyo ma jami mo tye ka time ma miyo bedo tek me nywal dong icawa mo gi tamo me timo ginoro oonyo mwonyo ginoro me juko yac eni.
ikom mon ma ikube kwed gi I dwee 12 ma okato, adii ma otimo ginoro me akaa me juko yac?</t>
  </si>
  <si>
    <t>GGR_712. Tikiri kya buli kiro abakazi kusanga batwire enda batalukwenda, rundi embeera obwerukukifuula kizibu kuzaala omwana, kandi obumu nibacwamu kubaho n’ekibaakola kukomya enda. Ha bakazi okolagaine nabo mu meezi 12 aganyakuhingwire, baingaha abaine ekibalakozereho bakigendereire kwihamu enda?Mulundi ogundi, amakulu gano ga nsita.</t>
  </si>
  <si>
    <t>GGR_713. Tam ikom ${wmn_abt} mon eni ma ikube kwed gi I dwee 12 ma okato dok ma gi juko yac, adii ma ojuko yac I dwee 12 ma okato. Ngec eni obi bedo imung</t>
  </si>
  <si>
    <t>GGR_808. Bwewali ogenda okukozesa ${current_method}, wakitesaako n'abakyala boyogeddeko waggulu?</t>
  </si>
  <si>
    <t>GGR_808. Okabaza ha nkozesa yaawe ya ${current_method} n’abakazi aboobalizeho mukicweka ekitumaliriize?</t>
  </si>
  <si>
    <t>GGR_810. Bameka ku bakyala bano bosisinkanye mu myezi 12 egiyise abamnayi nti okozesa ${current_method}?</t>
  </si>
  <si>
    <t>GGR_810. Adii ikom mon eni ma ikube kwed gi I dwe 12 ma okato ngeo ni itye ka tic ki ${current_method}?</t>
  </si>
  <si>
    <t>Changed years from 2017/2018 and 2018/2019 respectively</t>
  </si>
  <si>
    <t>${consent_obtained} and (${your_name_check} = 'no')</t>
  </si>
  <si>
    <t>Changed from "Find the competent respondent responsible for patient services (main administrator and family planning in-charge) who is present at the facility. Read the greeting on the next screen:" to "Find the woman between the age of 15-49 associated with this Female Respondent Questionnaire. The interview must have auditory privacy. Read the greeting on the next screen:"</t>
  </si>
  <si>
    <t>301g. Mi are oku e'yo aro otiza mva esuza atrizo 'bani ayu e'yo mbelesiri ra ya?                                 PROBE: Oku ecoki aro mva esuza atrizori otizo  e'yo mbelesi sawa ciria o'du na cazo o'du tawu  ali'baza geriko anzi tiza atrizori ayukokoruri vuletia mva esuza atrizo.</t>
  </si>
  <si>
    <t>302c. Mima agopi/agyi ni mi ${current_method_label} ayuri ra ya?</t>
  </si>
  <si>
    <t>302c. Mima agopi/agyi ni mi geriko anzi tizo eselesiri  ayuria ri ra ya?</t>
  </si>
  <si>
    <t>308. Mi eco 'yo kini geriko anzi tizo eselesiri ma ayuta eri tutunisi mima peta ni ya,mima agopi/agyi ni ya kaniku emi peki tualu ya?</t>
  </si>
  <si>
    <t xml:space="preserve">309d. Check: Kanu aitogogongor ebe eraasi nu abeit, itwasamat ijo ${current_recent_label} komam agwoun  kiding ${ante_start_using_full_lab} kede ${stop_using_full_lab} komam agwoun, erai ngin abeit? </t>
  </si>
  <si>
    <t>309d. CHECK: Okukasa nti nkifunye bulungi,  wakozesa ${current_recent_label}  nga toyimirizamu wakati wa ${ante_start_using_full_lab}  ne  ${stop_using_full_lab}  nga tagivuddeko ekyo kituufu?</t>
  </si>
  <si>
    <t>309d. Nizo kililiru kini ma va 'eyo di muke, mi ayu ${current_recent_label} siri  ${ante_start_using_full_lab} azini ${stop_using_full_lab} asikokoru 'di  ada ya?</t>
  </si>
  <si>
    <t>309d. me moko ni aniang, itiyo ki ${current_recent_label} ikin ${ante_start_using_full_lab} ki ${stop_using_full_lab} abongo juko. Eni adaa?</t>
  </si>
  <si>
    <t>314c. Mi esu geriko anzi tizo eselesi andra mini leleri koye a'du e'yosi ya?</t>
  </si>
  <si>
    <t>SW_1b. Geriko anzi tizo eselesi andra mini ayuri ngo i ya?</t>
  </si>
  <si>
    <t>PP_2. Osita ma vutia${rec_birth_date} mi e'do afa azi 'ye kaniku geriko anzi tizo eselesiri ayu ra ya?</t>
  </si>
  <si>
    <t>PP_3. Geriko anzi tizo eselesiri andra ngo i ya?</t>
  </si>
  <si>
    <t>323b. Mi eco 'yo kini geriko anzi tizo eselesiri ma ayuta eri tutunisi mima peta ni ya,mima agopi/agyi ni ya kaniku emi peki tualu ya?</t>
  </si>
  <si>
    <t>501. O'du alu 'dini elisiri ma alia,mi sawa 'du ngopi yi kozu ya?</t>
  </si>
  <si>
    <t>502. Kotoma apaaran, apaarasia nu ETEPIA edou, apak na etiya ayi itwasamaete yesi aicoria akipi?</t>
  </si>
  <si>
    <t>502. O'du alu 'dini ayisiri ma alia,mi sawa 'du ngopi yi kozu ya?</t>
  </si>
  <si>
    <r>
      <t xml:space="preserve">GGR_700. This next set of questions will help us count the number of women who you interact with. These people should be: 
(a) individuals you know by sight AND name, and who also know you by sight and name. In other words, you should not consider famous people who you know about, but who do not know about you; and
(b) individuals you have </t>
    </r>
    <r>
      <rPr>
        <sz val="12"/>
        <rFont val="Calibri (Body)_x0000_"/>
      </rPr>
      <t>had some contact with - either in person, over the phone, or on the computer -</t>
    </r>
    <r>
      <rPr>
        <sz val="11"/>
        <rFont val="Calibri"/>
        <family val="2"/>
        <scheme val="minor"/>
      </rPr>
      <t xml:space="preserve"> in the past 12 months. These could be family members, friends, co-workers, </t>
    </r>
    <r>
      <rPr>
        <sz val="12"/>
        <rFont val="Calibri (Body)_x0000_"/>
      </rPr>
      <t>neighbors or other people you have had contact with</t>
    </r>
    <r>
      <rPr>
        <sz val="11"/>
        <rFont val="Calibri"/>
        <family val="2"/>
        <scheme val="minor"/>
      </rPr>
      <t>; and 
(c) individuals 15-49 of age who currently live in Uganda. 
Is this clear?</t>
    </r>
  </si>
  <si>
    <t>GGR_808. Mi nze e'yo mini ${current_method} ayuzori oku te mini ru 'daa dridriru 'dayi ni ra ya?</t>
  </si>
  <si>
    <t>GGR_809. Ma le mizi dika oku mini ni ci milesi azini rusi , azini emini oazo /drifuzo eyi pie omba 12 agapi 'bo 'di ma alia ,eli be 15_49 azini oapi Uganda 'a 'diyi ma dria. Ni'pi kini mi ofu mva 'di ra ri eyi si ya?</t>
  </si>
  <si>
    <t>GGR_810. Oku  mini oazo/drifuzo eyi pie omba 12 agapi 'bo 'dima alia nipi kini mi  ${current_method} ayu  'di yi si ya?</t>
  </si>
  <si>
    <t>GGR_810. Alootoma ngaberu nguna iriamakinitotor iyong  ngilapio 12 ngulu alunyar,ngaai eyenete atemar isitiyai iyong ${current_method}</t>
  </si>
  <si>
    <t>Removed "shared a meal or drink" and replaced with "had contact with"</t>
  </si>
  <si>
    <t>hint, constraints</t>
  </si>
  <si>
    <t>GGR701-704</t>
  </si>
  <si>
    <t>Added "Enter -88 for do not know, -99 for no response. 0 is a possible answer.; Must be greater than or equal to 0.; Must be greater than or equal to 0. "</t>
  </si>
  <si>
    <t>322. Nkola ki gyewasokela ilala okukozesa okulwawo oba okwewala okufuna amabundha</t>
  </si>
  <si>
    <t>Updated label.</t>
  </si>
  <si>
    <t>SW_1a. Right before you started using ${current_recent_label} in ${current_recent_start}, were you doing something else or using a different method to delay or avoid getting pregnant?</t>
  </si>
  <si>
    <t>GGR_807</t>
  </si>
  <si>
    <t>choice-filter</t>
  </si>
  <si>
    <t>Fixed an issue in which option filter was not working correctly.</t>
  </si>
  <si>
    <t>FLW_902a. Can I have your primary phone number in case we would like to follow up with you in the future?</t>
  </si>
  <si>
    <t>flw_phone_yn</t>
  </si>
  <si>
    <t>FLW_902b:  Enter a 10-digit number without the country code. Do not include spaces or dashes.</t>
  </si>
  <si>
    <t>If not, return to 902b and correct it.</t>
  </si>
  <si>
    <t>FLW_904b:  Enter a 10-digit number without the country code. Do not include spaces or dashes.</t>
  </si>
  <si>
    <t>If not, return to 904b and correct it.</t>
  </si>
  <si>
    <t>flw_number_permit_prim</t>
  </si>
  <si>
    <t>flw_number_typed_prim</t>
  </si>
  <si>
    <t>flw_number_confirm_prim</t>
  </si>
  <si>
    <t>flw_number_permit_sec</t>
  </si>
  <si>
    <t>flw_number_typed_sec</t>
  </si>
  <si>
    <t>flw_number_confirm_sec</t>
  </si>
  <si>
    <t>FLW_905. To confirm, here is the number you gave me: ${flw_number_typed_sec}. Is that correct?</t>
  </si>
  <si>
    <t>FLW_903. To confirm, here is the number you gave me: ${flw_number_typed_prim}. Is that correct?</t>
  </si>
  <si>
    <t>${flw_number_permit_prim} = 'yes'</t>
  </si>
  <si>
    <t>(${flw_number_typed_prim} != '')</t>
  </si>
  <si>
    <t>${flw_number_permit_sec} = 'yes'</t>
  </si>
  <si>
    <t>FLW_904a. Can I have your secondary phone number in case we would like to follow up with you in the future?</t>
  </si>
  <si>
    <t>new variable name &amp; edited label</t>
  </si>
  <si>
    <t>(${flw_number_typed_sec} != '')</t>
  </si>
  <si>
    <t>father</t>
  </si>
  <si>
    <t>Father</t>
  </si>
  <si>
    <t>Added response option</t>
  </si>
  <si>
    <t>"Father"</t>
  </si>
  <si>
    <t>"Both"</t>
  </si>
  <si>
    <t>Removed response option</t>
  </si>
  <si>
    <t>GGR_703. How many women have you had contact with in the past 12 months who live in a household where the walls are mainly made of dirt/mud?</t>
  </si>
  <si>
    <t>Section ordering</t>
  </si>
  <si>
    <t>Panel Section</t>
  </si>
  <si>
    <t>Moved the entire panel section before section 6 (GGR questions)</t>
  </si>
  <si>
    <t>western</t>
  </si>
  <si>
    <t>SHEEMA</t>
  </si>
  <si>
    <t>sheema</t>
  </si>
  <si>
    <t>district_list</t>
  </si>
  <si>
    <t>RUKUNGIRI</t>
  </si>
  <si>
    <t>rukungiri</t>
  </si>
  <si>
    <t>RUKIGA</t>
  </si>
  <si>
    <t>rukiga</t>
  </si>
  <si>
    <t>RUBIRIZI</t>
  </si>
  <si>
    <t>rubirizi</t>
  </si>
  <si>
    <t>RUBANDA</t>
  </si>
  <si>
    <t>rubanda</t>
  </si>
  <si>
    <t>NTUNGAMO</t>
  </si>
  <si>
    <t>ntungamo</t>
  </si>
  <si>
    <t>NTOROKO</t>
  </si>
  <si>
    <t>ntoroko</t>
  </si>
  <si>
    <t>MITOOMA</t>
  </si>
  <si>
    <t>mitooma</t>
  </si>
  <si>
    <t>MBARARA</t>
  </si>
  <si>
    <t>mbarara</t>
  </si>
  <si>
    <t>MASINDI</t>
  </si>
  <si>
    <t>masindi</t>
  </si>
  <si>
    <t>KYENJOJO</t>
  </si>
  <si>
    <t>kyenjojo</t>
  </si>
  <si>
    <t>KYEGEGWA</t>
  </si>
  <si>
    <t>kyegegwa</t>
  </si>
  <si>
    <t>KISORO</t>
  </si>
  <si>
    <t>kisoro</t>
  </si>
  <si>
    <t>KIRYANDONGO</t>
  </si>
  <si>
    <t>kiryandongo</t>
  </si>
  <si>
    <t>KIRUHURA</t>
  </si>
  <si>
    <t>kiruhura</t>
  </si>
  <si>
    <t>KIBAALE</t>
  </si>
  <si>
    <t>kibaale</t>
  </si>
  <si>
    <t>KASESE</t>
  </si>
  <si>
    <t>kasese</t>
  </si>
  <si>
    <t>KANUNGU</t>
  </si>
  <si>
    <t>kanungu</t>
  </si>
  <si>
    <t>KAMWENGE</t>
  </si>
  <si>
    <t>kamwenge</t>
  </si>
  <si>
    <t>KAKUMIRO</t>
  </si>
  <si>
    <t>kakumiro</t>
  </si>
  <si>
    <t>KAGADI</t>
  </si>
  <si>
    <t>kagadi</t>
  </si>
  <si>
    <t>KABAROLE</t>
  </si>
  <si>
    <t>kabarole</t>
  </si>
  <si>
    <t>KABALE</t>
  </si>
  <si>
    <t>kabale</t>
  </si>
  <si>
    <t>ISINGIRO</t>
  </si>
  <si>
    <t>isingiro</t>
  </si>
  <si>
    <t>IBANDA</t>
  </si>
  <si>
    <t>ibanda</t>
  </si>
  <si>
    <t>HOIMA</t>
  </si>
  <si>
    <t>hoima</t>
  </si>
  <si>
    <t>BUSHENYI</t>
  </si>
  <si>
    <t>bushenyi</t>
  </si>
  <si>
    <t>BUNYANGABU</t>
  </si>
  <si>
    <t>bunyangabu</t>
  </si>
  <si>
    <t>BUNDIBUGYO</t>
  </si>
  <si>
    <t>bundibugyo</t>
  </si>
  <si>
    <t>BULIISA</t>
  </si>
  <si>
    <t>buliisa</t>
  </si>
  <si>
    <t>BUHWEJU</t>
  </si>
  <si>
    <t>buhweju</t>
  </si>
  <si>
    <t>northern</t>
  </si>
  <si>
    <t>ZOMBO</t>
  </si>
  <si>
    <t>zombo</t>
  </si>
  <si>
    <t>YUMBE</t>
  </si>
  <si>
    <t>yumbe</t>
  </si>
  <si>
    <t>PAKWACH</t>
  </si>
  <si>
    <t>pakwach</t>
  </si>
  <si>
    <t>PADER</t>
  </si>
  <si>
    <t>pader</t>
  </si>
  <si>
    <t>OYAM</t>
  </si>
  <si>
    <t>oyam</t>
  </si>
  <si>
    <t>OTUKE</t>
  </si>
  <si>
    <t>otuke</t>
  </si>
  <si>
    <t>OMORO</t>
  </si>
  <si>
    <t>omoro</t>
  </si>
  <si>
    <t>NWOYA</t>
  </si>
  <si>
    <t>nwoya</t>
  </si>
  <si>
    <t>NEBBI</t>
  </si>
  <si>
    <t>nebbi</t>
  </si>
  <si>
    <t>NAPAK</t>
  </si>
  <si>
    <t>napak</t>
  </si>
  <si>
    <t>NAKAPIRIPIRIT</t>
  </si>
  <si>
    <t>nakapiripirit</t>
  </si>
  <si>
    <t>MOYO</t>
  </si>
  <si>
    <t>moyo</t>
  </si>
  <si>
    <t>MOROTO</t>
  </si>
  <si>
    <t>moroto</t>
  </si>
  <si>
    <t>MARACHA</t>
  </si>
  <si>
    <t>maracha</t>
  </si>
  <si>
    <t>LIRA</t>
  </si>
  <si>
    <t>lira</t>
  </si>
  <si>
    <t>LAMWO</t>
  </si>
  <si>
    <t>lamwo</t>
  </si>
  <si>
    <t>KOTIDO</t>
  </si>
  <si>
    <t>kotido</t>
  </si>
  <si>
    <t>KOLE</t>
  </si>
  <si>
    <t>kole</t>
  </si>
  <si>
    <t>KOBOKO</t>
  </si>
  <si>
    <t>koboko</t>
  </si>
  <si>
    <t>KITGUM</t>
  </si>
  <si>
    <t>kitgum</t>
  </si>
  <si>
    <t>KAABONG</t>
  </si>
  <si>
    <t>kaabong</t>
  </si>
  <si>
    <t>GULU</t>
  </si>
  <si>
    <t>gulu</t>
  </si>
  <si>
    <t>DOKOLO</t>
  </si>
  <si>
    <t>dokolo</t>
  </si>
  <si>
    <t>ARUA</t>
  </si>
  <si>
    <t>arua</t>
  </si>
  <si>
    <t>APAC</t>
  </si>
  <si>
    <t>apac</t>
  </si>
  <si>
    <t>AMURU</t>
  </si>
  <si>
    <t>amuru</t>
  </si>
  <si>
    <t>AMUDAT</t>
  </si>
  <si>
    <t>amudat</t>
  </si>
  <si>
    <t>AMOLATAR</t>
  </si>
  <si>
    <t>amolatar</t>
  </si>
  <si>
    <t>ALEBTONG</t>
  </si>
  <si>
    <t>alebtong</t>
  </si>
  <si>
    <t>AGAGO</t>
  </si>
  <si>
    <t>agago</t>
  </si>
  <si>
    <t>ADJUMANI</t>
  </si>
  <si>
    <t>adjumani</t>
  </si>
  <si>
    <t>ABIM</t>
  </si>
  <si>
    <t>abim</t>
  </si>
  <si>
    <t>eastern</t>
  </si>
  <si>
    <t>TORORO</t>
  </si>
  <si>
    <t>tororo</t>
  </si>
  <si>
    <t>SOROTI</t>
  </si>
  <si>
    <t>soroti</t>
  </si>
  <si>
    <t>SIRONKO</t>
  </si>
  <si>
    <t>sironko</t>
  </si>
  <si>
    <t>SERERE</t>
  </si>
  <si>
    <t>serere</t>
  </si>
  <si>
    <t>PALLISA</t>
  </si>
  <si>
    <t>pallisa</t>
  </si>
  <si>
    <t>NGORA</t>
  </si>
  <si>
    <t>ngora</t>
  </si>
  <si>
    <t>NAMUTUMBA</t>
  </si>
  <si>
    <t>namutumba</t>
  </si>
  <si>
    <t>NAMISINDWA</t>
  </si>
  <si>
    <t>namisindwa</t>
  </si>
  <si>
    <t>NAMAYINGO</t>
  </si>
  <si>
    <t>namayingo</t>
  </si>
  <si>
    <t>MBALE</t>
  </si>
  <si>
    <t>mbale</t>
  </si>
  <si>
    <t>MAYUGE</t>
  </si>
  <si>
    <t>mayuge</t>
  </si>
  <si>
    <t>MANAFWA</t>
  </si>
  <si>
    <t>manafwa</t>
  </si>
  <si>
    <t>LUUKA</t>
  </si>
  <si>
    <t>luuka</t>
  </si>
  <si>
    <t>KWEEN</t>
  </si>
  <si>
    <t>kween</t>
  </si>
  <si>
    <t>KUMI</t>
  </si>
  <si>
    <t>kumi</t>
  </si>
  <si>
    <t>KIBUKU</t>
  </si>
  <si>
    <t>kibuku</t>
  </si>
  <si>
    <t>KATAKWI</t>
  </si>
  <si>
    <t>katakwi</t>
  </si>
  <si>
    <t>KAPCHORWA</t>
  </si>
  <si>
    <t>kapchorwa</t>
  </si>
  <si>
    <t>KAMULI</t>
  </si>
  <si>
    <t>kamuli</t>
  </si>
  <si>
    <t>KALIRO</t>
  </si>
  <si>
    <t>kaliro</t>
  </si>
  <si>
    <t>KABERAMAIDO</t>
  </si>
  <si>
    <t>kaberamaido</t>
  </si>
  <si>
    <t>JINJA</t>
  </si>
  <si>
    <t>jinja</t>
  </si>
  <si>
    <t>IGANGA</t>
  </si>
  <si>
    <t>iganga</t>
  </si>
  <si>
    <t>BUYENDE</t>
  </si>
  <si>
    <t>buyende</t>
  </si>
  <si>
    <t>BUTEBO</t>
  </si>
  <si>
    <t>butebo</t>
  </si>
  <si>
    <t>BUTALEJA</t>
  </si>
  <si>
    <t>butaleja</t>
  </si>
  <si>
    <t>BUSIA</t>
  </si>
  <si>
    <t>busia</t>
  </si>
  <si>
    <t>BULAMBULI</t>
  </si>
  <si>
    <t>bulambuli</t>
  </si>
  <si>
    <t>BUKWO</t>
  </si>
  <si>
    <t>bukwo</t>
  </si>
  <si>
    <t>BUKEDEA</t>
  </si>
  <si>
    <t>bukedea</t>
  </si>
  <si>
    <t>BUGIRI</t>
  </si>
  <si>
    <t>bugiri</t>
  </si>
  <si>
    <t>BUDUDA</t>
  </si>
  <si>
    <t>bududa</t>
  </si>
  <si>
    <t>BUDAKA</t>
  </si>
  <si>
    <t>budaka</t>
  </si>
  <si>
    <t>AMURIA</t>
  </si>
  <si>
    <t>amuria</t>
  </si>
  <si>
    <t>central</t>
  </si>
  <si>
    <t>WAKISO</t>
  </si>
  <si>
    <t>wakiso</t>
  </si>
  <si>
    <t>SEMBABULE</t>
  </si>
  <si>
    <t>sembabule</t>
  </si>
  <si>
    <t>RAKAI</t>
  </si>
  <si>
    <t>rakai</t>
  </si>
  <si>
    <t>NAKASONGOLA</t>
  </si>
  <si>
    <t>nakasongola</t>
  </si>
  <si>
    <t>NAKASEKE</t>
  </si>
  <si>
    <t>nakaseke</t>
  </si>
  <si>
    <t>MUKONO</t>
  </si>
  <si>
    <t>mukono</t>
  </si>
  <si>
    <t>MUBENDE</t>
  </si>
  <si>
    <t>mubende</t>
  </si>
  <si>
    <t>MPIGI</t>
  </si>
  <si>
    <t>mpigi</t>
  </si>
  <si>
    <t>MITYANA</t>
  </si>
  <si>
    <t>mityana</t>
  </si>
  <si>
    <t>MASAKA</t>
  </si>
  <si>
    <t>masaka</t>
  </si>
  <si>
    <t>LYANTONDE</t>
  </si>
  <si>
    <t>lyantonde</t>
  </si>
  <si>
    <t>LWENGO</t>
  </si>
  <si>
    <t>lwengo</t>
  </si>
  <si>
    <t>LUWERO</t>
  </si>
  <si>
    <t>luwero</t>
  </si>
  <si>
    <t>KYOTERA</t>
  </si>
  <si>
    <t>kyotera</t>
  </si>
  <si>
    <t>KYANKWANZI</t>
  </si>
  <si>
    <t>kyankwanzi</t>
  </si>
  <si>
    <t>KIBOGA</t>
  </si>
  <si>
    <t>kiboga</t>
  </si>
  <si>
    <t>KAYUNGA</t>
  </si>
  <si>
    <t>kayunga</t>
  </si>
  <si>
    <t>KAMPALA</t>
  </si>
  <si>
    <t>kampala</t>
  </si>
  <si>
    <t>KALUNGU</t>
  </si>
  <si>
    <t>kalungu</t>
  </si>
  <si>
    <t>KALANGALA</t>
  </si>
  <si>
    <t>kalangala</t>
  </si>
  <si>
    <t>GOMBA</t>
  </si>
  <si>
    <t>gomba</t>
  </si>
  <si>
    <t>BUVUMA</t>
  </si>
  <si>
    <t>buvuma</t>
  </si>
  <si>
    <t>BUTAMBALA</t>
  </si>
  <si>
    <t>butambala</t>
  </si>
  <si>
    <t>BUKOMANSIMBI</t>
  </si>
  <si>
    <t>bukomansimbi</t>
  </si>
  <si>
    <t>BUIKWE</t>
  </si>
  <si>
    <t>buikwe</t>
  </si>
  <si>
    <t>Western</t>
  </si>
  <si>
    <t>region_list</t>
  </si>
  <si>
    <t>Northern</t>
  </si>
  <si>
    <t>Eastern</t>
  </si>
  <si>
    <t>Central</t>
  </si>
  <si>
    <t>select_one region_list</t>
  </si>
  <si>
    <t>select_one district_list</t>
  </si>
  <si>
    <t>friend2_region</t>
  </si>
  <si>
    <t>filter_list=${friend2_region}</t>
  </si>
  <si>
    <t>friend1_region</t>
  </si>
  <si>
    <t>filter_list=${friend1_region}</t>
  </si>
  <si>
    <t>friend3_region</t>
  </si>
  <si>
    <t>filter_list=${friend3_region}</t>
  </si>
  <si>
    <t>New choice lists</t>
  </si>
  <si>
    <t>region_list; district_list</t>
  </si>
  <si>
    <t>Added new choices for questions 605, 609 and 613</t>
  </si>
  <si>
    <t>GGR_605a. What region does she live in?</t>
  </si>
  <si>
    <t>GGR_605b. What district does she live in?</t>
  </si>
  <si>
    <t>GGR_609a. What region does she live in?</t>
  </si>
  <si>
    <t>GGR_609b. What district does she live in?</t>
  </si>
  <si>
    <t>GGR_613b. What district does she live in?</t>
  </si>
  <si>
    <t>choice filters</t>
  </si>
  <si>
    <t>GGR_613a. What region does she live in?</t>
  </si>
  <si>
    <t xml:space="preserve">Now I want to talk about contraceptive use over time. I am asking these questions to understand the reasons why women may switch or stop using a methods. </t>
  </si>
  <si>
    <t>hint/preamble</t>
  </si>
  <si>
    <t>Added preamble</t>
  </si>
  <si>
    <t>FLW_804. To confirm, here is the number you gave me: ${flw_number_typed_prim}. Is that correct?</t>
  </si>
  <si>
    <t>${flw_phone_yn} = 'yes'</t>
  </si>
  <si>
    <t>Moved to between section 1(backgrougd characteristics) and section 2(reproduction, pregnancy &amp; fertility)</t>
  </si>
  <si>
    <t>regex(.,"[0][7][0-9][0-9][0-9][0-9][0-9][0-9][0-9][0-9]|[0][4][0-9][0-9][0-9][0-9][0-9][0-9][0-9][0-9]|[0][3][0-9][0-9][0-9][0-9][0-9][0-9][0-9][0-9]")</t>
  </si>
  <si>
    <t>Constraints</t>
  </si>
  <si>
    <t>changed constraint from (string-length(.) = 10)</t>
  </si>
  <si>
    <t>New constraint: regex(.,"[0][7][0-9][0-9][0-9][0-9][0-9][0-9][0-9][0-9]|[0][4][0-9][0-9][0-9][0-9][0-9][0-9][0-9][0-9]|[0][3][0-9][0-9][0-9][0-9][0-9][0-9][0-9][0-9]")</t>
  </si>
  <si>
    <t>flw_number_permit_prim; flw_number_permit_sec</t>
  </si>
  <si>
    <t>removed hints</t>
  </si>
  <si>
    <t>Removed hints from the local languages; these became a separate question</t>
  </si>
  <si>
    <t>104. Idukokina ijo kwape kwana arai bo iboyeete ijo ka ekiliokit bala idukokina?</t>
  </si>
  <si>
    <t>105. Idukokinitor arai bo irumitor ijo ekiliokit irwan atipet bon arai bo adepar irwan atipet?</t>
  </si>
  <si>
    <t>108. Ejaatatar okilenikon/opaupakon acie angor arai bo iboyei ngesi kede acie angor bala edukokina?</t>
  </si>
  <si>
    <t>200. Alosi eong aingit ijo nu ikamunito ne kobu ijo kopotuna kere. Iwuritor ijo?</t>
  </si>
  <si>
    <t>201. Irwana idi iwuritor ijo ?</t>
  </si>
  <si>
    <t>206. Wori bo idouna ijo ikon koku yen awasia kwape kwana?</t>
  </si>
  <si>
    <t>210a. Ipotie ijo kwape kwana?</t>
  </si>
  <si>
    <t>210b. Erai akon akoik ilapio idi?</t>
  </si>
  <si>
    <t>209. wori bo igeuna ijo adeka kon na elap na atubor?</t>
  </si>
  <si>
    <t>213a. Akoto kwana eong aingit ijo nu ikamunitos ikoku yeni idounit ejaari pac</t>
  </si>
  <si>
    <t>Kotoma apak na ipotuuna ijo, arai apeleikinet kon apotuun aparasia ngun, arai bo ikoto ijo aidareikin ber mot, arai bo mam ijo ikoto adumun bobo ikoku/icie idwe cut?</t>
  </si>
  <si>
    <t>Kwana ajaasi eong kede aingiseta nu ikamunitos nu  mwakacie oingaren.</t>
  </si>
  <si>
    <t>211a. Ikotokin ijo adumun ikoku arai mam ijo ipuda adumun idwe ?</t>
  </si>
  <si>
    <t>212b. Akaulo na ijo aidouni ikoku yen ipotie ijo kwape kwana, ipudakin ijo aidareikin awojau na etiya ayi eroko ijo idouna icie ikoku?</t>
  </si>
  <si>
    <t>301a. Ipupunitor ijo nu ikamunito alemario na awuris arai atubio na amori kanu aitanang awuri?
PROBE: Epedorete angor adumun ajengio/ atubutub amoori tetere itikokino awur.</t>
  </si>
  <si>
    <t>301p.  Lpuputor ijo edio eipone arai edio ewai lo ltwasamaete ikiliok arai angor aitikitik apotu?</t>
  </si>
  <si>
    <t>302a. Itwosomai kwape kwana ijo/opaupakon idis ibore, araibo edis eipone kanu aisiyap araibo aitikitik adumun akoik?</t>
  </si>
  <si>
    <t>302b. Anibo epone arai bo iponesio itwasamai ijo?</t>
  </si>
  <si>
    <t>305a. Ibala ijo ebe mam kwape kwana ijo itwasamai edis eipone lo aitikitik aur. Iwomit ijo ebe ibuni ijo aitwosom eipone lo aitikitik aur kanu ijo aisiyap arai bo kanu ijo aitikitik apotuun adio apak kere oingaren?</t>
  </si>
  <si>
    <t>305b. Iwomit ijo ebe ibuni ijo aitwasam edis eipone lo aitikitik aur kanu ijo aisiyap arai bo kanu ijo mam apotuun adis apak oingaren?</t>
  </si>
  <si>
    <t>PNL_005. Iwomit ijo ebuni okilenikon/oupakon aibwo kede ijo kanu ijo aitwasam eipone lo alaanakin/aitikitik aur?</t>
  </si>
  <si>
    <t>306a. Kotoma olapio 12 lu atuboros, iswamaitor ijo idio bore arai bo itwasamaitor ijo edis eipone kanu aisiyap arai aitikitik apotuun?</t>
  </si>
  <si>
    <t xml:space="preserve">306b. Anibo eipone kobu ijo itwasam pac?
PROBE: Ejai bobo ecie? </t>
  </si>
  <si>
    <t>307. Eroko ijo igeuna aitoswam eipone ${current_recent_label}, kobu ijo omorite nu ikuminito aisiyap arai aitikitik auri keda lo owaikon/oupakon?</t>
  </si>
  <si>
    <t xml:space="preserve">309a. Ageun olap ani ido okaru ani itwasamai ijo I${current_recent_label} omam ogwounit? </t>
  </si>
  <si>
    <t>309c. Olap ani ido okaru bo ani igeunitori ijo aitwasam ${current_recent_label} eroko ijo epalara?</t>
  </si>
  <si>
    <t>PNL_006. Ne idumunia ijo ${current_recent_label} opotu lu ejaikinete ijo ingisitos ijo adis nu kobu ijo itorite itwasamai edio epone lo aitikitik/alaanakin aur kokau?</t>
  </si>
  <si>
    <t>312a. Ne idumunia ijo eipone lo aisiyap apotuun lo ${current_recent_label}, kobu emuron olimok ijo nu ikamunitos atiokusio nu epedorete atakanuun kanu aitwasam eipone lo aisiyap arai bo aitikitik auri?</t>
  </si>
  <si>
    <t>312b. Koponi olimokinai ijo nu isoma arai etakanikisI ijo atiokisio kanu aitwasam eipone lo aisiyap apotuun?</t>
  </si>
  <si>
    <t>314a. kotoma apak kangin, kobu ijo odum eipone lo ikoto ijo kanu aisiyap arai bo aitikitik apotuun?</t>
  </si>
  <si>
    <t>314c. Kanu inyo mam ijo kobu odumuna eipone lo ikoto ijo?</t>
  </si>
  <si>
    <t>PNL_008b. Opootu lu ijaanakinete nu alaanakin/aitikitik aur olimokisi ijo ebe arai mam ijo ilikii ikee kangin paraan epatana ijo apotuun?</t>
  </si>
  <si>
    <t>317. Ipedori ijo aisinyikoikin apajana kon arai bo apaperokon alosit adumun aijaanakinio kane ejai aijaanakinan na/adekis na?
Provider: ${provider_label}</t>
  </si>
  <si>
    <t xml:space="preserve">319. Iswamator ijo idio ibore arai itamitor ijo odio eipone kere aisiyap arai aitikokin nu apotuun?  </t>
  </si>
  <si>
    <t>320. Irai ijo ikaru idi lu apolou ne sodit ijo aitwasam eipone lo isiyapi arai bo aitikitiki adumun apotuu/akoik?
The respondent said she was ${age} years old at her last birthday.</t>
  </si>
  <si>
    <t>322. Anibo eipone losodit cut kobu ijo itwasam kanu ijo aisiyap arai bo aitikitik adumun apotuu?</t>
  </si>
  <si>
    <t>PNL_009. Eipone bo ani kobu ijo itwasamate pac?</t>
  </si>
  <si>
    <t>323a. Ilimunit ijo ebe mam ijo ikoto awurun ikoku katipet, konye mam ijo itosomai edis eipone lo aitikitik awur.</t>
  </si>
  <si>
    <t>323a. Ilimunit ijo ebe mam ijo ikoto awurun icie ikoku katipet, konye mam ijo itwasamai edis eipone lo aitikitik awur.</t>
  </si>
  <si>
    <t>323a. Ilimunit ijo ebe mam ijo ikoto awur idio idwe, konye mam ijo itosomai edis eipone lo eitikitik awur.</t>
  </si>
  <si>
    <t>323a. Ilimunit ijo ebe mam ijo ikoto awurun bobo icie idwe, konye mam ijo itwasamai edis eipone lo aitikitik awur.</t>
  </si>
  <si>
    <t>Ipedori ijo alimokin eong kanu inyo mam ijo itosoma eipone edis kanu aitikitik awur?
PROBE: Ejaasi bobo acie?</t>
  </si>
  <si>
    <t>401a. Irai ijo ikaru idi lu apolou kotoma ka'pak angin na igeunia ijo aelo?</t>
  </si>
  <si>
    <t xml:space="preserve">501. Kotoma apaaran, apaarasia nu EWONITOR akwap, apak na etiya ayi itwasamaete yesi  aicoria akipi? </t>
  </si>
  <si>
    <t>PNL_016. Kwape kwana eja adio atiokisio kaanu iroko ijo itorit toma?</t>
  </si>
  <si>
    <t>PNL_017. Ingai bo kobu ijo inerakinotor kanu ikamunitos atiokisio nu idumunit ijo?                     Ingai bobo icie?</t>
  </si>
  <si>
    <t>Kwana alosi eong asiomun akiro adis nu ikamunitos alaanakin/aitikitik aur. Elipit kolimok eong epone lo icamunitor ijo akiro nu asiomuni eong: acamunit eong noi, acamunit eong mot, agirit eong mot arai agirit eong cut.</t>
  </si>
  <si>
    <t>PNL_022. Arai itwasamai aberu iponesio lu alaanakin/aitikitik aur, mam nges epedori apotuun toma apak na ekotor ngesi.</t>
  </si>
  <si>
    <t>PNL_023. Amamus adekanakin adeka na angor kotoma apak na itwsasama aberu iponesio lu alaanakin/aitikitik aur kwape nat episo, ikee lu iliko, arai implants lu edonyokino akan, mam ejok kanu angaleu na angor.</t>
  </si>
  <si>
    <t>GGR_601. Akoto engo ooni einer nu ikamutos angor nu imoriata ijo akiro kon nu aiyeyea ido kesi da omorete ka ijo akec akiro nu aiyeyea. Angor nu aticepak eraasi nu ajena kon, ainacan, arai nu ijaa kon arai apapero. Angor nu, ekoto oraasi angor nu iswamanara ka ijo adaun apak na edoli ekaru ediope   arai adepar, ido oraasi nu ikaru 15 – 49 ido iboyete ko Uganda. Mam isio ingisi ijo aitoduun angor nu ilimoki ijo isio. Angor adi ijeni ijo ibecokina akec aputo ka akiro nu?</t>
  </si>
  <si>
    <t>GGR_604. Asioman ke isiomit ngesi toni adoketait bo ani?</t>
  </si>
  <si>
    <t>GGR_606. Kowomoom nu aberu na iyareit na epedori aimor ka ijo ake akiro nu aiyeyea ido na ipedori ijo da aimor ka nges akon akiro nu aiyeyea. Inoma ber ijo nu itunganan ka yen. Tetere epatana alimunun aberu na, ijaiki nges ekiror lo mam erai loke arai emaetait lo ipedori ijo ayituunit.</t>
  </si>
  <si>
    <t>GGR_608. Asioman ke isiomit ngesi toni adoketait bo ani?</t>
  </si>
  <si>
    <t>GGR_612. Asioman ke isiomit ngesi toni adoketait bo ani?</t>
  </si>
  <si>
    <t>GGR_709. Angor adi iswamanara ka ijo kotoma olapio 12 lu atuboros oraasi angor nu iboyete ko okale lo ejaasi ka akiteng na amusugut?</t>
  </si>
  <si>
    <t>GGR_712. Mam nu eraasi nu mam etapit aiswamaunun nu aberu awanyun ebe apotuu ngesi konye komam ngesi akapakina adumun akoik, arai nu eyaunete aberu ationikini adumun ikoku, ido aciepakio iswamaunete kesi icie ibore arai amatar icie ibore kanu aitolomuun akoik.  
Kotoma angor nu iswamanara ka ijo kotoma olapio 12 lu atuboros, adi bo icikunitos akoikes? Bobo, akiro nu idario ka aiyeyea.</t>
  </si>
  <si>
    <t>GGR_713. Owomoom nu ${wmn_abt} angor nu iswamanara ka ijo kotoma olapio 12 lu atuboros ido oraasi nu icikunitotor akoik, adi bo aticepak icikutotor akoik olapio12 lu atuboros ? Bobo, akiro nu idario ka aiyeyea.</t>
  </si>
  <si>
    <t>GGR_801. Kwana akoto eong aingit ijo nu ikamunitos ijo alope. Ipotunitor ijo komam ijo ikoto arai nu ijai ijo toma ayaunitos apagalu arai ti idumu ijo ikoku?</t>
  </si>
  <si>
    <t>GGR_802. Kobu ijo iswama idio iboro arai kobu ijo otam aitikokin apotuu?</t>
  </si>
  <si>
    <t>GGR_809. Akoto bobo eong aingit ijo nu angor nu ijeni ka aputo kec KEDE ekiror, nu iswamanara ka ijo  kotoma olapio 12 lu atuboros ido da angor nu eraasi ikaru 15 toni 49 ido iboyete ko Uganda. Adi bo ejenete ebe kobu ijo itolomu akoik na kinga?</t>
  </si>
  <si>
    <t>FLW_901. Eyalama kanu apak na ijaiki ijo isio
Icamuni ijo ajaikin toma aisisia acie kaana arai acie aisisia na egelera akou akiro orai kosimu arai iso abongun einer ka ijo alope apak acie koingaren?</t>
  </si>
  <si>
    <t>FLW_902. Ijaasi ijo ka esimu?</t>
  </si>
  <si>
    <t xml:space="preserve">FLW 904a. Ipedori ijo ajaikin eong anaaba ecie kere lo ipedori isio aitwasam ainerakinor ka ijo arai ikotokin isio atupakin nu apak kana oingaren? </t>
  </si>
  <si>
    <t>GGR_605b. Odistrict bo ani iboyo ngesi?</t>
  </si>
  <si>
    <t>GGR_609b. Odistrict bo ani iboyo ngesi?</t>
  </si>
  <si>
    <t>GGR_613b. Odistrict bo ani iboyo ngesi?</t>
  </si>
  <si>
    <t>FLW_902a. Ipedori ijo ajaikin eong ekon enaaba lo esiimu tetere arai ikotokin isio abongun atupakin akiro nu ka ijo apak kana oingaren.?</t>
  </si>
  <si>
    <t>GGR_605a. Atutubet/ari bo ani na akwap wok iboyo ngesi. What region does she live in?</t>
  </si>
  <si>
    <t>GGR_609a. Atutubet/ari bo ani na akwap wok iboyo ngesi?What region does she live in?</t>
  </si>
  <si>
    <t>GGR_613a. Atutubet/ari bo ani na akwap wok iboyo ngesi?What region does she live in?</t>
  </si>
  <si>
    <t>FLW_905. Kanu aitogogong, enaaba lo ijaiki ijo eong nges lo: ${flw_number_typed_sec}. Erai ngin abeit?</t>
  </si>
  <si>
    <t xml:space="preserve">Kwana akoto eong aingit ijo nu ikamunitos nu aijar ka epone kon lo adumunun. </t>
  </si>
  <si>
    <t xml:space="preserve">Kwana akoto eong aingit ijo nu eipone lo eitwasamae lo akipi.  </t>
  </si>
  <si>
    <t xml:space="preserve">Kwana akoto eong aingit ijo nu awur kon ajiar kon kere.  </t>
  </si>
  <si>
    <t>Kwana akoto eong einer nu ikamunitos alaanakin/aitikitik aur iponesio lu egelegela lu epedorete lu edukosi aitwasam kanu aisiyap arai aitikokin nu apotu.   
An image will appear on the screen for some methods. If the respondent says that she has not heard of the method or if she hesitates to answer, read the probe aloud and show her the image, if available.</t>
  </si>
  <si>
    <t>107a. Kakati njagala kukubuuza ddi lwewatandika okubeera n'owami oba omwagalwa wo oba oyo omwami gwe wasembayo okubeera naye.
Mwezi n'omwaka ki gwewatandika okubera n’omwami wo gwoyina kati oba oyo omwami gwe wasembayo okubeera naye?</t>
  </si>
  <si>
    <t>108. Omwami oba omwagalwa wo ono ayina yo abakyala abalala?</t>
  </si>
  <si>
    <t>201. Wakazaala emirundi emeka?</t>
  </si>
  <si>
    <t>206. Mwezi n'omwaka ki gwewasemba okuzaala omwana omulamu?</t>
  </si>
  <si>
    <t>210a. Oli lubuto kati?</t>
  </si>
  <si>
    <t>Wewafunira olubuto luno, wali oyagala mu budde obwo, oba wali oyagala olindeko oba wali tokyayagala kuzaala?</t>
  </si>
  <si>
    <t>Wewafunira olubuto luno, wali oyagala mu budde obwo oba wali oyagala olindeko oba wali tokyayagala kuzaala?</t>
  </si>
  <si>
    <t>PNL_002. Mu wiiki entono ezigya singa okizuula nti oli lubuto, ekyo kyandibadde kizibu kinene, kitono oba ssi kizibu gy’oli?</t>
  </si>
  <si>
    <t>301a. Wali owuliddeko ku nkola y’okukomya omukazi okuzaala nga basala enseke?
PROBE: Abakyala basobola okubalongosa okusobola okubaziyiza okuzaala abaana abalala</t>
  </si>
  <si>
    <t>301b. Wali owuliddeko ku nkola y’okukomya omusajja okuzaala nga basala enseke?
PROBE: Abasajja basobola okubalongoosa okusobola okubaziyiza okuzaala abaana abalala</t>
  </si>
  <si>
    <t>301c. Wali owuliddeko kunkola ya famire gye bateeka obuti mu mukono?
PROBE: Omusawo omutendeke asobola okuteeka mu mukono gw’omukyala akati kamu oba obusingawo busobola okumuziyiza okufuna olubuto okumala omwaka n’okusingawo</t>
  </si>
  <si>
    <t>301e. Wali owuliddeko kumpiso eziziyiza okufuna olubuto?
PROBE: Omusawo omutendeke asobola okukuba omukyala empiso emuziyiza okufuna olubuto okumala omwezi gumu oba emyezi egisingawo.</t>
  </si>
  <si>
    <t>301k. Wali owuliddeko ku bizigo ng’enkola y’okuziyiza okufuna olubuto?
PROBE: Abakyala basobola okuteeka ebizigo mu bukyala bwabwe nga tebanegatta okuziyiza okufuna olubuto.</t>
  </si>
  <si>
    <t>301n. Wali owuliddeko ku nkola y'okubala ennaku oba calender?
PROBE: Abakyala basobola okwewala okwegatta kunaku z’ebalowooza nti basobola okufuna olubuto</t>
  </si>
  <si>
    <t>302c. Omwami  oba omwagalwa  wo  akimanyi  nti  okozesa ${current_method_label}?</t>
  </si>
  <si>
    <t>305a. Wantegezeza nti tolina engeri yonna gy’okozesa okwegema okufuna olubuto. Olowooza onokozesa engeri yonna okulwawo oba okwegema obutafuna olubuto akadde kona gye bujja?</t>
  </si>
  <si>
    <t>305b. Olowooza onokozesa engeri yonna okulwawo oba okwegema okufuna olubuto akadde kona gye bujja?</t>
  </si>
  <si>
    <t>306b. Nkola ki gyewakasemba okukozesa?
PROBE: Waliwo ekirala?</t>
  </si>
  <si>
    <t>307. Nga tonatandika kukozesa ${current_recent_label} wali oyogeddeko n'omwami / omwagalwa wo kukusalawo okulwawo oba okwewala okufuna lubuto?</t>
  </si>
  <si>
    <t>308. Oyinza okugamba nti okukozesa enkola  ezigema okuzaala okusingira ddala kwali kusalawo  kwo, kwa mwami  wo/ mwagalawo oba mwasalawo mwembi?</t>
  </si>
  <si>
    <t>309b. Enkola eya ${current_recent_label} walekera awo ddi okujikozesa?</t>
  </si>
  <si>
    <t>309c. Mwezi na mwaka ki mwewali otandikidde okukozesa ${current_recent_label}</t>
  </si>
  <si>
    <t>310. Lwaki walekerawo okukozesa ${current_recent_label}?</t>
  </si>
  <si>
    <t>PNL_008a. Bakugamba nti singa ofuna obuzibu ne nkola eno oyinza okukyusa nodda ku nkola endala?</t>
  </si>
  <si>
    <t>314a. Ku mulundi ogwo nga okyalidde omusawo w'eby'okugema enzalo, enkola gye wali oyagala wajifuna?</t>
  </si>
  <si>
    <t>314c. Lwaki  tewasobola  kufuna  enkola  gyewali  oyagala?</t>
  </si>
  <si>
    <t>315a. Ku mulundi ogwo nga okyalidde omusawo w'eby'okugema enzalo, ani yasalawo kunkola eyakuwebwa?</t>
  </si>
  <si>
    <t>315b. Ani yasalawo ekyenkomeredde ku nkola ey'okubala ennaku oba calender?</t>
  </si>
  <si>
    <t>PNL_008b. Omusawo yakutegezaako nti singa oba tomize kakerenda akaziyiza okufuna olubuto  buli lunaku, emikisa egy'okufuna olubuto giri waggulu ko?</t>
  </si>
  <si>
    <t>PNL_008c. Omusawo yakutegezaako nti singa osussa wiiki bbiri nga tofunye kayiso akaziyiza okufuna olubuto emikisa gyokufuna olubuto giri waggulu ko?</t>
  </si>
  <si>
    <t>GGR_100. Mirundi  emeka  gyewalina  okugenda  ew’omusawo  okufuna  ${current_recent_label} mu  kiseera  ekyo?</t>
  </si>
  <si>
    <t xml:space="preserve">SW1a. Nga  tonaba  kutandika  kukozesa  ${current_recent_label}  mu  ${current_recent_start}, wali  okozesa  ekintu  kyona /  enkola  yonna  okusobola  okulwawo / okuziyisa  okufuna  olubuto? </t>
  </si>
  <si>
    <t>PP_1. Okuva  lwewazaala  omwana wo  mu  ${rec_birth_date},  wali  okozeeko  ekintu  kyona  oba  okukozesa  enkola  yonna  okulwawo /  okuziyiza  okufuna  lubuto?</t>
  </si>
  <si>
    <t>PP_2. Wayitawo  bbanga  ki  nga  omaze  okuzaala  mu ${rec_birth_date}  lwewatandika  okukola  ekintu  kyona  oba  okukozesa   enkola yonna?</t>
  </si>
  <si>
    <t>323a. Wantegezeza nti toyagala kuzala/ kwongerako baana nte toyina enkola yonna gyokozesa okwegema obutafuna olubuto.</t>
  </si>
  <si>
    <t>323a. Wantegezeza nti toyagala kuzala/ kwongerako baana nte toyina enkola yonna jokozesa okwegema obutafuna olubuto.</t>
  </si>
  <si>
    <t>323b. Wandigambye nti obutakozesa nkola  ey’okuziyiza okuzaala okusingila ddala kwali kusalawo kwo, kwa mwami wo/ muganzi wo oba mwembi mwasalawo?</t>
  </si>
  <si>
    <t>324. Mu myezi ekkumi n'ebiri egiyise, waliwo omusawo w'eby'obulamu oba ow'okukyalo eyakutuukirira n'akubuulira ku by'okwegema okuzaala?</t>
  </si>
  <si>
    <t>325a. Mu myezi 12 ejiyise ogenze ko muddwaliro okwejjanjabisa nga ggwe oba nga otutte omwana wo?</t>
  </si>
  <si>
    <t>325b. Waliwo omukozi w'eddwaliro yenna eyayogerako naawe ku by'engeri z'okwegema okuzaala?</t>
  </si>
  <si>
    <t>326. Mu myezi emitono egiyise:</t>
  </si>
  <si>
    <t>326a. Owuliddeko ku bikwata ku by'okwegema okuzaala ku radio?</t>
  </si>
  <si>
    <t>326b. Olabyeko ku by'okwegema okuzaala ku ttivi?</t>
  </si>
  <si>
    <t>326c. Osomyeko ku by'okwegema okuzaala mu mawulire oba magazine?</t>
  </si>
  <si>
    <t>326d. Wafuna obubaka oba amalobozi agakwatagana ku famire ku ssimu?</t>
  </si>
  <si>
    <t>402. Wasembye ddi okwegatta?</t>
  </si>
  <si>
    <t>PNL_011. Abantu abamu bagezaako enkola ate nebataddamu kujikozesa, kubanga sibamativu ne nkola. Wali olekede awo okukozesa enkola ya famire kubanga wali toli mumativu nayo?</t>
  </si>
  <si>
    <t>PNL_012. Oli mumativu n’enkola gyokozesa kati?</t>
  </si>
  <si>
    <t>PNL_013. Wali ofunyeko obuzibu bwona nga buva kunkola eziyiza okufuna olubuto?</t>
  </si>
  <si>
    <t>PNL_018. Singa baba basukka mw'omu: Kuwabulwa kwani okwasinga okuba okw'omugaso nga oyogera kubuzibu buno?</t>
  </si>
  <si>
    <t>PNL_019. Ofunyeko enkyukakyuuka mu kugendako mu nsonga ez'ekikyala okuva lwewatandika okukozesa enkola gyoliko kati?</t>
  </si>
  <si>
    <t>PNL_020. Weralikiridde kyenkanaki ku nkunkyukakyuuka zino?</t>
  </si>
  <si>
    <t>PNL_021. Singa omukazi aba akozesa enkola eziyiza okufuna embuto, asobola okwegatta mu mukwano nga teyeralikira kufuna lubuto.</t>
  </si>
  <si>
    <t>PNL_023. Ssi kirungi eri obulamu bw'abakyala obutagenda musonga ez’ekikyala nga bakozesa empiso, empeke, oba akati/obuti obuteekebwa mu mukono</t>
  </si>
  <si>
    <t>PNL_024. Okukozesa enkola eziyiza okufuna embuto zireta obutakkanya mu bafumbo</t>
  </si>
  <si>
    <t>PNL_025. Obulungi bw’omukyala bulwawo okugwawo singa aba akozesa enkola eziyiza okufuna embuto</t>
  </si>
  <si>
    <t>PNL_026. Kyikkirizibwa omukyala okukozesa enkola eziyiza okufuna embuto nga tanaba kuzaala yo mwana</t>
  </si>
  <si>
    <t>GGR_602. Bambi lowooza ku mukyala oyo mukwano gwo nffanfe gw’osubira ddala nti asobola okugabana ebyama bye ebyekusifu naawe, ate nga naawe osobola okugabana naye ebyamabyo ebyekusifu. Mufumitirizeko. Okusobola okutwanguyira nga tumwogerako, mutuume erinya eritali tuufu ly’onosobola okujukira.</t>
  </si>
  <si>
    <t>GGR_609. Abeera mu distulikiti ki?</t>
  </si>
  <si>
    <t>GGR_613. Abeera mu distulikiti ki?</t>
  </si>
  <si>
    <t>GGR_617. Kakati, lowooza ku ${friend2_name}. Akozesa akaweta akatekebwa mu bitundu eby'ekyama oba bu obuti bwebateeka mu mukono mu budde buno?</t>
  </si>
  <si>
    <t>GGR_711. Abantu bakozesa enkola ezenjawulo okuziyiza okufuna embuto, ezimu ku zzo zitwala ebbanga gwanvu.
Bakyala bameka b'oyogedde   nabo oba b'osisinkanye mu myezi 12 abakozesa akaweta akatekebwa mu bitundu ebyekyama oba obuti bwebateeka mu mukono?</t>
  </si>
  <si>
    <t>GGR_801. Kati njagala kukubuuza kubyoyiseemu nga ggwe. Wali ofunyeko olubuto nga toyagala, oba nga embera tekusoboseza kubeera na mwana?</t>
  </si>
  <si>
    <t>GGR_804. Mu kiseera wewafunira olubuto, wali okozesa oba omwagalwa wo yali akozesa enkola ey’okuziyiza oba okulwawo okufuna olubuto?</t>
  </si>
  <si>
    <t>GGR_807. Ekyokujamu  olubuto  wakyogerako  n’abakyala  mikwano  gyo  nffanfe  betwayogeddeko  gyebuvuddeko?</t>
  </si>
  <si>
    <t>GGR_809. Njagala okwongera okukubuuza ku bakyala bomanyi ku maaso n'erinnya era bosisinkanye mu myezi 12 egiyise abali wakati wemyaka 15-49 nga babeera mu Uganda. Bameka ku bbo bomanyi abaggyamu olubuto?</t>
  </si>
  <si>
    <t>FLW_902a. Osobola okumpa ku namba y’essimu gyosinga okukozesa singa twandyagadde okubako byetugoberera mu maaso eyo gyebujja?</t>
  </si>
  <si>
    <t>GGR_609a. Abeera mu kitundu ki ekya Uganda?</t>
  </si>
  <si>
    <t>GGR_605a. Abeera mu kitundu ki ekya Uganda?</t>
  </si>
  <si>
    <t>GGR_613a. Abeera mu kitundu ki ekya Uganda?</t>
  </si>
  <si>
    <t>FLW_904a. Osobola okumpa ku namba y'essimu ey'okubiri gyotera okukozesa?</t>
  </si>
  <si>
    <t>102. Eli pipi ca di midria si bo ya?</t>
  </si>
  <si>
    <t>108. Mi agoni/agyi ma oku azi eyi ciya kani eri ola oku azini yisi raya?</t>
  </si>
  <si>
    <t>210a. Mi alea mva ci ya?</t>
  </si>
  <si>
    <t>210b. Mva mi aleari ma mba ca si ya?</t>
  </si>
  <si>
    <t>Sawa mini mva isuzurisi, ile ndra mi i ya, ile ndra te drile dika ya kani ile ndra  azini isu dika ku?</t>
  </si>
  <si>
    <t>Sawa mini mva isuzurisi, ile ndra mi i ya, ile ndra te drile dika ya kani ile ndra  mva/anzi azini isu dika ku?</t>
  </si>
  <si>
    <t>Sawa'disi ma ngamu e'yo zi ewu drile n'madria</t>
  </si>
  <si>
    <t>211a. Sawa ‘disi male mi zi e’yo ewu drileri ma dria.
Mi le nga kiri mva azi isura ya kani mi ledi mva/anzi azini isu dikaku ya?</t>
  </si>
  <si>
    <t>211b. Sawa ‘disi male mi zi e’yo ewu drileri ma dria. Mva sawa ‘disiri ka osi’bo, vutinia mi nga kiri mva azi isura ya kani mi ledi anzi azini isu dikaku ya?</t>
  </si>
  <si>
    <t>212b. Mva ‘dika osi ’bo, mi le oa ngopi ka mini ngazu vutini isuzu ndo?</t>
  </si>
  <si>
    <t>301d. Mi eri oku e’yo IUD ma dria raya?
PROBE: Ba eco waya azi su okupi ma opko tia ra mva isuza atrizura.</t>
  </si>
  <si>
    <t>301e. Mi eri oku e’yo geriko anzi isuza atrizu sole okuyi ma ruari (injectables) madria raya?
PROBE: Ba eco oku eyi so sindani si mva esuza atrizura.</t>
  </si>
  <si>
    <t>301j. Mi eri oku e’yo afa ezia oku yini sule yima rua oku vile (oma) riari (diyafuramu) ma dria raya?
PROBE: Oku eco afa azi vonoru'dini ri su i rua oku driria denga po'di 'bani ali i agupinibeku, mva esuza atrizu.</t>
  </si>
  <si>
    <t>301. Mi eri oku e’yo Lactational Ammenorhea Method (LAM) madria ra ya?</t>
  </si>
  <si>
    <t>301n. Mi eri oku e’yo geriko anzi atrizu omvele ridimu ruri ma dria raya?
PROBE: Oku eco ali'baza kuja mva esuza atrizu o'du erini egale i eco mva esuzo ra ria.</t>
  </si>
  <si>
    <t>301o. Mi eri oku e’yo geriko anzi atrizu agupini ima rua enzezu amve sawa ali ‘bazurisiri ma dria raya?
PROBE: Agupi eco i ma rua enjee okuma etia risira erini alibaria i ma okunibe, erini ima yi dazu amvee mva esuza atrizu</t>
  </si>
  <si>
    <t>301p.  Geriko azini ndu emini e'bi ayule mva esuza atrizuni ngo I ya?</t>
  </si>
  <si>
    <t>302a. Mi/agoni/a'gyi ni curu’do geriko mva isuza atrizu ri ayu ria ya?</t>
  </si>
  <si>
    <t>302b. Geriko mini ayule ri/diyi ngoyi ya?</t>
  </si>
  <si>
    <t>LCL_301. PROBE: 'Ba so aro ‘da sindani ambu nisi kani werea ni si ya?</t>
  </si>
  <si>
    <t>303. ‘Ba geriko ‘di ecepi midri/agyi dri ri ece midri mi econi ani mva isuzu dika kuri raya?</t>
  </si>
  <si>
    <t>305a. I 'yo mani mi ayu curu’do aro mva isuza atrizuri ku. Mini egale risi mi nga aro mva isuza atrizuri ayu ewu drile ria raya?</t>
  </si>
  <si>
    <t>PNL_004. Mini egarisi minga e'do geriko anzi tizo eselesiri ayu nguari ya?</t>
  </si>
  <si>
    <t>PNL_005. Agupi mivuleri eco mini atima fe geriko anzi tizo eselesiri ayuzo raya?</t>
  </si>
  <si>
    <t>307. Denga po’di mi e’doni  ${current_recent_label},ayu ku,mi nze asisile mva esuza ma sawa ‘duzo kaniku mva esuza atrizori mivule agupi ri be ra ya ?</t>
  </si>
  <si>
    <t>309a. Mi e’do ${current_recent_label} ayu asikokoru omba azini eli ngosi ya?</t>
  </si>
  <si>
    <t>309c. Mi e’do ${current_recent_label} ayu omba azini eli ngosi ya? ?</t>
  </si>
  <si>
    <t>310. Mi ku geriko mini ayule ${current_recent_label} a’di e’yosi ya?</t>
  </si>
  <si>
    <t>311a. Mi e'do  ${current_recent_label} ayu  ${start_date_lab}
Mi kaniku mi agupi esu aro nderi sawa 'dasi engazo ngua ya?</t>
  </si>
  <si>
    <t>PNL_006. Mini mi geri anzi tizo eselesi ${current_recent_label}, esuzo ria,agu alataa dri zi mitia  drio ria  'yemi  a'duru‘ari ra ya?</t>
  </si>
  <si>
    <t>PNL_007. ‘Ba alataa niri ni nzerisi,eyo ewaru ecopi ‘ba esupi  geriko anzi tizo eselesi 'dima ayuza beri  ngo I ya?</t>
  </si>
  <si>
    <t>312b. ‘Ba ece midri geriko/aro ‘dika mirua e’yo azini ndundu ‘diyi eji  mima 'ye a'du afa niri ra ya?</t>
  </si>
  <si>
    <t>314a. O’du mini muzu risi, mi isu geriko/aro mva tiza atrizu mini leleri raya?</t>
  </si>
  <si>
    <t>PNL_008c. ’Ba aro fepiri lu mini mika sindani soku sabatu eri mavutia mi eco mva esu ewakokori ra ya?</t>
  </si>
  <si>
    <t>317. Mi eco ‘yo kini mi ori’ba kaniku agyi ma mu ‘ba ‘divu raya?
Provider: ${provider_label}</t>
  </si>
  <si>
    <t>PP_1. E'dozu mini mi mva osizo ${rec_birth_date} si, mi 'ye oku afa azi  kaniku mi ayu geriko anzi tizo eselesiri anzi tizo ndo kaniku anzi tiza atrizori  ra ya?</t>
  </si>
  <si>
    <t>320. Okorisi mi e'do geriko anzi tizo eselesiri kaniku mva isuzo ndori  ayuzo derisi mima eli si ya?
The respondent said she was ${age} years old at her last birthday.</t>
  </si>
  <si>
    <t>LCL_322a. PROBE: Ba so aro ‘da sindani ambunisi kaniku werea ni si ya?</t>
  </si>
  <si>
    <t>PNL_009. Geriko mini ayu asizori ngo I ya?</t>
  </si>
  <si>
    <t>PNL_010. Mi asi ${ever_rec_method} ayuzo nguari ya?</t>
  </si>
  <si>
    <t>323a. I ‘yo mani kini ileni mva azi isu dika ku te mi ayuni geriko mva tiza atrizuri ku.</t>
  </si>
  <si>
    <t>326a. Mi eri e’yo mva isuza atrizuri ma dria ra engazu radio?</t>
  </si>
  <si>
    <t xml:space="preserve">Sawa 'disi male zita azi eyi zi ali'baza ma dria e'yo azi rubipi idri be diyi vazo kililiru beni. Male lu midri kini 'ba nga e'yo woro ma tamba zizarutu azini 'ba ngani e'da 'ba azi niku. Ama ka ca zita azi mini le omvikuni ma dria mi lu lu madri  azini amanga mu zita vuletiniari madria.  </t>
  </si>
  <si>
    <t>401a. O’du mini ali ‘bazu okorisi esu de mi eli siya?</t>
  </si>
  <si>
    <t>402. O’du mini ali ‘bazu asizuri nguari ya?</t>
  </si>
  <si>
    <t>PNL_018. Ka ovu ‘ba angiri; Agu  erima egata ni ovuzo orodriru tu mini e’yo nzeria e’yo ewaru ‘diyi ma dria ri andra a’di I ya?</t>
  </si>
  <si>
    <t>PNL_019. Mini e’dozu geriko anzi tizo eselesi mini ayule sawa ‘disiri ayuzoria, mi esu ojata eleleru ‘diyi ma azi mi omba ari be ra ya?</t>
  </si>
  <si>
    <t>PNL_022. Oku ka geriko anzi tizo eselesiri ayu econi mva esu sawa erini lezo ria ku.</t>
  </si>
  <si>
    <t>GGR_601. 
Male e’yo nze oku emivule  ongulumua mini  andru zizaru ale madria 'diyi nzezo e’yi pie azini vini eyima andru zizaru ale madria 'di nzezo mi pie 'diyi. Oku ‘di eco ovu mima ori’ba ni, amvi azi, aupi kaniku agyi azileni. Oku ‘di le ma ovu oku mini oazo e’yi pie eli alu kaniku eli alu ma driliani, eli be 15-49 azini oa’ba Uganda ‘a ni.. Ama  ngani oku mini e’yo nzezo amani dria ‘di a’di I y‘ari zizoku. 
Oku mini ni ci ‘dile ‘di eyi si ya?</t>
  </si>
  <si>
    <t>GGR_615. Ovuni e’yo I ‘yepi kuniku oku eyini eyi esuzo mvabe alia esu deresi  lekini kuka, kaniku e’yo  ndundu ‘diyi ni fe mva esuzo eri  nziza ni, azinisi sawa azisi eyi  drife afazi ‘ye kaniku afa azi ti ani eyi ma mva ofuzo te. Mini nirisi, ${friend1_name} ofu oku mva raya? Dika o’duko ‘di nga awi zizaru tu.</t>
  </si>
  <si>
    <t>GGR_616a. ‘Dileri ‘ye ‘yi asizo eli ngosi ya?</t>
  </si>
  <si>
    <t>GGR_619a. ‘Dileri ‘ye i asizo eli ngosi ya?</t>
  </si>
  <si>
    <t>GGR_622a. ‘Dileri ‘ye ‘yi asizo eli  ngosi ya?</t>
  </si>
  <si>
    <t>GGR_700. Zita azi ‘diyi twaluria nga ama azako oku mini oazo eyitro 'diyi ma kalafe esu. Le oku  nderi ma ovu :
(a)Oku mini ni ci milesi azini rusi vini oku azi mi nipi ci milesi azini rusi ni. Geri azisi le mima kpe oku ru kuupi mini ni ci ‘diyi ku te e’yo nipi mi dria ku: azini
(b)'Ba mini drifuzo eyi pie milesi, e'yo nzezo eyi pie simu aliasi kaniku komputa aliasi omba 12 alipi ‘bo ‘di ma alia ni. ’Di eco ovu ‘ba mivu akua ni,agyi ni,’ba mini azi ngazo eyi pie ni kaniku jo ejele eyi kaniku 'ba azi mini oazo eyi pie ni azini
(c) Oku eli be 15_49 sawa ‘disi oapi disitrikiti'a ‘dia ni. Mi va eri kilili ya?</t>
  </si>
  <si>
    <t>GGR_711. Ba eyini geriko anzi tizo eselesiri ndundu ‘diyi  ayu te, geriko  ‘di ma azi ‘diyi azinga sawa ezu aga azi ‘diyi ra.
Omba alipi 12 'bo 'di ma alia oku mini oazo eyi pie sawa ‘disi aya sule pkpojo alia kaniku aro sule wunduari  ayupi ‘diyi si ya?</t>
  </si>
  <si>
    <t>103. Ikwano igik irwom me adii?</t>
  </si>
  <si>
    <t>106a. dwe ki mwaka mene ma icako bedo kacel ki cwari/lacoo me acel?</t>
  </si>
  <si>
    <t>107a. Kombedi amito penyi awene ma icako bedo  kacel ki lacoo/cwari ma tye ni.  Dwe ki mwaka mene eno ni?</t>
  </si>
  <si>
    <t xml:space="preserve">108. Cwari/lacoo, tye ki mon mukene onyo  en bedo ki mon mukene calo joo ma oonyome? </t>
  </si>
  <si>
    <t>205. nywali me acel obedo awene?</t>
  </si>
  <si>
    <t>213a. Kombedi amito penyo lapeny madok ikom nywalo latin ni  me agiki.</t>
  </si>
  <si>
    <t>211b. Inge nywalo latin man ma pud tye i iyic ni, itye ki miti me nywalo latin mukene onyo dong ipe ki miti me nywal matwal?</t>
  </si>
  <si>
    <t>212b. Inge nywalo latin man ma pud tye i iyi ni, imito ni ikur pi kare ma rom mene kadong inywal latin mukene?</t>
  </si>
  <si>
    <t>PNL_001. Cwari/ adwongi tye ki miti me nwongo latin ikin mwaki 2?</t>
  </si>
  <si>
    <t>PNL_002. i cabit  me anyim, ka inwongo ni iyac, twero bedo peko adit, atidi onyo pe twero bedo peko matwal?</t>
  </si>
  <si>
    <t>301m. Gwok manaka yam iwinyo lok kom Lactational Amenorrhea Method or LAM?</t>
  </si>
  <si>
    <t>302b. In onyo lacoo ni tye ka timo ngo pi gengo yaco? PROBE: Anything else?</t>
  </si>
  <si>
    <t>303. Ngat ma omiyo iri onyo lacoo ni kony eni, owaco ni eni dong gengo yaco  matwal?</t>
  </si>
  <si>
    <t>305a. Iwaco ni pe itye katic ki yoo mo keken me lago nywal kombedi. Itamo ni itwero tic ki yore mo me lago nywal onyo gengo yaco i kare mo keken i anyim?</t>
  </si>
  <si>
    <t>306a. Pi dwe 12 ma okato ni, itimo gino mo nyo  itiyo ki yore mo me lago nywal  me gengo oonyo galo yaco?</t>
  </si>
  <si>
    <t>306b. Yore mene ma itiyo kede ma cegi ni?
PROBE: Anything else?</t>
  </si>
  <si>
    <t>LCL_302. PROBE: Gi tuci ki picu/mindira matinoni?</t>
  </si>
  <si>
    <t>307. ma pwod pa icako tic ki ${current_recent_label} , nwongo  ileyo ki cwari tam me galo oonyo gengo yac?</t>
  </si>
  <si>
    <t>308a. Tyen ma agiki ma inwongo ${current_recent_label}, cilling adii ma iculo ki cao ni,mede ki cente ma iculo pi yore lago nywal eni, ma iculo pi wilo onyo keto, ki transport bene?</t>
  </si>
  <si>
    <t>310. ngo ma omiyo iweko tic ki ${current_recent_label}?</t>
  </si>
  <si>
    <t>PNL_006. Ikare ma inwongo ${current_recent_label}, ngat ma omiyo iri kony eni openyi ikom jami ma ibeo ye con I lago nywal?</t>
  </si>
  <si>
    <t>PNL_007. malube ki ngat ma omiyo iri  kony eni, jami mene ma reco nyo peki ango ma kube ki tic ki yore me lago nywal eni?</t>
  </si>
  <si>
    <t>313. Ikare eno ni, ngat ma omiyo iri kony owaco pi yoo mogo mukene mapat ki man ${current_recent_label} ma  itwero tic kede?</t>
  </si>
  <si>
    <t>314a. Ikare ma iceto ka nongo kony meno, inongo kony  ma onongo imito me lago nywal/gengo yaco?</t>
  </si>
  <si>
    <t>314c. Ngo ma omio pe inwo yore me lago nywal ma nwongo itye kamito?</t>
  </si>
  <si>
    <t>315a. Ikare ma iceto kanongo kony meno, anga ma omoko tame agiki me tic ki yoo ma inwongo?</t>
  </si>
  <si>
    <t>315b. Anga ma omoko tame me agiki me tic ki Rhythm?</t>
  </si>
  <si>
    <t>315b. Anga ma omoko tame me agiki me tic ki LAM?</t>
  </si>
  <si>
    <t>316. Itwero pwod dok bot dano eni ma omiyo iri kony?
Provider: ${provider_label}</t>
  </si>
  <si>
    <t>SW_1a. Ma pwod pe icako tic ki ${current_recent_label} ni ${current_recent_start},nwongo itye ka timo ginoro oonyo  tic ki yore mo mukene me galo oonyo gengo yac?</t>
  </si>
  <si>
    <t>SW_1b. Yore mene ma nwongo itye ka tic kede?</t>
  </si>
  <si>
    <t>PP_1 manaka iywal latin ni  ${rec_birth_date}, itimo gino mo onyo itiyo ki yore mo me galo/ gengo yaco?</t>
  </si>
  <si>
    <t xml:space="preserve">319. manaka itimo gino mo keken onyo itemo yo  mo keken me gaalo onyo gengo yaco? </t>
  </si>
  <si>
    <t>322. yore mene ma icako tic kede me gengo/gaalo yaco?</t>
  </si>
  <si>
    <t>PNL_010. Awene ma iweko tic ki ${ever_rec_method}</t>
  </si>
  <si>
    <t>323a. Iwaci pe imito nywal macegi ni dok ni pe itye ka tic ki yo mo keken me gengo yaco.</t>
  </si>
  <si>
    <t>Itwero waco ira ngo ma omiyo pe itye ka tic ki yore mo keken me gengo yaco?
PROBE: Any other reason?</t>
  </si>
  <si>
    <t>323b. Itwero Waco ni pe tic ki yore me lago nywal obedo dwonge tami, tam pa cwari oonyo wun weng wumoko kacel?</t>
  </si>
  <si>
    <t>324. Pi dwe 12 ma okato, latic mo me yotkom ikin gang/VHT olimi te waci lok ikom lago nywal?</t>
  </si>
  <si>
    <t>325a. Pi dwe 12 ma okato,  icito i ot yat pi nongo kony piri giri? Kony mo keken me yotkom</t>
  </si>
  <si>
    <t>325a. Pi dwe 12 ma okato, in dong icito i ot yat pi nongo kony piri giri (onyo pi lutino)?</t>
  </si>
  <si>
    <t>326d.inwongo ngec ikom lago nywal I cim cing?</t>
  </si>
  <si>
    <t>kombedi amito penyi lapeny mo madok ikom  butu me niango maber jami mogo ma pir gi tek me kwo. Wek aniangi dok ni lagam eni weng bi bedo imung dok pe wa bi waco bot ngato mo keken.ka wa oo I lapeny  mo keken ma pe imito gamo, waca me wek wacet I lapeny mukene.</t>
  </si>
  <si>
    <t>501. Ikare me ooro,cwalo cawa arom mene omo pii?</t>
  </si>
  <si>
    <t>502. Ikare me kot,cwalo cawa arom mene oomo pii?</t>
  </si>
  <si>
    <t>PNL_015. Nwongo itye ka tic ki yore mene me lago nywal ma inwongo jami ma reco eni?</t>
  </si>
  <si>
    <t>PNL_016a. Jami ma reco mene ma kombedi itye ka beo iye?</t>
  </si>
  <si>
    <t>PNL_018. ka iloko ki dano akato acel: nga ma  tamere nwongo pire tek loyo boti kare ma   iloko ikom jami ma reco?</t>
  </si>
  <si>
    <t>GGR_603. Nwongo tye ki  mwaka adii ikwero nino me anywali ne me agiki?</t>
  </si>
  <si>
    <t>GGR_607. Nwongo  tye ki  mwaka adii ikwero nino me anywali ne me agiki?</t>
  </si>
  <si>
    <t>GGR_611. Nwongo tye ki  mwaka adii ikwero nino me anywali ne me agiki?</t>
  </si>
  <si>
    <t>GGR_615. Pe obedo gin ma nyen me mon nwongo ni gi tye ki yic ma gi pe ki miti mere oonyo ma jami mogo tye ka time ma miyo bedo tek me nywal dong icawa moni gi timo gino mo nyo mwonyo gino mo me juko yac eni. Ma lube ki gin ma ingeo, ${friend1_name} manaka ni oonyo yie?</t>
  </si>
  <si>
    <t>GGR_619a. Imwaka mene ma ogiko time iye?</t>
  </si>
  <si>
    <t>GGR_619b.Ka pe ingeo,gec inge mwaki adii ma ogiko time iye</t>
  </si>
  <si>
    <t>GGR_619c.  ${friend2_name} obedo ki peko mo te wot I oot yat ka nwongo kony me yot kom ikare ma oonyo yie?</t>
  </si>
  <si>
    <t>Section 7 - Network Scale Up Questions. Lapeny egi ni tye ikom mon ma ingeo I uganda. Amito poyo wii ni lagam ni weng bi bedo imung. Ka wa oo I lapeny mo keken ma pe imito gamo, waca wek wacet I mukene.</t>
  </si>
  <si>
    <t>GGR_803. Idwee ki mwaka mene ma gini ogiko time iye?</t>
  </si>
  <si>
    <t>GGR_804. Nwongo yin nyo adwongi tye ka tic ki yore mo keken me lago nywal me gengo/galo yac ikare ma inwongo yaco?</t>
  </si>
  <si>
    <t>GGR_805. Yore mene ma nwongo itye ka tic kede ikare ma nwongo yaco?</t>
  </si>
  <si>
    <t>GGR_806b. Onyo ibedo ki peko mo ite wot i I oot yat me nwongo kony me yot kom ikare ma I oonyo yi?</t>
  </si>
  <si>
    <t>GGR_808. Ileo tici ki ${current_method} ki mon ma icoyo malo no?</t>
  </si>
  <si>
    <t>Ekisera kyewafuniramu endha,wali oyenze okugyifuna, wali oyendha kulindamuku,oba tiwayenda kufuna mwaana/baana bandi?</t>
  </si>
  <si>
    <t>211b. Nga omazze okuzaala omwaana gwolikusubila,wandyenze okuzalayo omwaana/abaana owundi/abandhi oba bbe?</t>
  </si>
  <si>
    <t>212a. Oyendha kulindhamu ibangaki memale ozaale omwaana/abaana owundi/abandhi?</t>
  </si>
  <si>
    <t>212a. Oyendha kulindhamu ibangaki memale ozale omwaana/abaana owundi/abandhi?</t>
  </si>
  <si>
    <t>212b. Nga omazze okuzala omwaana gwolikusubila,wandyenze okuzala omwaana owundi nga wabise ibangaki?</t>
  </si>
  <si>
    <t>PNL_001. Musadha wo/ muganzi wo ayenda okufuna omwaana oba omwaana owundi mw’ibanga ely’emyaka ebili?</t>
  </si>
  <si>
    <t>301g. Wawuliraku kukakelendha akokwelindisa singa waliwo ekibairewo nga ate ebiseera ebyo omukazi asobola okufuniramu omwaana singa aba yegaisse? 
PROBE: Omukazi asobola okumiira akakerendha mw’iibanga ly’enaku itaanu singa aba  yegaisse  n’omusadha nga tibambaire kapiira</t>
  </si>
  <si>
    <t>305a. Okobye nti tolikukozesa buti nkola yafamire,olowoza oligyikozesa okulwawo oba okwewala okufuna amabundha ekisera kyona kyona mumaiso eyo?</t>
  </si>
  <si>
    <t>305b. Olowoza olikozesa enkola yafamire okulwawo oba okwewala okufuna amabundha ekisera kyona kyona mumaiso eyo?</t>
  </si>
  <si>
    <t>306a. Mumyezi eikumi n'ebili egyibise,wakolaku ekintu kyona kyona oba okukozesa enkola okulwawo oba okwewala okufuna amabundha?</t>
  </si>
  <si>
    <t>308a. Lwe wasemba okufuna ${current_recent_label},  Wasasula sente imeka nga ogaiseku ebisale  eby’enkola ebyasalibwa byona byona, ebintu ebyakozesebwa oba emperereza walala n’esente edh'entambula?</t>
  </si>
  <si>
    <t xml:space="preserve">315b. Who made the final decision to use rhythm?  Ani eyakola okusalawo okwasembayo  ku kukozesa enkola ey'okuyuwa kuluya amadhi g'ekisadha? </t>
  </si>
  <si>
    <t>315b. Who made the final decision to use LAM? Ani eyakola okusalawo okwasembayo  ku kukozesa enkola ya LAM?</t>
  </si>
  <si>
    <t>316. Oyinza okwilayo ew’omugabi wempereza oyo?
Provider: ${provider_label}</t>
  </si>
  <si>
    <t>317. Oyinza okusindikayo ow'oluganda lwo oba mukwano gwo eri omugabi wempereza oyo?
Provider: ${provider_label}</t>
  </si>
  <si>
    <t>GGR_101b. Emirudi gyewagya okufuna ${current_recent_label}, ibanga lyagawa lyewasinga kulinda oba dakika imeka edhali eningi mukulinda okufuna enkola eyo kwegyo emilundi gyewagya?</t>
  </si>
  <si>
    <t>Osobola okunkobela lwaki tolikukozesa nkola yona yona okwetangila obutafuna mabundha?
Probe: Ensonga eyindi?</t>
  </si>
  <si>
    <t>325b. Waliwo omukozi ow'okwidwaliro yena yena ayayogeraku niwe kubigemaghana kunkola dhakizala igumba?</t>
  </si>
  <si>
    <t>PNL_011. Abantu abandi bagezaku okukozesa enkola olumala tibailamu kugyikozesa oba balekela okugyikozesa. Walekelaku okukozesa enkola olw’okuba wali toli mumativu nayo mungeli yona yona?</t>
  </si>
  <si>
    <t>PNL_014. Kiki akyakutukaku?/ bukosefuki/ buzibu ki bwewafuna?</t>
  </si>
  <si>
    <t>PNL_016. Buti olinayo obuzibu bwoli kufuna n'enkola eno?</t>
  </si>
  <si>
    <t>PNL_021. Omukazi bwakozesa famile, asobola okwegaitta nga tiyewalikilire kufuna mabundha</t>
  </si>
  <si>
    <t>PNL_022. Omukazi bwakozesa famire, tasobola kufuna mabundha bwaba akyenze</t>
  </si>
  <si>
    <t>PNL_023. Tikyirungi  omukazi obutagya munsonga bwaba alikukozesa empiso, amakelenda oba akati</t>
  </si>
  <si>
    <t>PNL_026. kikilizibwa omukazi okukozesa famile nga akali kuzaala ku baana</t>
  </si>
  <si>
    <t>106a. Ali lap ka ekaru igeikinia iyong akiboi ka ekonikile ngol ke epei?</t>
  </si>
  <si>
    <t>Section 2 – Reproduction, Pregnancy &amp; Fertility Preferences tokona achamit ayong akingit iyong nguna etapito akon kidowun kori nguna etapito ngidwe ngulu ibu iyong kidowu alotooma akon kiyar.</t>
  </si>
  <si>
    <t>209. Wori igeunia iyong ekoni lap ngolo alunya/wori iminitor iyong nakiro angaberu elap ngolo alunyar?</t>
  </si>
  <si>
    <t>211b. Alosi  tokona, icamuni iyong akidoun nabo icie ikoku a? kori mam ngidouni iyong ngicie ngidwe ?</t>
  </si>
  <si>
    <t>212a. Apaak  na ebi ai icamit iyong akidarakin eroko ngidouno nabo icie ikoku?</t>
  </si>
  <si>
    <t>212b. Ani kidou iyong ikoku ngini ipoti iyong tokona, apaki na ebi ai icamit iyong akidareun eroko ngidouno icie ikoku?</t>
  </si>
  <si>
    <t>Section 3 – Contraception                                                                                                Tokona achamit ayong akiyan nguna etapito ngipitesio ngulu isitiyaete ngaberu abuuikinia apot.ngipitesio kori epite kori ngipitesio ngulu isitiyaete ngaberu ka ngikiliok akitolwanikin kori akiretakin apot.</t>
  </si>
  <si>
    <t>313. Ana pak  ngina iriamuna iyong ekitoi ngolo itojongoere apoti, Aponi kilimokin iyong nabo ngicie kito ngulu ejongoere apoti akilo ngolo tokona isitiyae iyong ${current_recent_label} Ngolo ebeikina kisitiya?</t>
  </si>
  <si>
    <t>314a. Ngirwa ngulu ilosio iyong, ibu iyong toriam ekitoi ngolo icamit iyong ikotere ngiriamuna akook aa?</t>
  </si>
  <si>
    <t>Section 1 – Hati  ninyenda  kukubuza  ebikukwatsireho</t>
  </si>
  <si>
    <t>Section 2 – Hati  ninyenda  kukubuza  aha bikwatiraine   nenzaro  zawe  ezo  zire  omumagara  gawe</t>
  </si>
  <si>
    <t>205. Izaara ryawe ry’okubanza rikabaho/okarizara -mu kwezi ki kandi mwaka ki?</t>
  </si>
  <si>
    <t>Section 3 – Hati   ninyenda   ngu  tugambe  aha  bikwatiraine   n'embaririra  ya ruzaro-  aha  miringo  etari  mwe nemwe  eyi  abantu   bakubasa  kukoresa   kukyerereza  ninga  kwerinda  kugira  enda.</t>
  </si>
  <si>
    <t>301i. Orahurireho akapira    kabakazi
PROBE: Abakazi nibabasakukozesa akapira batakatereine n’abashaija.</t>
  </si>
  <si>
    <t>301p.  orahurireho emiringo endijo eyi abakazi ninga abashaija eyi bakukoresa kwerinda kugira enda</t>
  </si>
  <si>
    <t>Section 5 – Hati   ninyenda   kukubuza  aha  bikwatiraine  n'okworikutunga  amaizi</t>
  </si>
  <si>
    <t>PNL_012. Omazirwe  n’omuringo  ogw’orikukoresa  obwahati?</t>
  </si>
  <si>
    <t xml:space="preserve">GGR_620. Now please think about ${friend3_name}.  Is she currently using a modern method of contraception?  Hati  tekateka  aha      nakoresa   omuringo  gw'okwerinda/kuzibira  kugira  enda  obwahati?    </t>
  </si>
  <si>
    <t>GGR_621.   Iwe  nko okworikumaya  ara kozire  ekintu  kyoona  kwenda  kwihamu  enda  nkana?</t>
  </si>
  <si>
    <t>GGR_712. Tikyabutosha abakazi kungira enda baba batarikugenda,narishi embera zabazitarikubikyiriza/zibagumire  kugira   omwana   kandi  obundi  nibasharamu    kugira  ekibakora    kwenda  ngubagihamu. 
Bamwe   omu   bakazi  abokoragaine/ogambireho  nabo  omu  mwezi  ikumi  nebiri  ehwireho     nibangahi  abakozire  ekintu  kyona   kwenda  kwihamu  enda  nkana ?Kandi  ogundi  murindi   ninyenda  kukuhamiza   ngu  eby'orangambire  nibyija  kukumirwa  kimwe   omukihama.</t>
  </si>
  <si>
    <t>GGR_806. Okaza  nkahi   kwihamu  enda?</t>
  </si>
  <si>
    <t>GGR_806b. Okagiraho obuzibu bwona aha magara gawe    kandi wazaho  aha  irwariro   obu  wabaire  nogyezaho  kwihamu  enda?</t>
  </si>
  <si>
    <t>FLW_901. Yebare ahabwa obwire bwawe buwatuha kuganira naiwe.
Noyikiriza kwija kwetaba omumushomo ogundi ogurikukwata aha bitwagambaho ninga ezindi nshonga twaba nitukoresa esiimu ninga kuganira butunu naiwe  omubwire bw’omumaisho?</t>
  </si>
  <si>
    <t xml:space="preserve"> Yebare </t>
  </si>
  <si>
    <t>102. Hamazaalibwa gaawe aganyakuhingwire okahikya emyaka ingaha?</t>
  </si>
  <si>
    <t>105. Oraswirweho rundi okaikaraho n’omusaija murundi nka gumu rundi  n'okukiraho?</t>
  </si>
  <si>
    <t>200. Orazaireho?</t>
  </si>
  <si>
    <t>206. Okasemba ddihi kuzaara omwana omwomeezi?</t>
  </si>
  <si>
    <t>210b. Enda y’amezi angaha?</t>
  </si>
  <si>
    <t>209. Okatandika ddihi kugenda mumwezi ogwasembereyo ?</t>
  </si>
  <si>
    <t>213b. Hati ningonza kukuhabuza ebihabuzo ha’nda enu oyoina akasumi kanu.</t>
  </si>
  <si>
    <t>Obuwatwaire enda okaba noyenda kugitwara bwire obwo, okaba  noyenda kulindaho, rundi okaba otarukwenda , omwana /abaana?</t>
  </si>
  <si>
    <t>Hati nyina ebikaguzo ha bwire bw'omaiso</t>
  </si>
  <si>
    <t>211a. Wakukugondeze kutunga omwana ondi rudi tiwakugondeze abana abandi ?</t>
  </si>
  <si>
    <t>211b. Hanyuma y’okuzara, wakugondeze kutunga omwana ondi, rundi tiwakugondeze kutunga abana abandi ?</t>
  </si>
  <si>
    <t>212a. Wakugondeze kulinda kasumi karukwinganaki kuruga hati kuzaara omwana ondi?</t>
  </si>
  <si>
    <t>212a. Wakugondeze kulinda kasumi karukwinganaki kuruga hati kuzara omwana ondi?</t>
  </si>
  <si>
    <t>212b. Hanyuma y’okuzara omwana onu ali munda, wakugondeze kulindaho kasumi karukwinganaki, otakazaire omwana ondi ?</t>
  </si>
  <si>
    <t>212c. Enter the number of ${waitchild} waakugondeze kurinda:</t>
  </si>
  <si>
    <t>PNL_001. Omusaija waawe rundi omugonzebwa waawe naagonza kuzaara omwana/abaana mu myaka ebiri?</t>
  </si>
  <si>
    <t>301b. Warahulireho aha’ okusara enseke zabasaija
PROBE: Nibasobora kusara enseke zabasaija ngu batazara abaana abandi.</t>
  </si>
  <si>
    <t>301f. Orahuliireho ha bujuma?  PROBE: Abakazi basobola kumira akajuma buli kiro okwerinda kutwala enda.</t>
  </si>
  <si>
    <t xml:space="preserve">301g. Orahuliireho ha bujuma oburukukola mubiro bitaito? PROBE: Nk’omulingo gw’okwerinda ahon’aho hanyuma y’okuteerana mutakoziese bupiira, abakazi basobola kumira obujuma bw’embaganiza bwire bwona mu biro bitaano okwerinda kutwala enda.                          </t>
  </si>
  <si>
    <t>301h. Warahulireho obupiira bw'abasaija?
PROBE: Abasaija nibasobora kujwara akapira batakatereine nomukazi.</t>
  </si>
  <si>
    <t>301i. Warahulireho obupiira bw'abakazi?
PROBE: Abakazi nibasobora kukozesa akapira batakatereine nomusaija.</t>
  </si>
  <si>
    <t>302a. Iwe rundi omusaija wawe nimukozesa ekintu kyona rundi omulingo gwona kukerereza rundi kwerinda kutunga enda?</t>
  </si>
  <si>
    <t>302b. Muringo/miringo ki eyorukukozesa? PROBE: Haloho ogundi?</t>
  </si>
  <si>
    <t>LCL_301. PROBE: Omulingo ogw’okutangira kutwara enda ogwenkinzo ogu wakozeseze gukaba guli gwenkinzo enkoto/ebomba rundi akakinzo akataito.</t>
  </si>
  <si>
    <t>PNL_003. Omusaija waawe/omugonzebwa waawe naakusagika mukukozesa enkola y’okubalirra oluzaalo?</t>
  </si>
  <si>
    <t>LCL_302. PROBE: Omulingo ogw’okutangira kutwara enda ogwenkinzo ogu wakozeseze gukaba guli gwenkinzo enkoto/ebomba  rundi akakinzo akataito ?</t>
  </si>
  <si>
    <t xml:space="preserve">307. Otakatandikire kukozesa ${current_recent_label}, okasangwa abalize ha kucwamu kwaawe kw’okukerererwa rundi kwerinda kutwala enda n’omusaija / n’omugonzebwa waawe? </t>
  </si>
  <si>
    <t>308a. Omurundi ogw’okumalirra kukozesa ${current_recent_label}, okasasula sente zingaha kuluga mu nsaho yaawe otwaliremu n’eziwaaguzire enkola y’okubalirra oluzaalo, ebyakozeseibwe rundi obuheereza, hamu n’endubata?</t>
  </si>
  <si>
    <t xml:space="preserve">309a. Kuluga mu mwezi ki hamu n’omwaka ki obaire nookozesa ${current_recent_label} otalukwemereza? </t>
  </si>
  <si>
    <t>309b. Okaleka ddihi kukozesa ${current_recent_label}?</t>
  </si>
  <si>
    <t>309c. Mwezi ki kandi mwaka ki obu watandikire kukozesa ${current_recent_label} otakalekere?</t>
  </si>
  <si>
    <r>
      <t xml:space="preserve">309d. CHECK: Kwenda kugumya ngu kinu nkitungire kulungi, okakozesa ${current_recent_label}  </t>
    </r>
    <r>
      <rPr>
        <sz val="11"/>
        <rFont val="Calibri"/>
        <family val="2"/>
        <scheme val="minor"/>
      </rPr>
      <t>otarukulekerezaamu kuruga ${ante_start_using_full_lab} kuhika</t>
    </r>
    <r>
      <rPr>
        <sz val="11"/>
        <color rgb="FF008080"/>
        <rFont val="Calibri"/>
        <family val="2"/>
        <scheme val="minor"/>
      </rPr>
      <t xml:space="preserve">  ${stop_using_full_lab} o</t>
    </r>
    <r>
      <rPr>
        <sz val="11"/>
        <rFont val="Calibri"/>
        <family val="2"/>
        <scheme val="minor"/>
      </rPr>
      <t>takeemereizeemu, kinu kihikire?</t>
    </r>
  </si>
  <si>
    <t>312a. Obu waatungire enkora yaawe ${current_recent_label}, omusaho akakugambira ha buzibu osobola kutangana n’omulingo gw’okukerereza lundi gw’okukutangira kutwala enda?</t>
  </si>
  <si>
    <t>315b. Oha owakozere okucwamu okwokumarirra okukozesa enkora y'okubara ebiro byawe?</t>
  </si>
  <si>
    <t>315b. Oha owakozere okucwamu okwokumarirra ha kukozesa enkora ya LAM?</t>
  </si>
  <si>
    <t>SW_1b. Nkora ki ei waabaire nookozesa?</t>
  </si>
  <si>
    <t>PP_3. Ekaba nkora ki?</t>
  </si>
  <si>
    <t>PNL_009. Nkora ki eyosembereyo kukozesa?</t>
  </si>
  <si>
    <t>323a. Ongambirege ngu tokyagonza omwaana/abaana kandi tokukozesa omulingo gwona kwerinda enda.</t>
  </si>
  <si>
    <t>Osobora kungambira ensonga habwaki otarukukozesa omulingo gwona kwerinda enda?
PROBE: Haloho ensonga endi?</t>
  </si>
  <si>
    <t>323b. Osobora kugamba ngu obutakoseza enkola y’okubalirra oluzaalo kukasinga kuba okucwamu kwawe, okucwamu kw’omusaija /omugonzebwa waawe rundi mukacwamu inywena?</t>
  </si>
  <si>
    <t>325a. Mumyezi 12 ehingwire, okabungiraho irwarro habwo bwomezi bwawe?</t>
  </si>
  <si>
    <t>325a. Mumyezi12 ehingwire, okabungiraho irwarro habwo bwomezi bwawe, rundi omwaana wawe?</t>
  </si>
  <si>
    <t>326a. Okahurra ebirukukwatagana n’ebyokutegeka oruzaro ha radio?</t>
  </si>
  <si>
    <t>326b. Okarora ekintu kirukukwatagana n’ebyokutegeka oruzaro ha Tiivi?</t>
  </si>
  <si>
    <t>326c. Kusoma ebirukukwatagana n’ebyokutegeka oruzaro mumpapura z’amahurre rundi mubutabo?</t>
  </si>
  <si>
    <t>326d. Okatunga obutumwa bw’eiraka rundi obuhandiikirwe  ha nkola y’okubalirra oluzaalo ha simu?</t>
  </si>
  <si>
    <t>502. Mu runaku olwa buli kiro mubwire obw’enjula, omala bwire bukwinganaki nootaha amaizi?</t>
  </si>
  <si>
    <t>PNL_011. Abantu abamu bakozesa enkora kandi batongere kugikozesa mulundi ogundi rundi barekera kimu kugikozesa habwokuba tebakoreire kulungi. Olarekereho kukozesa enkola yoona habw’okuba tekukoreire kulungi mumulingo gwona?</t>
  </si>
  <si>
    <t>PNL_012. Saaha zinu osemereirwe n’enkora ey’olukukozesa?</t>
  </si>
  <si>
    <t>PNL_013. Olatungire obuzibu bwona munkora y’okubalirra oluzaalo?</t>
  </si>
  <si>
    <t>PNL_015. Nkora ki y’okubalirra oluzaalo ei waabaire nookozesa obu waatungire obuzibu bunu?</t>
  </si>
  <si>
    <t>PNL_016a. Buzibu ki obworukutangana bwire bunu?</t>
  </si>
  <si>
    <t>PNL_018. Buhabuzi bwoha obwasingire kuba obw’omugaso hali iwe obu mwabaire nimubaza ha buzibu?</t>
  </si>
  <si>
    <t>PNL_020. Oyeraarikiriire ota ha mpindahinduka zinu?</t>
  </si>
  <si>
    <t>PNL_021. Omukazi obwarukukozesa enkola y’okubalirra oluzaalo, asobola kuteerana atalukwelalikirra ngu asobola kutwala enda</t>
  </si>
  <si>
    <t>PNL_022. Omukazi obwarukukozesa enkola y’okubalirra oluzaalo, talukwija kusobola kutwala enda obwalukugonza kutwala enda</t>
  </si>
  <si>
    <t>PNL_024. Okukozesa enkora z’okubalirra oruzaalo nikileetaho obutaikilaniza mubanyakugonzangana</t>
  </si>
  <si>
    <t>PNL_025. Oburungi bw’omukazi nibwija kwikalaho muno obwalukukozesa enkola y’okubalirra oluzaalo</t>
  </si>
  <si>
    <t>GGR_612. Akakangira ha idaala ki eryahaiguru mukusoma?</t>
  </si>
  <si>
    <t>GGR_622b. Obworaaba otamanyire ddihi obukyabaireho, nka myaka ingaha erabireho kinu kibaireho?</t>
  </si>
  <si>
    <t>GGR_709. Bakazi baingaha abookoragaine nabo mu meezi 12 aganyakuhingwire abakwikala muka eina ente enjungu?</t>
  </si>
  <si>
    <t>GGR_809. Ningoza kwongera kukukaguza ha bakazi aboomanyire mulingo balukwisana hamu na ibala, kandi abookolagaine nabo mu meezi 12 aganyakuhingwire, abali hagati y’emyaka 15 kukangira hali 49 y’obukulu kandi abalukwikala mu Uganda. Baingaha abamanyire ngu okaihamu enda egi?</t>
  </si>
  <si>
    <t>GGR_605b. Abeera mu distulikiti ki?</t>
  </si>
  <si>
    <t>GGR_605b. Eri oa district ngo ma alia ya?</t>
  </si>
  <si>
    <t>GGR_605b. bedo district mene?</t>
  </si>
  <si>
    <t>GGR_605b. Aba mu districti ki?</t>
  </si>
  <si>
    <t>GGR_605b. Ai ibooyo inges ?</t>
  </si>
  <si>
    <t>GGR_605b. Nataha  omu district eha?</t>
  </si>
  <si>
    <t>GGR_605b. Aikara mu disiturikiti ki?</t>
  </si>
  <si>
    <t>GGR_609b. Eri oa district ngo ma alia ya?</t>
  </si>
  <si>
    <t>GGR_609b. bedo kwene?</t>
  </si>
  <si>
    <t>GGR_609b. Aba mu districti ki?</t>
  </si>
  <si>
    <t>GGR_609b. Ai ibooyo inges ?</t>
  </si>
  <si>
    <t>GGR_609b. Nataha  omu district eha?</t>
  </si>
  <si>
    <t>GGR_609b. Aikala mu disiturikiti ki?</t>
  </si>
  <si>
    <t>GGR_613b. Eri oa district ngo ma alia ya?</t>
  </si>
  <si>
    <t>GGR_613b. bedo kwene?</t>
  </si>
  <si>
    <t>GGR_613b. Aba mu districti ki?</t>
  </si>
  <si>
    <t>GGR_613b. Ai ibooyo inges ?</t>
  </si>
  <si>
    <t>GGR_613b. Nataha  omu district eha?</t>
  </si>
  <si>
    <t>GGR_613b. Aikala mu disiturikiti ki?</t>
  </si>
  <si>
    <t>GGR_622c. ${friend3_name}  obedo ki peko mo te wot I oot yat ka nwongo kony me yot kom ikare ma oonyo yie?</t>
  </si>
  <si>
    <t>FLW_903. Okukakasa, eno y’enamba y’essimu gyompadde:
${flw_number_typed_prim}
Ntuufu?</t>
  </si>
  <si>
    <t>FLW_905. Okukakasa, eno y’enamba y’essimu gyompadde:
${flw_number_typed_sec}
Ntuufu?</t>
  </si>
  <si>
    <t>FLW_905. Vazo adada ‘diri namba mini fele madri ri. ${flw_number_typed_sec}. Is that correct?</t>
  </si>
  <si>
    <t>FLW_905. Me moko, namba cim ma imiya eni. Adaa? ${flw_number_typed_sec}. Is that correct?</t>
  </si>
  <si>
    <t>FLW_905. Okwenda kuhamya egi niyo namba y’esiimu yawe eyi wampa? ${flw_number_typed_sec}. Ehikire?</t>
  </si>
  <si>
    <t>FLW_905. Okugumya kinu, egi niyo namba ompaire ge: ${flw_number_typed_sec}.Ehikire?</t>
  </si>
  <si>
    <t>FLW_903. Vazo adada ‘diri namba mini fele madri ri. ${flw_number_typed_prim}. Is that correct?</t>
  </si>
  <si>
    <t>FLW_903. Me moko, namba cim ma imiya eni. Adaa? ${flw_number_typed_prim}. Is that correct?</t>
  </si>
  <si>
    <t>FLW_903. Okwenda kuhamya egi niyo namba y’esiimu yawe eyi wampa? ${flw_number_typed_prim}. Ehikire?</t>
  </si>
  <si>
    <t>FLW_903. Okugumya kinu, egi niyo namba ompaire ge: ${flw_number_typed_prim}.Ehikire?</t>
  </si>
  <si>
    <t>GGR_700. Ebikaguzo ebikuhonderaho,nibaija kutukonyera kubara abakazi abu orukukoragana nabo. Abantu banu baina kuba: (a) abantu aboomanyire okubarukwisana hamu na ibala kandi nabo bakumanyire mulingo orukwisana hamu na ibala. Tosemereire kutwarramu abantu abamabala abamanyirwe aboomanyire kyonka bo batakumanyire; kandi (b) abantu abookoragaine nabo mu buntu, ha simu rundi ha kompyuta mu meezi 12 aganyakuhingwire. bano basobola kuba abenganda, abanywani, abakazi abumwina omusaija omu, abataahi rundi abantu abandi abookoragaina nabo. kandi (c) abantu abari hagati y'emyaka 15-49 abarukwikara mu uganda. kinu ekyetegereize?</t>
  </si>
  <si>
    <t>FLW_902a. Atwero gamo namba cim ma imaro tic kwede ka ce wa mito dwogo roti iyi anyim?</t>
  </si>
  <si>
    <t>FLW_902a. Nsobola okufuna enamba ey’eisimu gy’osinga okukozesa okusobola okukutukilira mubiseera eb’ilaku singa tubatwenze?</t>
  </si>
  <si>
    <t>FLW_902a. epedori iyong ainakin ayong ngikon nyukutai/nginumai ngulu ka asimu ikotere moi eponio esua akiwarunia iyong moi?</t>
  </si>
  <si>
    <t>FLW_902a. Nobasa kumpa enamba y’esiimu ey’okukira kukoresa okwenda ngu    nkutungye omu bwire bw’omumaisho?</t>
  </si>
  <si>
    <t>FLW_902a. Nsobola kutunga enamba yaawe y’esimu enkulu kasinga twetaaga kukukaguza mu bwire bw’omumaiso?</t>
  </si>
  <si>
    <t>Updated translations</t>
  </si>
  <si>
    <t>GGR_703. How many women have you had contact with in the past 12 months who have at least one co-wife?</t>
  </si>
  <si>
    <t>wmn_cowife</t>
  </si>
  <si>
    <t>GGR_701. How many women have you had contact with in the last 12 months who gave birth in the last 12 months?</t>
  </si>
  <si>
    <t xml:space="preserve">GGR_701. Angor adi iswamanara ka ijo kotoma olapio 12 lu atuboros oraasi angor nu idounitos olapio 12 lu atuboros? </t>
  </si>
  <si>
    <t>GGR_701. Oku mva osipi omba alipi 12 ‘bo ‘dima alia mini oazo eyi pie ‘diyi si ya?</t>
  </si>
  <si>
    <t>GGR_701. Bakazi bameka  bewatukiliraku oba bewayogeraku nabo nga bazaala mu myezi 12 egyibise ?</t>
  </si>
  <si>
    <t>GGR_701. Alootoma ngilapio 12ngulu slunysr, ngaberu ngaai iriamitotor iyong nguna idowudito ngidwe ?</t>
  </si>
  <si>
    <t>GGR_701. Bakazi baingaha abookoragaine nabo mu meezi 12 aganyakuhingwire abazaire abaana mu meezi 12 aganyakuhingwire?</t>
  </si>
  <si>
    <t>GGR_702. How many women have you had contact with in the past 12 months whose most recent birth was multiples/twins?</t>
  </si>
  <si>
    <t>GGR_702. Omba alipi 12 'bo 'di ma alia oku mini oazo ,drifuzo,e'yo nzezo simu asi  eyima mva/anzi asizori ni ovuzo ojuniri eyi si ya?</t>
  </si>
  <si>
    <t>GGR_702. How many women have you had contact with in the past 12 months whose most recent birth was a multiple birth, for instance twins?</t>
  </si>
  <si>
    <t>GGR_702.Bakazi bameka  bewatukiliraku oba bewayogeraku nabo  mu myezi 12 egyibise nga oluzaalo lwaibwe olwakasembayo lwali lwa baana abaswika mu mulala, Katukobe nga abalongo n'okweyongerayo?</t>
  </si>
  <si>
    <t>GGR_702.   Nabakazi  bangahi  abokoragaine/ogambireho  nabo  omu  mwezi  ikumi  nebiri  ehwireho  abazaire   abarongo?</t>
  </si>
  <si>
    <t>GGR_702. Bakazi baingaha abookoragaine nabo mu meezi 12 aganyakuhingwire abu eizaara ryokumalirra rikaba rya baana baingi eky'okuroreraho, abalongo?</t>
  </si>
  <si>
    <t>GGR_704. How many women have you had contact with in the past 12 months who did any education past senior six?</t>
  </si>
  <si>
    <t>GGR_704. Bakyala bameka b'oyogedde  nabo oba bosisinkanye mu myezi 12 egiyise abasoma okusukka secondary?</t>
  </si>
  <si>
    <t>GGR_704. How many women have you had contact with in the past 12 months who have any education higher than secondary school?</t>
  </si>
  <si>
    <t>GGR_704.  Nabakazi  bangahi  abokoragaine/ogambireho  nabo  omu  mwezi  ikumi  nebiri  ehwireho    abaine  obwegyese   oburi  aha  iguru  ya  siniya?</t>
  </si>
  <si>
    <t>GGR_704. Bakazi baingaha abookoragaine nabo mu meezi 12 aganyakuhingwire abaina obwegese buli haigulu ya siniya?</t>
  </si>
  <si>
    <t>GGR_705. How many women have you had contact with in the past 12 months who smoke a pipe or cigarette?</t>
  </si>
  <si>
    <t>GGR_705. Angor adi iswamanara ka ijo kotoma olapio 12 lu atuboros oraasi angor nu kwape kwana emasete amiidi arai esigala?</t>
  </si>
  <si>
    <t>GGR_705. Oku sawa ‘disi taba sepi endi ni mini oazo eyi pie  omba alipi 12 ‘bo ‘di ma ali ‘diyi si ya?</t>
  </si>
  <si>
    <t>GGR_705. Mon adii ma ikube kwed gi I dwee 12 ma okato ni ma mato taba?</t>
  </si>
  <si>
    <t>GGR_705. Bakazi bameka  bewatukiliraku oba bewayogeraku nabo mu myezi 12 egyibise  nga ate buti bafuwa sigala oba emindi?</t>
  </si>
  <si>
    <t>GGR_705. Alootoma ngilapio 12 ngulu alunyar, ngaberu ngaai iriamitotor iyong nguna emasete etaba ngolo iriiyo anapaipo kori ngolo irriyo anakituk?</t>
  </si>
  <si>
    <t>GGR_705. Nabakazi  bangahi  abu  orire nabo  ekyokurya    ninga onywire  nabo  omu mezi  ikumi  nabiri  agahwireho  abarikuretsa  enyungu  ninga  sigara?</t>
  </si>
  <si>
    <t>GGR_706. How many women have you had contact with in the last 12 months who live in a household with a thatched roof?</t>
  </si>
  <si>
    <t>wmn_thatchedrf</t>
  </si>
  <si>
    <t>GGR_707. How many women have you had contact with in the past 12 months who live in a household that owns a car or truck?</t>
  </si>
  <si>
    <t>GGR_707. Bakyala bameka b'oyogedde  nabo oba bosisinkanye mu myezi 12 egiyise ababera mu maka agalina emotoka oba loole?</t>
  </si>
  <si>
    <t>GGR_707. Bakazi baingaha abookoragaine nabo mu meezi 12 aganyakuhingwire abakwikara mu maka aganyakwina emotoka?</t>
  </si>
  <si>
    <t xml:space="preserve">GGR_708. How many women have you had contact with in the past 12 who live in a household that has a refrigerator? </t>
  </si>
  <si>
    <t>wmn_fridge</t>
  </si>
  <si>
    <t xml:space="preserve">GGR_710. How many women have you had contact with in the past 12 months who live in a household that owns at least one sheep? </t>
  </si>
  <si>
    <t>GGR_710. Bakyala bameka b'oyogedde  nabo oba  bosisinkanye mu myezi 12 egiyise ababeera mu maka agalina endiga?</t>
  </si>
  <si>
    <t>GGR_710. How many women have you had contact with in the past 12 months who live in a household that owns any sheep?</t>
  </si>
  <si>
    <t>GGR_710   Nabakazi  bangahi  abokoragaine/ogambireho  nabo  omu  mwezi  ikumi  nebiri  ehwireho  abakutaha  omuka  eyine/etungire  entama?</t>
  </si>
  <si>
    <t>GGR_710. Bakazi baingaha abookoragaine nabo mu meezi 12 aganyakuhingwire abakwikara mu maka aganyakwina entaama?</t>
  </si>
  <si>
    <t xml:space="preserve">GGR_710a. How many women have you had contact with in the past 12 months who live in a household that has a lalndline? </t>
  </si>
  <si>
    <t>GGR_710a. Angor adi iswamanara ka ijo kotoma olapio 12 lu atuboros oraasi angor nu iboyete ko okale lo ejaasi ka esimu lo otogo?</t>
  </si>
  <si>
    <t>GGR_710a. Bakyala bameka b'oyogedde   nabo oba b'osisinkanye mu myezi 12 egiyise nga balina essimu y'okumeeza?</t>
  </si>
  <si>
    <t>GGR_710a. Omba alipi 12 'bo 'di ma alia oku mini oazo eyi pie  simu bakasiri pie 'diyi si ya?</t>
  </si>
  <si>
    <t>GGR_710a. Mon adii ma ikube kwed gi I dwe 12 ma okato ma bedo I gang ma tye ki cim oot?</t>
  </si>
  <si>
    <t>GGR_710a. Bakazi bameka  bewatukiliraku oba bewayogeraku nabo mu myezi 12 egyibise  nga baba munumba eno ate nga balina eisimu ey’okumeza?</t>
  </si>
  <si>
    <t>GGR_710a. Alootoma ngilapio 12 ngulu alunyar, ngaberu ngaai iriamitotor iyong nguna eyakatar asim ngina apolon ngina idongeene kai?</t>
  </si>
  <si>
    <t>GGR_710a. Bakazi baingaha bookolagaine nabo mu meezi 12 aganyakuhingwire abakwikala mu maka aganyakwina esimu y’aha meeza?</t>
  </si>
  <si>
    <t xml:space="preserve">GGR_710b. How many women have you had contact with in the past 12 months who live in a household that has a piped water inside the home? </t>
  </si>
  <si>
    <t>GGR_710b. Angor adi iswamanara ka ijo kotoma olapio 12 lu atuboros oraasi angor nu iboyete okale kalo ejaasi akipi nu iriikitai?</t>
  </si>
  <si>
    <t xml:space="preserve">GGR_710b. Bakyala bameka b'oyogedde   nabo oba b'osisinkanye mu myezi 12 egiyise abalina amazzi ga ttaapu mu maka gabwe?
</t>
  </si>
  <si>
    <t>GGR_710b. Omba 12 alipi ‘bo ‘di ma alia oku mini oazo eyi pie oapi aku yi pepua ‘di be ‘diyi si ya?</t>
  </si>
  <si>
    <t>GGR_710b. Mon ma roma adii ma ikube kwed gi I dwe 12 ma okato dok matye ki  pii pipo  igangi?</t>
  </si>
  <si>
    <t>GGR_710b. Bakazi bameka  bewatukiliraku oba bewayogeraku nabo mu myezi 12 egyibise  nga balina amadhi munumba dhebabamu?</t>
  </si>
  <si>
    <t>GGR_710b. Alotooma ngilapio 12 ngulu alunyar, ngaberu ngaai iriamitotor iyong nguna ibooyete anakais anguna eyakatar ngakipi nguna iriunitai angapaipoi?</t>
  </si>
  <si>
    <t>GGR_710b. Bakazi baingaha abookoragaine nabo mu meezi 12 aganyakuhingwire abakwikara mu maka aganyakwina amaizi g'omunju/taapu?</t>
  </si>
  <si>
    <t xml:space="preserve">Reminder: piped water in the compound does not count as piped water within the household structure
Hint: 0 is a possible answer
Enter -88 for don’t know and -99 for no response  
</t>
  </si>
  <si>
    <t xml:space="preserve">Reminder: Chewed doesn’t count; rolled leaved that are smoked are included
Hint: 0 is a possible answer
Enter -88 for don’t know and -99 for no response 
</t>
  </si>
  <si>
    <t xml:space="preserve">Reminder: this is for the most recent birth
Hint: 0 is a possible answer
Enter -88 for don’t know and -99 for no response
</t>
  </si>
  <si>
    <t>new questions and question-order</t>
  </si>
  <si>
    <t>GGR701-GGR710b</t>
  </si>
  <si>
    <t>re-ordered the questions in the section and added some new questions.</t>
  </si>
  <si>
    <t>By knowing the district select the region on this screen first and on the next screen select
 the district the respondent told you about.</t>
  </si>
  <si>
    <t xml:space="preserve">Hati naakugondeze kukukaguza ha mazaala gaawe goona agoozaire mubwomeezi bwaawe. </t>
  </si>
  <si>
    <t>Hati naakugondeze kubaza ha okubalirra oluzaalo – emiringo etali emu rundi enkola abanyakugonzangana basobola kukozesa okutangira kutwala enda. 
An image will appear on the screen for some methods. If the respondent says that she has not heard of the method or if she hesitates to answer, read the probe aloud and show her the image, if available.</t>
  </si>
  <si>
    <t xml:space="preserve">Hati naakugondeze kukukaguza ha nkozesa ya maizi </t>
  </si>
  <si>
    <t xml:space="preserve">Ngoni. Ma ru______________________________is azini ma azi nga Pari ‘bani alataa o’bi niri ma e’yo embazo ria Makerere University’a. Ama onita e’yo ozipi oku eyi ma tia e’yo ndundu rubipi alata anzi tiza beri ma dria angu ‘dia ‘di oni. Ama nga ovu ayikosi tu mika  ovu onita ‘di ma alia endi. E’yo ‘diri  nga ama azako o’duko fezo gamente dri otita  e’yo alataa ni ‘diyi obazo padria  angu ‘dia azini angu azi Uganda  a ‘disi. Onita ‘di ni nga sawa ‘du alu pi dezu. Zita ‘diyi nga ovu geriko anzi tizo eselesiri ma dria, mva ofuza , alataa aku aliari ma dria azini orodri alataaniri ma feza  dria.’Ba nga zita ‘diyi ayu onita rubipi alataa o’biyini ‘di otizo kililiru.Ama nga ovu ayikositu  mika ovu onita ‘di ma alia endi risi  Ama eco nga mi zizo amani egozu drozi zita azi eyi ozizo onita ‘di ma pamvu obizo ra. Ecozu mi egazo drozi, ama nga mima ru matamba, pari mini oazori azini simu ma namba.Te, ama econi e’yo ‘diri ale ‘ba azi onita ‘di ma alia kuni pie ku azini ama nga e’yo nderi drija onita pamvu obizo ‘bori ma vutia te. Ama nga ovu ayikositu mini ovuzo onita ‘di ma alia endi risi.Te,ama ngani  o’duko mini feri ale ‘ba azi onita ‘di ma aliaku ni pie ku..Ba nga o’duko woro mini feri ma tamba zizarutu  azini  ‘Ba ngani mi ru, simu ma namba azini o’duko rubipi pari mini oazori ma dria ri ayu otuta kaniku o’duko asizori ofuria kaniku aleria ku.
‘Ba  kpe ‘ba ovupi onita ‘di ma alia ‘diyi engazo  angu 110  ma alia inyati ndundu ‘di  ma alia Uganda si woro. Ovuzo onita ‘di ma alia eri kpeta ‘ba alu alu ni  azini ama ka ca zita azi mini le omviku ni ma dria,mi lu lu madri ma nga mu zita azi vutinia ri ma dria; kaniku mi eco zita eyi atrizo sawa ciria.Te, ama asi ‘baza be kini mi nga ovu onita ‘di ma alia ci a’dusiku mima egata eri orodri ru tu. 
Potential risks, harms and benefits to participants:
Orodri azi trayi mini nga esu mini ovuzo onita ‘dima alia endi risi ni yo te  ‘ba nga e’yo esule engazo ‘ba woro onita ‘di ma alia ‘diyi vu ‘diyi eci tualu o’duko fezo gamente dri  geriko anzi tizo eselesiri ma dria,mva ofuza azini alataa  ma ogmbo pari ndundu Uganda si ‘di ma dria. 
Drile onzi ‘bani ega eco ovu  ci ni were kaniku yo mini  ovuzo onita ‘di ma alia risi.Te mika ama eri dri izamangaru mini kaniku mika ama muke ku zita azi e’yi omvizo, kirikirsi mi lu madri ci ma ani zita nderi kuja. Mika ovu zita azi ru bipi onita ‘di beni pie mi eco o’duko fezo Dr. Fredrick Makumbi (256-772-318387) dri kaniku Dr. Kibira Simon (256-757-070644) dri. E’yo ndundu rubipi onita ‘di ni aci  ngoni’arisi ma eco  Dr.SuzanneKiwanuka  ni omve IRB ogua ‘dipi i 0772886377 or (0312-291397).
</t>
  </si>
  <si>
    <t>GGR_605a. Aba mukitundu ki?</t>
  </si>
  <si>
    <t>GGR_609a.  Aba mukitundu ki?</t>
  </si>
  <si>
    <t>GGR_613a.  Aba mukitundu ki?</t>
  </si>
  <si>
    <t>GGR_703. Bakazi bameka  bewatukiliraku oba bewayogeraku nabo  mu myezi 12 egyibise nga balina bawalikwa baibwe ni bwaba mulala?</t>
  </si>
  <si>
    <t>GGR_706. Bakazi bameka  bewatukiliraku oba bewayogeraku nabo  mu myezi 12 egyibise nga baba munuba edh'aselekebwa eisubi?</t>
  </si>
  <si>
    <t xml:space="preserve">GGR_708. Bakazi bameka  bewatukiliraku oba bewayogeraku nabo  mu myezi 12 egyibise nga baba mumaka agalina filigi? </t>
  </si>
  <si>
    <t>FLW_904a. Nsobola okufuna enamba ey'okubri singa twenze okw'ira ?</t>
  </si>
  <si>
    <t>PNL_001. Omwami wo oba omwagalwa wo ayagala okuzaala /okwongeera okuzaala omwana mu bbanga ely’emyaka ebiri ejijja?</t>
  </si>
  <si>
    <t xml:space="preserve">GGR_708. Bakazi baingaha abookoragaine nabo mu meezi 12 aganyakuhingwire abakwikara munju eina furigi? </t>
  </si>
  <si>
    <t>GGR_605a. Naikara mukicweka ki?</t>
  </si>
  <si>
    <t>GGR_609a. Naikara mukicweka ki?</t>
  </si>
  <si>
    <t>GGR_613a. Naikara mukicweka ki?</t>
  </si>
  <si>
    <t>GGR_703. Bakazi baingaha abookoragaine nabo mu meezi 12 aganyakuhingwire abaina hakiri omukazi omu owu barukuswerwa nawe omusaija omu?</t>
  </si>
  <si>
    <t>GGR_706. Bakazi baingaha abookoragaine nabo mu meezi 12 aganyakuhingwire abakwikara munju yebinyansi?</t>
  </si>
  <si>
    <t>FLW_904a. Nsobora kutunga enamba yaawe ya kabiri kasinga tugonza kukuhikiirra mu bwire bw'omumaiso?</t>
  </si>
  <si>
    <t>FLW_904a. Atwero nwongo namba cim mo keken me kube kedi iyi anyim?</t>
  </si>
  <si>
    <t>GGR_605a. Ai iooyo inges?</t>
  </si>
  <si>
    <t>GGR_609a. Ai ibooyo inges?</t>
  </si>
  <si>
    <t>GGR_613a. Ai ibooyo inges?</t>
  </si>
  <si>
    <t>GGR_703. Ngaberu ngaai iriamakina ka iyong alotooma ngilapio 12 ngulu alunyar nguna eyaatar ngakinon tar kerai apei ?</t>
  </si>
  <si>
    <t>GGR_706. Ngberun ngaai iriamakina ka iyong alotom ngilapio 12 ngulu  alunyar nguna ibooyete alotooma ngakais a nganya?</t>
  </si>
  <si>
    <t xml:space="preserve">GGR_708. Ngberu ngai iriamakina ka iyong alotooa ngilapio 12 ngulu alunyar nguna booyete alo kai angina eyakatar afridge? </t>
  </si>
  <si>
    <t>FLW_904a. Ipedori kona iyong ainakin ayong enamba kon eche ngolo ka asim ikotere kechmitai moi isua adolokin iyong aa ?</t>
  </si>
  <si>
    <t>GGR_609a. Eri oa ongulumu ngoa ya?</t>
  </si>
  <si>
    <t>GGR_613a. Eri oa ongulumu ngoa ya?</t>
  </si>
  <si>
    <t>GGR_703. Omba 12 agapi 'bo 'di ma alia, oku mini oazo eyi pie,dri fuzo eyi pie, e'yo nzezo eyi pie simuasi aiazi pie 'diyi si ya?</t>
  </si>
  <si>
    <t>GGR_706. Omba 12 agapi 'bo 'di ma alia, oku mini oazo eyi pie,dri fuzo eyi pie, e'yo nzezo eyi pie simuasi oapi jo ayisesiri ma alia 'diyi si ya?</t>
  </si>
  <si>
    <t>GGR_708. Omba 12 agapi 'bo 'di ma alia, oku mini oazo eyi pie,dri fuzo eyi pie, e'yo nzezo eyi pie simuasi oapi aku firiji pieni be eyi si ya?</t>
  </si>
  <si>
    <t>FLW_904a. Mi eco madri simu ma namba azi fezo ra amani ngazo ani mima pamvu obizo ra ya?</t>
  </si>
  <si>
    <t>((. = -99) or not(selected(.,'-99'))) and ((. = -88) or not(selected(.,'-88'))) and ((. = -77) or not(selected(.,'-77'))) and ((. = 'nochanges') or not(selected(.,'nochanges')))</t>
  </si>
  <si>
    <t>PNL_019</t>
  </si>
  <si>
    <t>edited constraint to include 'nochanges'; ((. = -99) or not(selected(.,'-99'))) and ((. = -88) or not(selected(.,'-88'))) and ((. = -77) or not(selected(.,'-77'))) and ((. = 'nochanges') or not(selected(.,'nochanges')))</t>
  </si>
  <si>
    <t>Number MUST start with 07, 04 or 03. Eg. 0700121212 or 0414232323 or 0392141414</t>
  </si>
  <si>
    <t>Number MUST start with 07, 04 or 03. Eg. 0700121212 or 0414232323 or 0392141414.</t>
  </si>
  <si>
    <t>Added hint</t>
  </si>
  <si>
    <t>flw_number_typed_prim; flw_number_typed_sec</t>
  </si>
  <si>
    <t>GGR_602. Lowooza ku mukazi asobola okwogeraku niiwe ebyama eby’omukwano, ela wena gw’osobola okw’ogeraku naye. Kuba ekifanani ku muntu ono. Okusobola okumugerezaku, mutuume elina elitali itufu lyoidha oba lyonasoboola okwidukililaku.</t>
  </si>
  <si>
    <t>GGR_700. Bino ebibuzzo bigya kutuyamba okubala abakazi abayinza okuba nga beetaga ebika eby’empereza edh’ebyobulamu. Abakazi bano balina okuba nga: 
(a) obaidhi amainha gaibwe ni bwe bafanana, ela nga wena bakwidhi amainha ni bwofanana. Mu bumpi mpi tolina  kulowoza kwabo boidhi aye nga tibakwidhi 
(b) abantu bewatukiliraku oba bewayogeraku nabo ku isiimu oba ku kyuma kya kalimagezi nkani computer mu myezi 12 egyibise. Bano bayinza okuba ba mumakago, mikwano gyo,bokola nabo,balilanwabo oba abantu abandi . (c) era nga balina emyaka okuva 15 paka kwa 49 ababa mu [district eno oba ebusoga eno]. Kitegeirekeike?</t>
  </si>
  <si>
    <t>Buti nnenda kukubuza ku bibuzzo ebigemagana ku kwegaitta okusobola okutegera ensonga enkulu edindi. Nkukakasa era nti byogya okwiramu byakyama era tibidha kukobebwaku  muntu wundi.bwetugya kukibuzzo kyotayendha kwiramu ,onkobera twagya kukindi.</t>
  </si>
  <si>
    <t>009a. Provide a paper copy of the Consent Form to the respondent and explain it. Then, ask: Nsobola okutandika okukubuuza kati?</t>
  </si>
  <si>
    <t>501. Kulunaku olwabulijjo mu biseera eby’omusana kikutwalira obudde bwenkana ki okukima amazzi?</t>
  </si>
  <si>
    <t>502. Kulunaku olwabulijjo mu biseera eby’enkuba kikutwalira obudde bwenkana ki okukima amazzi?</t>
  </si>
  <si>
    <t>213a. Kati njagala kukubuuza kuluzaalo olusembyeyo nga omwana yazalibwa mulamu.</t>
  </si>
  <si>
    <t>213b. Kati njagala kukubuuza kulubuto lw’olina kati.</t>
  </si>
  <si>
    <t>Kati ninayo ebibuzo kubiseera eby'omumaso</t>
  </si>
  <si>
    <t>211a. Wandyagadde okuzaala/okwongera okuzaala abaana oba toyagala kuzaala/okwongerako?</t>
  </si>
  <si>
    <t>211a. Wandyagadde okuzaala/okwongera okuzaala abaana oba toyagala kuzaala oba okwongerako?</t>
  </si>
  <si>
    <t>211b. Oluvanyuma nga omaze okuzala omwana ono gw’osuubira, wandyagadde okwongera okuzaala oba toyagala kwongerako baana?</t>
  </si>
  <si>
    <t>212a. Wandyagadde kuyisawo bbanga ki okuva kati olyoke ozaale oba oddemu okuzaala omwana omulala?</t>
  </si>
  <si>
    <t>212b. Oluvanyuma nga omaze okuzaala omwana ono gw’osuubira, wandyagadde kuyisawo bbanga ki olyoke oddemu kuzaala omwana omulala?</t>
  </si>
  <si>
    <t>301d. Wali owuliddeko ku kaweta?
PROBE: Omusaawo omutendeke asobola okuteka akaweta mu bukyala?</t>
  </si>
  <si>
    <t>301l. Wali owuliddeko ku nkola y’embira?
PROBE: Abakyala basobola okukozesa embira eziri mu langi ez’enjawulo okusobola okumanya ddi lwayinza okufuna olubuto. Kunaku z’ebasobola okufuna olubuto, omukyala n’omwami bayinza obutegatta oba okukozesa akapiira.</t>
  </si>
  <si>
    <t>301o. Wali owuliddeko ku nkola y’omwami okuyiwa amazzi g'ekisajja ebweru.
PROBE: Omwami asobola okuba omwegendereza n’avaamu nga tanatuuka kuntikko.</t>
  </si>
  <si>
    <t>301p.  Wali owuliddeko ku nkola endala zonna abakyala n’abaami zebasobola okukozesa okuziyiza okufuna olubuto?</t>
  </si>
  <si>
    <t>LCL_301. PROBE: Enkola ya famire ey'empiso gye wafuna yali ya mpiso enene oba yali ya kayiso akatono ke bakuba ku lususu (sayana press)?</t>
  </si>
  <si>
    <t>PNL_003. Omwami / omwagalwa wo akuwagira mu kyokukozesa enkola eziyiza okufuna olubuto?</t>
  </si>
  <si>
    <t>303. Omusawo eyakuwa enkola eno yakutegeeza ggwe oba omwagalwa wo nti yankalakkalira?</t>
  </si>
  <si>
    <t>PNL_004. Ddi lwosuubira okutandika okukozesa enkola yonna?</t>
  </si>
  <si>
    <t>306a. Mu myezi 12 egyiyise olina kyewali okoze oba okukozesa enkola yonna okulwawo oba okwegema okufuna lubuto?</t>
  </si>
  <si>
    <t>308a. Omulundi  ogwasemba  okufuna  ${current_recent_label}, kyakumalako  ssente  meka,  nga  tutwaliddemu  ez’okusasulira  enkola  nga yyo  yenyini,  obuwereza,  n’entambula?</t>
  </si>
  <si>
    <t>104. Osweirwe rundi noikara n’omusaija nkasweirwe?</t>
  </si>
  <si>
    <t>108. Omusaija wawe aine abakazi bandi rundi aikara n'abakazi abandi nk'oswire?</t>
  </si>
  <si>
    <t>501. Mu bwire bwa buli kiro mubwire obw’akasana, omala bwire bukwinganaki nootaha amaizi?</t>
  </si>
  <si>
    <t>312b. Bakakugambira kiki ekyokukora kakuba otunga obuzibu ?</t>
  </si>
  <si>
    <t>PNL_017. Oha waabalize nawe ha buzibu obuwatangaine?
Haloho ondi?</t>
  </si>
  <si>
    <t>GGR_620. Bwire bunu teekereza ha ${friend3_name}. bwire bunu naakozesa omulingo gwona gw’okubalirra olizaalo gwakaheta na akati komumukono?</t>
  </si>
  <si>
    <t>GGR_705. Bakazi baingaha abookoragaine nabo mu meezi 12 aganyakuhingwire bwire bunu abakunywa esigala rundi enyungu?</t>
  </si>
  <si>
    <t xml:space="preserve">Nyabo, amanya nze ___________________ era nga nkola ne Makerere University School of Public Health. Tukola okunonyereza nga tubuuza abakyala ebibuuzo ebikwata ku by’okuzala.  Tujja kusiima  nnyo okwetabakwo  mu  kunonyereza. By’onatuddamu bijja ku tuyamba okutegeza gavumenti ngeri  y’okuteekateeka eby'obulamu  mu kitundu kino n’ebitundu ebirala  mu  Uganda.  Ebibuuzo biyinza okutwala  essaawa emu okubiddamu.  Ebibuuzo mulimu  ebikwata kuntegeka yezadde, okujjamu  embuto,  eby’obuyonjo wamu n’engeri  eby’obulamu gye  bituuka ku bantu.  By'onatuddamu bijja kuyamba mukunonyereza ku  by’obulamu  okwa  gavumenti.  Oyinza  okusabibwa  okwetaba  mu   kunonyereza okuddako  jebujja.  Okusobola  okukukakasa   nti  ye  ggwe   gyebujja,  twandyagadde  okusigaza  erinnya  lyo,  ebikwata  ku  gy’obeera  ne namba  yo  ey'esimu.  Byona by’onatuddamu bijja  kukumibwa nga byakyama era tebijja kulagibwako muntu mulala yenna okujako abali mukononyeraza kuno bokka  era bijja  kusanyizibwawo  nga  okunonyereza  okuddako  kuwedde.  Tukwebaza  nnyo  okwetaba  mu  kunonyereza  kuno.  Byona by’onatuddamu bijja  kukumibwa nga byakyama,  erinnya  lyo,  essimu  yo  ne  gy’obeera tebijja  kukozesebwa mu  kwongera  okwekebejja  ebivudde  mu  kunonyereza  kuno  wadde  mu kubigabana  n’abanonyereza  abalala.
Abetabye  mukunonyereza  kuno  balondebwa  okuva mu maka agalondebwa okuva mu byalo 110  mu Uganda yonna.  Okwetaba mukunonyereza kuno kwakyeyagalire.  Singa osanga ekibuuzo kyonna ky’otayagala kuddamu, ntegeza  tugende  ku kibuuzo ekiddako; oba osobola okuyimiriza okuddamu  ebibuuzo  wona woyagalidde. Naye,  tusuubira nti ojja kwetaba mukunonyereza kuno olw’okubanga  nti ebirowoozo byo by’amugaso.
Mu  kiseera   kino oyina ky’oyagala okumbuza kyonna ekitwata  ku kunonyereza?
Obuzibu  n’okuganyulwa  okulimukwetaba  mukunonnyeraza:
Tewali kuganyulwa  kuva  mukunonyereza  kuno  eri  ggwe  nga  sekinoomu, wabula by’onatuddamu bijja  kutuyamba  okutegeza  gavumenti ngeri  enungi  gyeyinza okuteekateeka  eby'obulamu  ebikwata ku  kuntegeka y'ezadde,  okugyamu embuto   n’eby’obuyonjo  mu bitundu  eby’enjawulo  mu  Uganda.
Okunyigirizibwa   oba okukosebwa  kutono  kw’oyinza  okufuna  singa wetaba  mukunonyereza  kuno. Wabula singa ofuna  okutataganyizibwa oba ebibuuzo ebimu okukuyisa obubi,  bambi ntegeza nsobole okubuuka ebibuuzo ebyo. Singa oba oyina ebibuuzo ebikwata  ku kunonyereza  kuno kubira Dr. Fredrick Makumbi ku simu (256-772-318387) fmakumbi@musph.ac.ug)  oba  Dr. Kibira Simon (256-757070644) abakulira okunonyereza. Singa  obeera  n’okwemulugunya ku  engeri okunonyeraza   gyekukwatiddwamu   kubira Dr.Susanne Kiwanuka, akulira akakiiko  akakwasisa  empisa abakola  okunonyereza  ku simu  ( 0772886377 oba 0312-291397).
</t>
  </si>
  <si>
    <t>301h. Wali owuliddeko ku bupiira kalimpita wa obw'abaami?
PROBE: Abaami basobola okwambala obupiira buno nga tebanegatta.</t>
  </si>
  <si>
    <t>302b. Ngeri ki ggwe oba omwagalwa wo gyakozesa okulwawo oba kwegema okufuna lubuto?</t>
  </si>
  <si>
    <t>309a. ${current_recent_label} obadde ogyikozessa okuva mwezi namwaka ki nga toyimirizza mu?</t>
  </si>
  <si>
    <t>317. Oyinza okuwereza ow’oluganda oba mukwano gwo eri omusawo ono?
Provider: ${provider_label}</t>
  </si>
  <si>
    <t>(${current_method} != '') and (${current_method} != '-99') and 
(${current_method_most_effective} != 'male_condoms') and 
(${current_method_most_effective} != 'withdrawal') and 
(${current_method_most_effective} != 'male_sterilization')</t>
  </si>
  <si>
    <t>partner_know FQ_302c</t>
  </si>
  <si>
    <t>Added Male sterilization to the relevant; (${current_method} != '') and (${current_method} != '-99') and 
(${current_method_most_effective} != 'male_condoms') and 
(${current_method_most_effective} != 'withdrawal') and 
(${current_method_most_effective} != 'male_sterilization')</t>
  </si>
  <si>
    <t>GGR_703, GGR_706</t>
  </si>
  <si>
    <t>Added constraints</t>
  </si>
  <si>
    <t>Added relevants</t>
  </si>
  <si>
    <t xml:space="preserve">107a. Kwana akoto eong angit ijo, kanu ajenun apak na igeyara ijo aiboi kede CURRENT arai MOST RECENT  ekiliokit/epaupa lo kwape kwana arai lo  . Arai bo olap ani idi okaru ani? </t>
  </si>
  <si>
    <t>205. Omwana wawe owokubanza okamuzara di? Nitwenda omwezi n'omwaka?</t>
  </si>
  <si>
    <t>301g. Wali owuliddeko ku kakerenda omukazi kayinza okumira wakati w'enaku 3-5 okuziyiza okufuna olubuto singa aba yegasse mu by'omukwano?
PROBE:  Nga engeri yokugema okufuna olubuto, abakyala bamira empeke ezenjawulo mu bbanga lya nnaku 3 - 5 singa baba begasse nga tebakozesa kapiira.
Akakerenda kano kawukana ku mpeke ezimiribwa buli lunaku nga omukyala amaze okwegatta.</t>
  </si>
  <si>
    <t>301m. Wali owuliddeko ku nkola ey'okuyonsa nga toyimirizzaamu (LAM) n'ekigendererwa eky'okuziyiza okufuna olubuto?</t>
  </si>
  <si>
    <t>302c. Cwari/adwongi ngeo ni itye ka tic ki ${current_method_label}</t>
  </si>
  <si>
    <t>302c. Omwami oba omwagalwa wo akimanyiko nti okozesa enkola eziyiza okufuna olubuto?</t>
  </si>
  <si>
    <t>307. Eroko iyong ngegewuna akisitiya ${current_recent_label} irworiwunito iyong ka ekon kile aa?</t>
  </si>
  <si>
    <t>308a. Apak na awasia na idumuna ijo ${current_recent_label} kobu ijo otac isirigin idi aimoriarit isirigin lu etacio kanu ijo adumun eipone ngol,iboro lu itwasamao kanu aibwaikin eipone ngol ka lu alosit orot?</t>
  </si>
  <si>
    <t>308a. Paleko asizo mini mima ${current_recent_label} esuzoria, mi ayu sende mima jebari si ya aje azi ndundu mini ofe geriko 'da niri,afa ayuzaru 'diyi azini acipa ?</t>
  </si>
  <si>
    <t>309a. Idwee ki mwaka mene ma ibedo ka tic ki ${current_recent_label} labongo juko?</t>
  </si>
  <si>
    <t>309b. Woribo igwouna ijo aitwasam ${current_recent_label} ?</t>
  </si>
  <si>
    <t>309b. Mi ku geriko mini ayule ${current_recent_label} ayuzo nguari ya?</t>
  </si>
  <si>
    <t>309b. Lweko tic ki ${current_recent_label}  Awene?</t>
  </si>
  <si>
    <t>309c. Idwe ki mwaka mene ma  icako tic ki  ${current_recent_label} ma  pwod pa ijuko?</t>
  </si>
  <si>
    <t>310. Anubo inyo ipalara ijo aitwasam ${current_recent_label} lo aisiyap apotuun lo itwasamaI ijo pac?</t>
  </si>
  <si>
    <t>310. Inyo ijongo iyong akisitia ${current_recent_label}?</t>
  </si>
  <si>
    <t xml:space="preserve">312a. Mini mima ${current_recent_label} esuzorisi, 'ba alataa niri nze mini e'yo ewaru ecopi mi esupi geriko anzi tizo eselesi 'dima ayuta beri ra ya? </t>
  </si>
  <si>
    <t>315b. Ani yasalawo eky'enkomeredde ku nkola ey'okuyonsa nga toyimirizzaamu (LAM) ne kigendererwa eky'okuziyiza okufuna olubuto?</t>
  </si>
  <si>
    <t>316. Lwomit ijo ebe ipedori ijo bobo abongor nejai aijaanakinan na?
Provider: ${provider_label}</t>
  </si>
  <si>
    <t>GGR_100. Sawa ‘dasi mi aci paleko si mi ${current_recent_label} esuzo ya?</t>
  </si>
  <si>
    <t>PP_1. Akaulo na aidoun ikon ikoku ${rec_birth_date}, iswamator ijo idio ibore arai itwasamator ijo edio eipone kanu aisiyap arai aitikitik nu adumun akoik?</t>
  </si>
  <si>
    <t>PP_2. Wabitawo ibangaki mu ${rec_birth_date} nga wakamala okuzala, mme wakozesa ekintu kyona kyona oba okutandika okukozesa enkola?</t>
  </si>
  <si>
    <t>LCL_322a. PROBE: Enkola ya famire ey'empiso gye wafuna yali ya mpiso enene oba yali ya kayiso akatono ke bakuba ku lususu (sayana press).</t>
  </si>
  <si>
    <t>401a. Nwongo itye ki mwaka adii kara ma icaka rwate ki lacoo I butu?</t>
  </si>
  <si>
    <t>402. Lwori bo na'wasia ijo aelo?</t>
  </si>
  <si>
    <t>402. Awone ma igiko rwate ki lacoo I butu?</t>
  </si>
  <si>
    <t>PNL_022. Singa omukazi aba akozesa enkola eziziyiza okufuna elubuto, ayinza obutasobola kufuna lubuto nga atuusiza okulwagala.</t>
  </si>
  <si>
    <t>GGR_601. Njagala  kwogera  ku  bakyala boyita  mikwano  gyo  nffanfe bwemutera  okugabana  ebyaama  ebyekusifu  ebibakwatako.  Abakyala  bano  bayinza  okuba  ab’enganda  zo  oba  mikwano  gyo.  Abakyala bano balina okubeera  abantu bobadde okwatagana nabo mu bbanga lya mwaka gumu oba no’kusingawo, nga bamyaka 15-49, nga babera mu Uganda. Tetujja kukusaba kutubulira bakyala abo bebani. Sijja  kukusaba  manya  gaabwe.  Bakyala  bameka  b’omanyi  mu abagwa mu  tuluba  eryo?</t>
  </si>
  <si>
    <t>GGR_605a. Nataha  mukicwekaki?</t>
  </si>
  <si>
    <t>GGR_609a.  Nataha  mukicwekaki?</t>
  </si>
  <si>
    <t>GGR_613a. Nataha  mukicwekaki?</t>
  </si>
  <si>
    <t>GGR_615. Tikyobutoosha  kushanaga   abaakazi    nibagira  enda  baba  batakwenda   ninga  embera zabo zaba  zibagumire  kugira  enda/omwana kandi  obumwe  nibasharamu  kugira  ekibakora kwenda  kwihamu     enda.  Iwe  nko  orikumanya ${friend1_name} arihiremu  enda ? nkoku  n’aba   nakugambire  eki  nikija  kuguma kiri  ekihama.</t>
  </si>
  <si>
    <t>GGR_615. Tikiri kya buli kiro abakazi kusanga batwire enda batalukwenda, rundi embeera obwerukukifuura kizibu kuzaala omwana, kandi obumu nibacwamu kubaho n’ekibaakola kukomya enda. Nk’oku omanyire, ${friend1_name} aliihiremu enda? Ninyongera kukwijukya, amakulu gano ga nsita.</t>
  </si>
  <si>
    <t>GGR_617. Sawa ‘disi kirkirisi mi eganga e’yo ${friend2_name} ma dria. Eri aya sule okpojo alia IUD or Implant kaniku aro sule wundua ‘di ayuria ya?</t>
  </si>
  <si>
    <t>GGR_619c. Mukwano gwo ${friend2_name} bweyali aggyamu olubuto, yafuna obuzibu bwona nagenda mu ddwaliro okufuna obujjanjabi?</t>
  </si>
  <si>
    <t>GGR_700. Ebibuuzo ebiddako bijja kutuyamba okufuna omuwendo gwa bakyala botera okunyumyamu nabo. Abantu bano:
(a) Olina okuba nga omanyi bwebafanana n’amannya gwabwe. Munjogera  enyangu  totunulira bakyala  ab’ettuttumu  b’omanyi  naye  nga  bbo  tabayina  kyebakumanyi ko;  era
(b) Olina okuba nga oyogedde nabo ku  ssimu  oba  mubuntu oba nga osisinkanye  nabo  mu  myezi  12  egiyise.  Bano bayiza  okuba  ab’enganda,  mikwano  gyo,  bakozi  banno,  oba  baliranwa  bo  oba  abantu  abalala.  Tunulira  okulya  oba  okunywa  mu  kiffo  kyona  okugeza  nga  awaka,  ku  mulimo,  ku  mukolo  ogw’eddini, mu lumbe,  oba  mu  kifo webatundira  emmere.
(c) mu kiseera kino abakyala bali wakati w’emyaka 15-49  nga babeera mu Uganda.  Kitegerekese?</t>
  </si>
  <si>
    <t>GGR_701. Bakyala bameka b'oyogedde  nabo oba b'osisinkanye nga bazadde abaana mu myezi 12 egiyise?</t>
  </si>
  <si>
    <t>GGR_701. Mon adii ma ikube kwed gi ma onywal I 12 ma okato?</t>
  </si>
  <si>
    <t>GGR_701. Nabakazi  bangahi  abu  okoragaine  nabo   omu myezi  ikumi  nabiri  agahwireho  kandi  bazaire  omu myezi  ikumi  nabiri?</t>
  </si>
  <si>
    <t xml:space="preserve">GGR_702. Angor adi iswamanara ka ijo kotoma olapio 12  lu atuboros oraasi angor nu akec aidoun na pac arai ikoku yen edeparit idiope kwape nat imwatok?   </t>
  </si>
  <si>
    <t>GGR_702. Bakyala bameka b'oyogedde nabo oba b'osisinkanye mu myezi 12 egiyise abazadde omwana assukka mu omu ku luzaalo lumu?</t>
  </si>
  <si>
    <t>GGR_702. Mon adii ma ikube ked gi I dwe 12 ma okato ma nywal gi ma ogiko ni obedo lutino aryo calo rudi oonyo makato aryo?</t>
  </si>
  <si>
    <t>GGR_703. Angor adi iswamanara ka ijo kotoma olapio 12  lu atuboros oraasi angor nu ejaasi ka akayinike?</t>
  </si>
  <si>
    <t xml:space="preserve">GGR_703. Bakyala bameka b'oyogedde nabo oba bosisinkanye mu myezi 12 egiyise nga balina wakiri muggywa wabe omu?
</t>
  </si>
  <si>
    <t>GGR_703. Mon adii ma ikube ked gi I dwe 12 ma okato ni ma obedo mon nyek?</t>
  </si>
  <si>
    <t>GGR_703. Nabakazi  bangahi  abu  okoragaine  nabo   omu myezi  ikumi  nabiri  agahwireho   abaine  bakaibabo  ari  omwe?</t>
  </si>
  <si>
    <t xml:space="preserve">GGR_704. Angor adi iswamanara ka ijo kotoma oplapio 12 lu atuboros nu ejaasi ka adio asioman na  adeparit adoketait na osekondari?       </t>
  </si>
  <si>
    <t>GGR_704. Omba 12 agapi 'bo 'di ma alia, oku mini oazo eyi pie,dri fuzo eyi pie, e'yo nzezo eyi pie simuasi sukulu lapi siniya ma drilea  'diyi si ya?</t>
  </si>
  <si>
    <t>GGR_704. Mon adii ma ikube kwed gi I dwee 12 ma okato ni  ma okwano okato rwom me senior?</t>
  </si>
  <si>
    <t>GGR_705. Bakyala bameka b'oyogedde  nabo oba b'osisinkanye mu myezi 12 egiyise nga banywi basigala?</t>
  </si>
  <si>
    <t>GGR_706.Angor adi iswamanara ka ijo kotoma olapio 12 lu atuboros nu iboyete otogo lo iswapitai ka atunyuru kede anya?</t>
  </si>
  <si>
    <t>GGR_706. Mon adii ma ikube kwed gi I dwe 12 ma okato ni ma bedo I oot lum?</t>
  </si>
  <si>
    <t>GGR_706.  Nabakazi  bangahi  abokoragaine/ogambireho  nabo  omu  myezi  ikumi  nebiri  ehwireho  abaine  enju  eshakarise  ebinyatsi?</t>
  </si>
  <si>
    <t xml:space="preserve">GGR_707. Angor adi iswamanara ka ijo kotoma olapio 12 lu atuyboros nu iboyete okale lo ejai emotoka lodidi arai elore?               </t>
  </si>
  <si>
    <t>GGR_707. Omba 12 agapi 'bo 'di ma alia, oku mini oazo eyi pie,dri fuzo eyi pie, e'yo nzezo eyi pie simuasi oapi aku mutuka kaniku lori pie 'diyi si ya?</t>
  </si>
  <si>
    <t>GGR_707. Mon adii ma ikube kwed gi I dwee 12 ma okato ni ma tye ki mutoka?</t>
  </si>
  <si>
    <t>GGR_707   Nabakazi  bangahi  abokoragaine/ogambireho  nabo  omu  myezi  ikumi  nebiri  ehwireho  abakutaha  omuka  eyine  emotoka,lorry?</t>
  </si>
  <si>
    <t xml:space="preserve">GGR_708. angor adi nu iswamanara ka ijo kotoma olapio 12 lu atuboros nu iboyete ko okale lo ejai efrigi? </t>
  </si>
  <si>
    <t>GGR_708. Bakyala bameka b'oyogedde  nabo oba b'osisinkanye mu myezi 12 egiyise abalina firigi / ekyuma ekinyogoza?</t>
  </si>
  <si>
    <t>GGR_708. Mon adii ma ikube ked gi I dwe 12 ma okato ni ma bedo ioot ma tye ki fridge?</t>
  </si>
  <si>
    <t>GGR_708.  Nabakazi  bangahi  abokoragaine/ogambireho  nabo  omu  myezi  ikumi  nebiri  ehwireho  abakutaha  omuka  eyine ekyoma kya barafu (frigi/refrigerator?</t>
  </si>
  <si>
    <t>GGR_709. Bakyala bameka b'oyogedde  nabo oba b'osisinkanye mu myezi 12 egiyise nga balina ente enzungu?</t>
  </si>
  <si>
    <t xml:space="preserve">GGR_710. Angor adi iswamanara ka ijo kotoma olapio 12 lu atuboros nu iboyete okale lo ejaatatar adio amerekekin nu eraasi nu kec?              </t>
  </si>
  <si>
    <t>GGR_710. Omba 12 agapi 'bo 'di ma alia, oku mini oazo eyi pie,dri fuzo eyi pie, e'yo nzezo eyi pie simuasi oapi aku kabilo  pie ni ma alia 'diyi si ya?</t>
  </si>
  <si>
    <t>GGR_710. Mon adii ma ikube kwed gi I dwee 12 ma okato ni ma bedo I gang ma tye ki romo?</t>
  </si>
  <si>
    <t>GGR_710a.   Nabakazi  bangahi  abu  okoragaine  nabo   omu myezi  ikumi  nabiri  agahwireho   abaine  esiimu  y’omunju/ aya  ahameza?</t>
  </si>
  <si>
    <t xml:space="preserve">GGR_710b.  Nabakazi  bangahi  abu  okoragaine  nabo   omu myezi  ikumi  nabiri  agahwireho   abari  kutaha  omunju  eyine  amaizi  ga tap? </t>
  </si>
  <si>
    <t>GGR_711. Kwape itwasamata itunga iponesio lu egelegela kanu aitikitik adumun apotuu, icie oponesio kalu eraasi lu eyangaikinete apak na ewoja adepar luce.     
Angor adi iswamanara ka ijo kotoma olapio 12 lu atuboros nu kwape kwana itwasamaete IUD arai implants lu edonyokino akan ?</t>
  </si>
  <si>
    <t>GGR_711. Abantu kubakubanibakoresa  emiringo mingi yokwerinda kungire enda, emwe  ahamiringo egi neturaho kukira endijo.
Nabakazi bangahi abu  okaragaine  nabo  omu   myezi ikumi nabiri agahwireho abarikukozesa obuti bwomumukono,akaheta narishi akakatu?</t>
  </si>
  <si>
    <t>GGR_801. Kombedi amito penyi ikom gin ma ibeo iye. Anakin i inwongo yic ma now ipe ki miti mere oonyo ma jami mukene miyo bedo tek me nywal?</t>
  </si>
  <si>
    <t>GGR_810. Angor adi kotoma angor kanu iswamanara ka ijo kotoma olapio 12 lu atuboros ejenete ebe itwasamai ijo ${current_method}</t>
  </si>
  <si>
    <t>FLW_902a. Mi eco madri simu ma namba  fezo ra amani ngazo ani mima pamvu obizo  ya?</t>
  </si>
  <si>
    <t>FLW_904a.  Nobasa kumpa enamba y’esiimu   yawe yakabiri  ey’okukira kukoresa okwenda ngu nkutungye omu bwire bw’omumaisho?</t>
  </si>
  <si>
    <t xml:space="preserve">Ori ota / Nigaahi. Amaziina gangye ndi------------------- kandi ninkora na Makerere University School of Public Health. Turi ahamushomo/okucoondoza nitubuza   abakazi/abashaiki  aha  bi kwatiraine na’ magara g’o’kuzara.Nitwija kusima munonga  ahabw’ okwetaba   kwawe omumushomo/okucoondoza oku.  
Eby’oratugambire nibyija kutuyamba  kumanyisa  government omu kutekatekyera  kurungi obuhereza  bwe’byamagara  omu kyanga  eki  kandi  n’omubyanga  ebindi  ebyaihinga  Uganda.  Okugamba naiwe/ okucoondoza oku ni  kutwara   eshaha emwe  kuhuka  ahamuheru.Ebibuzo nibikwata aha  ahabikwatiraine n’obuhereza  bwo’kubaririra oruzaro, okwihamu  enda, obwecumi, obuyonjo hamwe n’ebyo’buhereza bwa  ebyamagara. Ebimwe ebibuzo  ebya  okubaririra  ruzaro kandi  n’okwihamu  enda     nibyaija  kukoresibwa  aha bigyendererwa  byo‘ omushomo  ogu  ogwa  eby’magara  kwonka. N’oshabwa   kwetaba   omumushomo  ogurakurateriho. Okwenda  kukutunga/kukuhikaho    omu  bwire  bw’omumaisho  , tukabaire  nitwenda  kutunga  izina ryawe,   okumanya  ebikwatireine  aha  kyanga  kyawe  kandi   n’enamba  yawe   yesiimu .Nkwonka   titutwija kworeka   ebi oragarukyemu    omuntu  wena  otari  mukucondoza  oku,  kandi  nitwija  kubisangura bwanyima  y’okucondoza  okurakuratireho. 
Nitwija  kusiima  okwetaba  kwawe    omumushomo  ogu.  Eby’oratugambire  nibyija   kukumibwa  omukihama   kandi   namazina,  enamba  yawe    yesiimu na eby’ekyanga  kyawe  tibikwija  kukoresibwa  omukuhandika  ebirarugye  omukucondoza oku  (report)     ninga  kubyoreka  abandi bantu.
Abaretabe   omukucoondoza/omushomo ogu   batorainwe omumuringo  gwa   karuru  kuruga mu byaro 110 ebitari bimwe nabimwe  mu ihanga  Uganda.   Okwetaba omushomo/okucoondoza  oku n’okwanyekundaire  kandi wahika aha kibuuzo eki otarikwenda kugarukamu ongambire tuze aha kindi ninga turekyere aho. Kwonka kandi nitwesiga ngu nooza kukwatanisa naitwe ahakuba ebiteiso byawe n’eby’omugasho munonga. 
Aha shaha  eyine  ekibuzo kyoona  ekyo’ rikwenda kumbuza ekirikukwata aha kucondooza/omushomo ogu?
</t>
  </si>
  <si>
    <t>501. Omwizoba  ryaburijo, ery’omumushana   nikikutwarira  bwire  burikwanganaki/eshaha  zingahi  kutaha  amaizi?</t>
  </si>
  <si>
    <t>502. Omwizoba  ryaburijo ry’omunjura /omubwire bwenjura nikikutwarira  bwire  burikwanganaki/ eshaha  zingahi  kutaha  amaizi?</t>
  </si>
  <si>
    <t>210b. Enda  yawe   n'eyemyezi engahi hati?</t>
  </si>
  <si>
    <t>211b. Bwanyima y’okuzaara omwana w’enda egi eyi  oyine  okaabaire nooyenda kuzaara ondijo mwana ninga nooyenda kurindaho nari tokyendera kimwe kuzaara abaana abandi?</t>
  </si>
  <si>
    <t>301g. Orahurireho  akajuma akakukorera omubiro  ebiri  ahagati  yabishatu  kuhika  aha biro  bitaano?  Nko kwenda  kwerinda  kugira  enda,  abaakazi  baterana  nabashaija  batakoraise  akapira  nibakoresa  obujuma  obwomutano  oburikorera  aha gati  yebiro  bishatu  kuhaka ahari  bitano  kubazibira  kugira  enda.</t>
  </si>
  <si>
    <t>301k. Orahurireho ifuro ninga ebishuta by’okuzibira kugira enda?
PROBE: Abakazi nibabasa kukozesa ebintu ebiri  nkeifuro ninga ebishuta ngu batakagira enda.</t>
  </si>
  <si>
    <t>301l. Orahurireho enkozesa y'ebiroby'okwezi?
PROBE: Omukazi nababasa kukozesa ebiro   byokwezi ebi  atakwerarikirira kutwara  enda   yayegaita n'obashaija ninga   nabara  ebiro  ebi    obwo  nakoresa     enkwanzi    ezaine erangi kumworeka ebiro    ebitakubasa   kugiriramu    enda</t>
  </si>
  <si>
    <t>301n. Orahurireho ebiro ebyokwezi ebibatakwerarikirira kugira enda bayegaita nabashaija.
PROBE: Abakazi nibabasakukozesa ebiro    byokwezi ebibatakwerarikirira   kugira enda  bayegaita nabashaija.</t>
  </si>
  <si>
    <t>307. Otakatandikire  kukoresa omuringo${current_recent_label},  okaba  wakigambireho n'omushaija/omukundwa  wawe aha kusharaho  kukyerereza  ninga kwerinda  kugira  enda?</t>
  </si>
  <si>
    <t>308a. Obwohererukire  kutunga  omuringo gwawe gw'okubaririra ruzaro${current_recent_label},  akashashura esente  zingahi zoona hamwe  otiareho  nebikoresibwa  hamwe  nezorugyendo?</t>
  </si>
  <si>
    <t>309c. Ni mukwezi   kandi  mwaka ki obu mwabaire mwatandika kukoresa ${current_recent_label}   otakarekireho kugukoresa?</t>
  </si>
  <si>
    <t>309d. CHECK: Okukakasa//okuhamya ngu  natunga ekihikire, okakoresa ${current_recent_label} otakemeraizemu ahagati ${ante_start_using_full_lab} hamwe ${stop_using_full_lab} ota gurekire, ekyo kihikire?</t>
  </si>
  <si>
    <t>PNL_006. Kuwatungire  omuringo ${current_recent_label},  omuhereza w’omuringo ogu akakubuza ahabikwatiraine n’ebyokumanya   aha by'okuzibira  kugira  enda  otakatandikire  kugukoresa?</t>
  </si>
  <si>
    <t>315b. Noha owashaziremu aha kukoresa omuringo gwa LAM?</t>
  </si>
  <si>
    <t>316. Nobasa   kugarukayo ow’omuheereza ow’omuringo ogwo?
Provider: ${provider_label}</t>
  </si>
  <si>
    <t>322. Okabanza kukoresa    muringo ki kukyerereza ninga kwerinda kugira enda?</t>
  </si>
  <si>
    <t>323a. Wagira ngu tokyenda omwaana/abaana kandi tokukozesa omuringo gwona kwerinda  kugira  enda.</t>
  </si>
  <si>
    <t>323a. Wagira ngu tokyenda  kugira  ondijo  mwana  juba   kandi tokukozesa omuringo gwona kwerinda   kugira   enda.</t>
  </si>
  <si>
    <t>323a.  Wagira ngu tokyenda   kugira   abandi  abaana  boona  kandi tokukozesa omuringo gwona kwerinda   kugira enda.</t>
  </si>
  <si>
    <t>323a. . Wagira ngu tokyenda  kugira ondijo  omwaana   kandi tokukozesa omuringo gwona kwerinda  kugira   enda.</t>
  </si>
  <si>
    <t>Noobasa kugambira enshonga nkuru ahabwenki otarikukoresa omuringo gw’okuzibira kugira enda?
PROBE:   Oyine  endijo  nshonga?</t>
  </si>
  <si>
    <t>326. Omu myezi mikye ehweire  ohurireho  ebi;</t>
  </si>
  <si>
    <t>Hati  ninyenda  kukubuza  ebibuzo  ebikwatiraine  n'okuterana  n'abashaija aha  bwokwenda  kwetegyereza  enshonga   nkuru  zamagara. Nkakuhamize  ogundi  murundi   eby'orangarukyemu  nibyija  kukumwirwa  kimwe   omukihama  tibirikwija  kugambirwa  ondijo  muntu.Kuturahikye  aha kibuzo kyotarikwenda  kugarukamu ongambire  tuze  aha kindi.</t>
  </si>
  <si>
    <t>PNL_011. Abantu  abamwe nibagyezaho  kukoresa  omuringo  gw'okubaririra  ruzaro  kandi  bareka kugukoresa  ogundi  murundi  ninga  barekyeraho kugukoresa  ahabwokuba  nibaba batamazirwe  n’omuringo  ogu.Orarekireho  kukoresa  omuringo aha bwokuba  okaba  otamazirwe  nagwo  omumuringo  gwona?</t>
  </si>
  <si>
    <t>PNL_016. Obwati    oyine    obuzibu  bwona    bworikutunga      aha  bwo  kukoresa   embaririra   yaruzaro?</t>
  </si>
  <si>
    <t>PNL_017. Noha  owuwagambireho   nawe  aha bikwatiraine  n’obuzibu    obuwagizire   aha   bwo  kukoresa  embaririra taruzaro?
Ondijo  wena?</t>
  </si>
  <si>
    <t>PNL_019. Wagizireho empinduka  aha  ryezi waba  ori  omukwezi   kwiha  watandika  kukoresa  omuringo gw'okubaririra   ruzaro ogw’orikukoresa  obwahati?</t>
  </si>
  <si>
    <t>version-up</t>
  </si>
  <si>
    <t>Version up to match HQ.</t>
  </si>
  <si>
    <t>009a. Joo ma tye I kwan eni gi yero ata i gangi I wangtic 110 mapatpat ki Uganda weng. Tye ni ikwan eni lubu miti ma megi. Ka wa oo I lapeny moni ma pe imito gamo, waca ate wot I lapeny mukene oonyo itwero juko lapeny eni icawa mo keken. Ento wa tye ki gen ni ibino bedo ikwan eni pyen tami pire tek.</t>
  </si>
  <si>
    <t xml:space="preserve">102. Irai ijo ikaru idi apaaran kon na aurio na awasia na atubor?
</t>
  </si>
  <si>
    <t>502. akolongit ngina eyakari akiru,ngisaai  ngiyai iyayene iyong awomia ngakipi?</t>
  </si>
  <si>
    <t>213b. Akoto kwana eong aingit ijo nu ikamunitos akoik kon na ipotie ijo kopekwani</t>
  </si>
  <si>
    <t>211a. Ikotokin ijo adumun ikoku icie, arai mam ijo ipuda adumun bobo idwe icie?</t>
  </si>
  <si>
    <t>211b. Akaulo na idouna ijo ikoku yeni ipotie ijo kwape kwana, Ikotokin ijo adumun icie ikoku arai mam ijo ipuda adumun bobo icie idwe?</t>
  </si>
  <si>
    <t>212a.Ageun kwape kwana ikoto bo ijo aidarekin awojau na etiya ayi eroko ijo idouna ikoku/icie ikoku?</t>
  </si>
  <si>
    <t>212a. Ageun kwape kwana ikoto  bo ijo aidarekin awojau na etiya ayi eroko ijo idouna ikoku/icie ikoku?</t>
  </si>
  <si>
    <t>302c. cwari/adwongi ngeo ni itye ka tic ki yore me lago nywal?</t>
  </si>
  <si>
    <t>302c. Eyeni lokile kon atemar isitiyai iyong epite ngolo buukinet apot aa?</t>
  </si>
  <si>
    <t>302c. Omusaija / omugonzebwa waawe amanyire ngu nookozesa enkola y’okubalirra oluzaalo?</t>
  </si>
  <si>
    <t>307. Nga okali kutandika okukozesa ${current_recent_label} wali oyogeireku n’ibawo / muganzi wo kukusalawo okulwawo oba okwewala obutafuna mabundha?</t>
  </si>
  <si>
    <t xml:space="preserve">308. inges atemar ibala iyong ebe akisitiya ngepitesio ngulu buuikinet apot erai akon </t>
  </si>
  <si>
    <t>309a. ali lap alo karu ingewunia iyong akisitiya ${current_recent_label} eroko ngejogoo?</t>
  </si>
  <si>
    <t>309a. Nikwiha  mukwezi ki  kandi  mwaki  obu  obaire  n'okoresa  omuringo ${current_recent_label} otemeraizemu?</t>
  </si>
  <si>
    <t>309b. Enkola ya ${current_recent_label}, walekela lli okugyikozesa?</t>
  </si>
  <si>
    <t>309b. Okareka ryari kukoresa ${current_recent_label}?</t>
  </si>
  <si>
    <t>309c. Ali lap ka ekaru ingeikinia iyong akisitiya?
Method: ${current_recent_label}</t>
  </si>
  <si>
    <t>309d. Ikotere ayong aanyunia atemar kire iyookino nugu, isitiyat iyong ${current_recent_label} ngejongo alotooma ${ante_start_using_full_lab} emam ngejongo. Iyookino nguna a?
Stop Date: ${stop_using_full_lab}</t>
  </si>
  <si>
    <t>310. Lwaki walekera okukozesa ${current_recent_label}?</t>
  </si>
  <si>
    <t>310. Nahabwaki warekire aho kukoresa ${current_recent_label}?</t>
  </si>
  <si>
    <t>311a. Igeunit ijo aitwasam eipone lo ${current_recent_label},   ${start_date_lab}. Aibo kobu ijo arai oupakon odumak eipone lo ka'pak kangin?</t>
  </si>
  <si>
    <t>311a. Watandika okukozesa enkola gy’olikokati ${current_recent_label} mu ${start_date_lab}. Wagifunira wa mu kiseera ekyo?</t>
  </si>
  <si>
    <t>311a. Ma icako tic ki ${current_recent_label} on ${start_date_lab}.  Yin nyo cwari onongo ki kwene I kare eno ni?</t>
  </si>
  <si>
    <t>311a. Watandika okukozessa enkola ${current_recent_label} gyoliku buti nga ${start_date_lab}. , wagyifuna wa mukiseera ekyo?</t>
  </si>
  <si>
    <t>311a. Aei irukaunia iyong ngisai ngul? ${current_recent_label} on ${start_date_lab}</t>
  </si>
  <si>
    <t>311a. Okatandika kukozesa ${current_recent_label} mu ${start_date_lab}. Obwire obwo, okagwiha nkahi?</t>
  </si>
  <si>
    <t>311a. Okatandika kukozesa ${current_recent_label} mu ${start_date_lab}. Obwire obwo, okagiha nkaha?</t>
  </si>
  <si>
    <t>PNL_006. Ani eriamuni iyong epite kisitiyaet ,abu ekainanakinan ikingit iyong kinsitiyator iyong aa?
Method: ${current_recent_label}</t>
  </si>
  <si>
    <t>312a. Obu watunga ${current_recent_label}, omuhereza akakugambira omuringo oku gwakubaasa kukukora kubi omu kukyerereza ninga kwerinda kugira enda?</t>
  </si>
  <si>
    <t>313. Kotoma apak kangin, apotu eswamak lu adekis kolimokisi ijo iponesio icie lu itikitiket aur kilema ${current_recent_label}  lu ti ipedo ijo aitwasam?</t>
  </si>
  <si>
    <t>313. Mukaseera ako omusawo eyagaba enkola ya ${current_recent_label} yakutegeezako engeri endala z'oyinza okukozesa?</t>
  </si>
  <si>
    <t>313. Sawa ‘dasi ria, ‘ba geriko/aro ‘diyi fepiri ece mini e’yo geriko azini ndundu mini te eco ayule niyi ma dria raya?
Method: ${current_recent_label}</t>
  </si>
  <si>
    <t>313. Obwire obwo omuhereza w’obuheereza bw’okubaririra ruzaaro akakugambira endijo miringo y’okubaririra ruzaaro ogutari ogu orikukoresa hati oguwakubasa kukoresa?
Method: ${current_recent_label}</t>
  </si>
  <si>
    <t>315b. arai ngai jik atubuni atemari kisitiya apite ngolo ebukunio ekile kinga eperete ka ake beru?</t>
  </si>
  <si>
    <t>315b. arai ngai jik atubuni kisitiyai LAM?</t>
  </si>
  <si>
    <t>GGR_101b.Okatengyereza kumara bwire/shaha zingahi ahirwariro okutunga omuringo’ogo obwotanyanyira irwariro?
Method: ${current_recent_label}</t>
  </si>
  <si>
    <t>SW_1a. Nepe eroko ijo egeara aitwasam ${current_recent_label} kotoma ${current_recent_start}, iswamai ijo idio ibore arai itwasamai ijo edio eipone kanu aisiyap arai aitikitik nu adumun akoik?</t>
  </si>
  <si>
    <t>SW_1a. Coti denga po'di mi e'doni ${current_recent_label} ni ${current_recent_start} ku, afa azi andra mini 'ye kaniku geriko anzi tizo eselesi  kaniku mva  tizo ku mini ayuni  ni ci ya?</t>
  </si>
  <si>
    <t xml:space="preserve">PP.2. Akaulo na ijo aidoun ${rec_birth_date}  awojau na etiya ayi kobu ijo odau ogeuni konye ijo aswam arai aitwasam eipone lo aitikitik aur? </t>
  </si>
  <si>
    <t>PP_2. Kikakutwarira  obwire  bwikwinganaki  bwanyima  y’okuzara  omwana wawe  ohererukire  kutandika  kukora   ekintu  kyona  ninga   kukoresa omuringo  gwona  kukyerereza  ninga kwerinda  kugira  enda?
Recent birth date: ${rec_birth_date}</t>
  </si>
  <si>
    <t>PP_3. Arai ali pite ngolo ?</t>
  </si>
  <si>
    <t>319. Waliwo ekintu kyona kyona kyewakola oba kyewagezaku okukozesa okwewala okufuna oba okulwawo okufuna amabundha</t>
  </si>
  <si>
    <t>320. Walina emyaka emeka lwewasokera ilala okukozesa engeri yona yona okulwawo oba okwewala okufuna amabundha?
The respondent said she was ${age} years old at her last birthday.</t>
  </si>
  <si>
    <t xml:space="preserve">321. Arai bo idwe idi lu ejarete ajaasi ijo apak kangin, arai ajaasi? 
Note: the respondent said that she gave birth ${birth_events} times in 201. </t>
  </si>
  <si>
    <t xml:space="preserve">321. Walina abaana bameka abalamu mu kiseera ekyo?
Note: the respondent said that she gave birth ${birth_events} times in 201. </t>
  </si>
  <si>
    <t xml:space="preserve">321. Sawa 'dasi mi anzi edriruri ka  andra ovu ciria andra si ya?
Note: the respondent said that she gave birth ${birth_events} times in 201. </t>
  </si>
  <si>
    <t xml:space="preserve">321. Nwongo itye ki lutino adii ma kwo ikare eno ni?
Note: the respondent said that she gave birth ${birth_events} times in 201. </t>
  </si>
  <si>
    <t xml:space="preserve">321. Walina abaana bameka abalamu mukiseera ekyo?
Note: the respondent said that she gave birth ${birth_events} times in 201. </t>
  </si>
  <si>
    <t xml:space="preserve">321. Okaba oine abaana bangahi abahurire kurabe wabaire obaine obwire obwo?
Note: the respondent said that she gave birth ${birth_events} times in 201. </t>
  </si>
  <si>
    <t xml:space="preserve">321. Ngidwee ngiai ngulu ayarete iyakatar iyong apak ngina ?
Note: the respondent said that she gave birth ${birth_events} times in 201. </t>
  </si>
  <si>
    <t xml:space="preserve">321. Okaba oina abaana baingaha aboomeezi bwire obwo obwolaaba waasangibwe nabo?
Note: the respondent said that she gave birth ${birth_events} times in 201. </t>
  </si>
  <si>
    <t>PNL_010. Wori ijoongoo iyong akisitiyo?
Method: ${ever_rec_method}</t>
  </si>
  <si>
    <t>322a. Itwasamator ijo ikee lu atipet apak adio kere kotoma olapio  12 lu atuboros?                            
Probe:  Kwape kanu akiro nu atipet akaulo na aberu alosit aelo na mam eyuara, epedori aberu ailikor ikee lu atipet adio apak kere kotoma apaarasia auni toni akany kanu aitikokin nu apotuun.</t>
  </si>
  <si>
    <t>322a. Okozesezaako  enkola   ey’okumira  empeke nga wakegatta okuziyiza okufuna olubuto  mu  myezi  12 egiyise?
PROBE: As an emergency measure after unprotected sexual intercourse women can take special pills at any time within three to five days to prevent pregnancy.</t>
  </si>
  <si>
    <t>322a. Sawa ciria omba 12 agapi 'bo 'dima alia ,mi ayu geriko anzi tiza atrizo ayule e'yo mbeleasiri ra ya?
PROBE: Oku ecoki aro mva esuza atrizori otizo  e'yo mbelesi sawa ciria o'du na cazo o'du tawu  ali'baza geriko anzi tiza atrizori ayukokoruri vuletia mva esuza atrizo.</t>
  </si>
  <si>
    <t>322a. Manaka ni itiyo ki yat ma gi mwonyo iyonge rwate ki lacoo I butu I dwee 12 mukato ni?
PROBE: As an emergency measure after unprotected sexual intercourse women can take special pills at any time within three to five days to prevent pregnancy.</t>
  </si>
  <si>
    <t>322a. Okozesangaku obukelenda obwokwelindisa bwebamila nga wegaisse mukiseera omuntu kyayinza okuba nga asobola okufuna amabundha?
PROBE: As an emergency measure after unprotected sexual intercourse women can take special pills at any time within three to five days to prevent pregnancy.</t>
  </si>
  <si>
    <t>322a. Isitiyator iyong edio pite ngolo buukinet apot alotooma ngilapio 12 ngulu alunyar aa?
PROBE: As an emergency measure after unprotected sexual intercourse women can take special pills at any time within three to five days to prevent pregnancy.</t>
  </si>
  <si>
    <t>322a. Omumyezi  ikumi  nabiri  agahwireho, obaire wakoreiseho akajuma  akakukorera  omubiro  ebiri  ahagati  yabishatu   kuhika  ahari   bitano kukuzibra  kugira  enda?
PROBE: As an emergency measure after unprotected sexual intercourse women can take special pills at any time within three to five days to prevent pregnancy.</t>
  </si>
  <si>
    <t xml:space="preserve">322a. Mu meezi 12 aganyakuhingwire, okozeiseho obujuma obw’obwangu bwangu rundi obw’obwire butaito?
PROBE: As an emergency measure after unprotected sexual intercourse women can take special pills at any time within three to five days to prevent pregnancy.
</t>
  </si>
  <si>
    <t xml:space="preserve"> 323a. Iwaci pe imito nywal macegi ni dok ni pe itye ka tic ki yo mo keken me gengo yaco.</t>
  </si>
  <si>
    <t>325a. Mumyezi eikumi n’ebiri egyibise wagyaku mwidwaliro okufuna obuyambi obubwo?</t>
  </si>
  <si>
    <t>325a. Mumyezi eikumi n’ebiri egyibise wagyaku mwidwaliro okufuna obuyambi obubwo oba obw’abaana?</t>
  </si>
  <si>
    <t>GGR_605a. Eri oa ongulumu ngoa ya?</t>
  </si>
  <si>
    <t>GGR_605a. Kwene ma en bedo iye?</t>
  </si>
  <si>
    <t>GGR_606. Kirikirisi mi ega nga e’yo oku erizo tutunisi ecopi ima andru zizaru ale ma dria ‘diyi nzepi mibe ni vini mini ecozu mi andru aleni ni nzezo eribe ni. Mi ega nga lu agu nderi. Mi ‘da erini ru azi saa ni kaniku feza ni.</t>
  </si>
  <si>
    <t>GGR_607. Eri ma eli ca di si ya?</t>
  </si>
  <si>
    <t>GGR_609a. Kwene ma en bedo iye?</t>
  </si>
  <si>
    <t>GGR_613a. Kwene ma en bedo iye?</t>
  </si>
  <si>
    <t>GGR_614. Nandyagadde okukubuuza ebibuuzo bitono ku buli omu ku bakyala abo. Katutandike ne ${friend1_name}. Akozesa akaweta akatekebwa mu bitundu ebyekyama oba obuti bwebateeka mu mukono?</t>
  </si>
  <si>
    <t>GGR_616c. Onyo laremi obedo ki peko mo te wot I oot yat ka nwongo kony me yot kom ikare ma oonyo yi?
Friend : ${friend1_name}</t>
  </si>
  <si>
    <t>GGR_618. Okusinzira ku byomanyi,  yali akozeeko ekintu kyonna okuggyamu olubuto mubugenderevu?</t>
  </si>
  <si>
    <t>GGR_621. Okusinzira ku byomanyi, yali akozeeko ekintu kyonna okuggyamu olubuto mubugenderevu?</t>
  </si>
  <si>
    <t>GGR_700. lapeny egi ni bi konyo wa kwano namba pa mon ma ikube ked gi. Mon eni myero bed:
(a) mon ma ingeo ni beo ineno ki nying gi. Iyore acek,pe itam mon man jo weng ngeo, ma yin ingeo ento gin pe ngei
(b)mon ma ikube kwed gi ni beo irwate kwed gi, cim oonyo computer I dwe 12 ma okato. Joni twero bedo jo me gangi,owote, joo ma itiyo kwed gi, jirani, oonyo ngato mo keken ma ikube kede?
(c) mon ma mwaka gi tye 15 and 49 ma kombedi bedo I district eni. oniangere</t>
  </si>
  <si>
    <t>GGR_704. Bakazi bameka  bewatukiliraku oba bewayogeraku nabo  mu myezi 12 egyibise  aye nga okusoma kwaibwe kwaswika haya(s.6)?</t>
  </si>
  <si>
    <t>GGR_706. Bakyala bameka b'oyogedde   nabo oba b'osisinkanye mu myezi 12 egiyise abalina ennyumba eserekeddwa essubi?</t>
  </si>
  <si>
    <t>GGR_707. Bakazi bameka  bewatukiliraku oba bewayogeraku nabo  mu myezi 12 egyibise nga baba mumaka agalina emotoka oba loole?</t>
  </si>
  <si>
    <t>GGR_710. Bakazi bameka  bewatukiliraku oba bewayogeraku nabo  mu myezi 12 egyibise nga bali mumaka agalina entama?</t>
  </si>
  <si>
    <t>GGR_713. ’Ba ka eyo ega oku ‘diyi ma dria, oku mini nyaka nyazo azini afa mvuza mvuzo eyi pie  afa azi ‘yepi akasi mva ofuzo  te diyi ma dria  omba alipi 12 æbo ædi ma alia mva ofupi omba 12 alipi ‘bo ‘di ma alia ‘diyi si? Dika eyo ‘dinga awi zizaru.
Number of Women: ${wmn_abt}</t>
  </si>
  <si>
    <r>
      <t xml:space="preserve">GGR_713. Orikuteketeka aha ryabo  bakazi abokoragaine/ogambire nabo   omumwezi 12 ehwire,  kandi  abarahiremu  enda   nibangahi abihiremu enda omumwezi 12 ehweireho?  </t>
    </r>
    <r>
      <rPr>
        <sz val="11"/>
        <rFont val="Calibri"/>
        <family val="2"/>
        <scheme val="minor"/>
      </rPr>
      <t xml:space="preserve">  Ebiwatugambira nibyija kukumibwa omukihama
Number of Women: ${wmn_abt}</t>
    </r>
  </si>
  <si>
    <t>GGR_713. Obwolukuteekereza ha abakazi banu abookolagaine nabu mu meezi 12 enyakuhingwire kandi abalaihiremu enda, baingaha abaihiremu enda mu meezi 12 enyakuhingwire? Mulundi ogundi, amakulu ganu gansita.
Number of Women: ${wmn_abt}</t>
  </si>
  <si>
    <t>GGR_808. Ineritotor ijo nu eitwasamae kon lo ${current_method} kede angor nu ilimorit ijo ko kuju?</t>
  </si>
  <si>
    <t>GGR_808. Okaganiraho omuringo gorikukoresa ku zibira ruzaro namunywani wawe owowawagambire?
Method: ${current_method}</t>
  </si>
  <si>
    <t>GGR_808. Imorunitotor iyong ngipitesion ngulu buukinet apot ngulu ka ariang ka ngakon konei nguna sek imaru iyonga aa?
Method: ${current_method}</t>
  </si>
  <si>
    <t>GGR_808. Wayogeraku n’abakazi betuwandise mukitundu kyetuvaaku kubigemaganana n’okukozesa famire eyekizungu yolikukozesa?
Method: ${current_method}</t>
  </si>
  <si>
    <t>Kati njagala okutegeera ebikwata ku mazzi gemukozesa.</t>
  </si>
  <si>
    <t>Kati njagala kubuuza ebikwata ku nzaalo zonna zofunye mu bulamu bwo.</t>
  </si>
  <si>
    <t xml:space="preserve">Nandyagadde okwogera ku nkola eza famire - engeri zonna abagalana zebayinza okukozesa okuziyiza oba okulwisawo okufuna olubuto.
An image will appear on the screen for some methods. If the respondent says that she has not heard of the method or if she hesitates to answer, read the probe aloud and show her the image, if available.
</t>
  </si>
  <si>
    <t xml:space="preserve">Kati njagala twogere ku kukozesa enkola za famire okumala ebbanga eddene.
Mbuuza ebibuzo bino okusobola okutegeera ensonga eziwaliriza abakyala okukyuusa oba okulekera awo okukozesa enkola eziziyiza okufuna embuto.
</t>
  </si>
  <si>
    <t>Oyinza onkutegeeza ensonga lwaki toyina nkola yonna gyokozesa okwegema okufuna olubuto?
PROBE: Olina ensonga endala yonna?</t>
  </si>
  <si>
    <t xml:space="preserve">302 c. Okilenikon /oupakon ejeni ebe itwasamai ijo ${current_method_label}? </t>
  </si>
  <si>
    <t>313. Mukisera ekyo, oyo eyakuwa  ${current_recent_label} yakukobelaku kunkola edindi dh'osobola okukozesa nga otoileku eyo gyoli kukozesa/gyewasembyeyo okukozesa?</t>
  </si>
  <si>
    <t>GGR_810. Nibangahi aha bakazi aba   abu  okaragaine  nabo  omumwezi 12 ehigweire abarikukoresa ${current_method}?</t>
  </si>
  <si>
    <t>FLW_903. Kanu aitogogong, enaaba lo ijaiki ijo eong nges lo: ${flw_number_typed_prim}. Erai ngin abeit?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</si>
</sst>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amily val="2"/>
    </font>
    <font>
      <sz val="10"/>
      <name val="Arial"/>
      <family val="2"/>
    </font>
    <font>
      <sz val="11"/>
      <color rgb="FF000000"/>
      <name val="Calibri"/>
      <family val="2"/>
      <scheme val="minor"/>
    </font>
    <font>
      <sz val="10"/>
      <color indexed="8"/>
      <name val="Arial"/>
      <family val="2"/>
    </font>
    <font>
      <sz val="11"/>
      <color indexed="8"/>
      <name val="Calibri"/>
      <family val="2"/>
    </font>
    <font>
      <sz val="11"/>
      <name val="Calibri"/>
      <family val="2"/>
    </font>
    <font>
      <sz val="11"/>
      <name val="Calibri"/>
      <family val="2"/>
      <scheme val="minor"/>
    </font>
    <font>
      <b/>
      <sz val="11"/>
      <color indexed="8"/>
      <name val="Calibri"/>
      <family val="2"/>
    </font>
    <font>
      <sz val="11"/>
      <color theme="1"/>
      <name val="Calibri"/>
      <family val="2"/>
    </font>
    <font>
      <sz val="11"/>
      <color rgb="FF000000"/>
      <name val="Calibri (Body)"/>
    </font>
    <font>
      <u/>
      <sz val="12"/>
      <color theme="10"/>
      <name val="Calibri"/>
      <family val="2"/>
      <scheme val="minor"/>
    </font>
    <font>
      <sz val="11"/>
      <color rgb="FF000000"/>
      <name val="Calibri"/>
      <family val="2"/>
    </font>
    <font>
      <u/>
      <sz val="11"/>
      <color rgb="FF0000FF"/>
      <name val="Calibri"/>
      <family val="2"/>
    </font>
    <font>
      <b/>
      <u/>
      <sz val="11"/>
      <color theme="1"/>
      <name val="Calibri"/>
      <family val="2"/>
      <scheme val="minor"/>
    </font>
    <font>
      <b/>
      <sz val="11"/>
      <color theme="1"/>
      <name val="Calibri"/>
      <family val="2"/>
    </font>
    <font>
      <sz val="11"/>
      <color rgb="FF1B2432"/>
      <name val="Calibri"/>
      <family val="2"/>
    </font>
    <font>
      <sz val="11"/>
      <color rgb="FFFFFFFF"/>
      <name val="Calibri"/>
      <family val="2"/>
      <scheme val="minor"/>
    </font>
    <font>
      <sz val="8"/>
      <color theme="1"/>
      <name val="Calibri"/>
      <family val="2"/>
    </font>
    <font>
      <sz val="8"/>
      <color rgb="FF000000"/>
      <name val="Calibri"/>
      <family val="2"/>
    </font>
    <font>
      <sz val="12"/>
      <name val="Calibri (Body)_x0000_"/>
    </font>
    <font>
      <sz val="12"/>
      <name val="Calibri"/>
      <family val="2"/>
    </font>
    <font>
      <sz val="11"/>
      <color rgb="FF008080"/>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DE9D9"/>
        <bgColor rgb="FF000000"/>
      </patternFill>
    </fill>
    <fill>
      <patternFill patternType="solid">
        <fgColor theme="9" tint="0.79998168889431442"/>
        <bgColor indexed="65"/>
      </patternFill>
    </fill>
    <fill>
      <patternFill patternType="solid">
        <fgColor rgb="FFFFD3B6"/>
        <bgColor rgb="FF000000"/>
      </patternFill>
    </fill>
    <fill>
      <patternFill patternType="solid">
        <fgColor rgb="FF9ACEDF"/>
        <bgColor rgb="FF000000"/>
      </patternFill>
    </fill>
    <fill>
      <patternFill patternType="solid">
        <fgColor rgb="FF85CA5D"/>
        <bgColor rgb="FF000000"/>
      </patternFill>
    </fill>
    <fill>
      <patternFill patternType="solid">
        <fgColor rgb="FFFFAAA5"/>
        <bgColor rgb="FF000000"/>
      </patternFill>
    </fill>
    <fill>
      <patternFill patternType="solid">
        <fgColor theme="4" tint="0.79998168889431442"/>
        <bgColor rgb="FF000000"/>
      </patternFill>
    </fill>
    <fill>
      <patternFill patternType="solid">
        <fgColor theme="0" tint="-4.9989318521683403E-2"/>
        <bgColor indexed="64"/>
      </patternFill>
    </fill>
    <fill>
      <patternFill patternType="solid">
        <fgColor rgb="FF000000"/>
        <bgColor rgb="FF000000"/>
      </patternFill>
    </fill>
    <fill>
      <patternFill patternType="solid">
        <fgColor rgb="FFD3D3D3"/>
        <bgColor indexed="64"/>
      </patternFill>
    </fill>
    <fill>
      <patternFill patternType="solid">
        <fgColor rgb="FFFFD3B6"/>
        <bgColor indexed="64"/>
      </patternFill>
    </fill>
    <fill>
      <patternFill patternType="solid">
        <fgColor rgb="FF85CA5D"/>
        <bgColor indexed="64"/>
      </patternFill>
    </fill>
    <fill>
      <patternFill patternType="solid">
        <fgColor theme="0" tint="-0.14999847407452621"/>
        <bgColor rgb="FF000000"/>
      </patternFill>
    </fill>
    <fill>
      <patternFill patternType="solid">
        <fgColor theme="5" tint="0.39997558519241921"/>
        <bgColor indexed="64"/>
      </patternFill>
    </fill>
    <fill>
      <patternFill patternType="solid">
        <fgColor theme="5" tint="0.79998168889431442"/>
        <bgColor indexed="64"/>
      </patternFill>
    </fill>
  </fills>
  <borders count="1">
    <border>
      <left/>
      <right/>
      <top/>
      <bottom/>
      <diagonal/>
    </border>
  </borders>
  <cellStyleXfs count="280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8"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1"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55">
    <xf numFmtId="0" fontId="0" fillId="0" borderId="0" xfId="0"/>
    <xf numFmtId="0" fontId="0" fillId="0" borderId="0" xfId="0" applyAlignment="1">
      <alignment horizontal="left" vertical="center"/>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wrapText="1"/>
    </xf>
    <xf numFmtId="0" fontId="0" fillId="0" borderId="0" xfId="0" applyFill="1" applyAlignment="1">
      <alignment horizontal="left"/>
    </xf>
    <xf numFmtId="14" fontId="0" fillId="0" borderId="0" xfId="0" applyNumberFormat="1" applyAlignment="1">
      <alignment horizontal="left"/>
    </xf>
    <xf numFmtId="0" fontId="6" fillId="0" borderId="0" xfId="0" applyFont="1" applyAlignment="1">
      <alignment horizontal="left"/>
    </xf>
    <xf numFmtId="0" fontId="4" fillId="0" borderId="0" xfId="0" applyFont="1"/>
    <xf numFmtId="0" fontId="0" fillId="3" borderId="0" xfId="0" applyFill="1" applyAlignment="1">
      <alignment horizontal="left"/>
    </xf>
    <xf numFmtId="14" fontId="0" fillId="3" borderId="0" xfId="0" applyNumberFormat="1" applyFill="1" applyAlignment="1">
      <alignment horizontal="left"/>
    </xf>
    <xf numFmtId="14" fontId="6" fillId="0" borderId="0" xfId="0" applyNumberFormat="1" applyFont="1" applyAlignment="1">
      <alignment horizontal="left"/>
    </xf>
    <xf numFmtId="0" fontId="0" fillId="0" borderId="0" xfId="0" applyAlignment="1">
      <alignment vertical="top" wrapText="1"/>
    </xf>
    <xf numFmtId="49" fontId="6" fillId="0" borderId="0" xfId="0" applyNumberFormat="1" applyFont="1" applyAlignment="1">
      <alignment horizontal="left"/>
    </xf>
    <xf numFmtId="49" fontId="0" fillId="0" borderId="0" xfId="0" applyNumberFormat="1" applyAlignment="1">
      <alignment horizontal="left"/>
    </xf>
    <xf numFmtId="0" fontId="0" fillId="0" borderId="0" xfId="0" applyAlignment="1">
      <alignment horizontal="left" vertical="top"/>
    </xf>
    <xf numFmtId="0" fontId="0" fillId="0" borderId="0" xfId="0" applyFont="1" applyAlignment="1">
      <alignment horizontal="left" vertical="top"/>
    </xf>
    <xf numFmtId="0" fontId="0" fillId="0" borderId="0" xfId="0" applyFill="1" applyAlignment="1">
      <alignment horizontal="left" vertical="top"/>
    </xf>
    <xf numFmtId="0" fontId="0" fillId="0" borderId="0" xfId="0" applyAlignment="1">
      <alignment horizontal="left" vertical="top" wrapText="1"/>
    </xf>
    <xf numFmtId="0" fontId="10" fillId="0" borderId="0" xfId="0" applyFont="1" applyFill="1" applyAlignment="1">
      <alignment horizontal="left" vertical="top"/>
    </xf>
    <xf numFmtId="0" fontId="5" fillId="0" borderId="0" xfId="0" applyFont="1" applyFill="1" applyAlignment="1">
      <alignment horizontal="left" vertical="top"/>
    </xf>
    <xf numFmtId="0" fontId="7" fillId="0" borderId="0" xfId="0" applyFont="1" applyFill="1" applyAlignment="1">
      <alignment horizontal="left" vertical="top"/>
    </xf>
    <xf numFmtId="0" fontId="6" fillId="0" borderId="0" xfId="0" applyFont="1" applyAlignment="1">
      <alignment horizontal="left" vertical="top"/>
    </xf>
    <xf numFmtId="0" fontId="6" fillId="0" borderId="0" xfId="0" applyFont="1" applyFill="1" applyAlignment="1">
      <alignment horizontal="left"/>
    </xf>
    <xf numFmtId="14" fontId="6" fillId="0" borderId="0" xfId="0" applyNumberFormat="1" applyFont="1" applyFill="1" applyAlignment="1">
      <alignment horizontal="left"/>
    </xf>
    <xf numFmtId="49" fontId="6" fillId="0" borderId="0" xfId="0" applyNumberFormat="1" applyFont="1" applyFill="1" applyAlignment="1">
      <alignment horizontal="left"/>
    </xf>
    <xf numFmtId="0" fontId="0" fillId="0" borderId="0" xfId="0" applyFont="1" applyFill="1" applyBorder="1" applyAlignment="1">
      <alignment vertical="top" wrapText="1"/>
    </xf>
    <xf numFmtId="0" fontId="12" fillId="0" borderId="0" xfId="0" applyFont="1" applyAlignment="1">
      <alignment horizontal="left" vertical="top"/>
    </xf>
    <xf numFmtId="0" fontId="13" fillId="0" borderId="0" xfId="0" applyFont="1"/>
    <xf numFmtId="49" fontId="0" fillId="3" borderId="0" xfId="0" applyNumberFormat="1" applyFill="1" applyAlignment="1">
      <alignment horizontal="left"/>
    </xf>
    <xf numFmtId="49" fontId="6" fillId="0" borderId="0" xfId="0" applyNumberFormat="1" applyFont="1" applyAlignment="1">
      <alignment horizontal="left" vertical="top" wrapText="1"/>
    </xf>
    <xf numFmtId="49" fontId="0" fillId="0" borderId="0" xfId="0" applyNumberFormat="1" applyAlignment="1">
      <alignment horizontal="left" wrapText="1"/>
    </xf>
    <xf numFmtId="0" fontId="15" fillId="0" borderId="0" xfId="0" applyFont="1" applyAlignment="1"/>
    <xf numFmtId="0" fontId="15" fillId="5" borderId="0" xfId="0" applyFont="1" applyFill="1" applyAlignment="1"/>
    <xf numFmtId="0" fontId="15" fillId="6" borderId="0" xfId="0" applyFont="1" applyFill="1" applyAlignment="1"/>
    <xf numFmtId="0" fontId="15" fillId="7" borderId="0" xfId="0" applyFont="1" applyFill="1" applyAlignment="1"/>
    <xf numFmtId="0" fontId="15" fillId="10" borderId="0" xfId="0" applyFont="1" applyFill="1" applyAlignment="1"/>
    <xf numFmtId="0" fontId="9" fillId="8" borderId="0" xfId="0" applyFont="1" applyFill="1" applyAlignment="1">
      <alignment vertical="center"/>
    </xf>
    <xf numFmtId="0" fontId="9" fillId="9" borderId="0" xfId="0" applyFont="1" applyFill="1" applyAlignment="1">
      <alignment vertical="center"/>
    </xf>
    <xf numFmtId="0" fontId="16" fillId="0" borderId="0" xfId="0" applyFont="1" applyAlignment="1"/>
    <xf numFmtId="0" fontId="15" fillId="12" borderId="0" xfId="0" applyFont="1" applyFill="1" applyAlignment="1"/>
    <xf numFmtId="0" fontId="15" fillId="13" borderId="0" xfId="0" applyFont="1" applyFill="1" applyAlignment="1"/>
    <xf numFmtId="0" fontId="15" fillId="14" borderId="0" xfId="0" applyFont="1" applyFill="1" applyAlignment="1"/>
    <xf numFmtId="0" fontId="15" fillId="15" borderId="0" xfId="0" applyFont="1" applyFill="1" applyAlignment="1"/>
    <xf numFmtId="0" fontId="14" fillId="0" borderId="0" xfId="1871" applyAlignment="1">
      <alignment vertical="center"/>
    </xf>
    <xf numFmtId="0" fontId="9" fillId="16" borderId="0" xfId="0" applyFont="1" applyFill="1" applyAlignment="1">
      <alignment vertical="center"/>
    </xf>
    <xf numFmtId="0" fontId="17" fillId="0" borderId="0" xfId="0" applyFont="1"/>
    <xf numFmtId="0" fontId="0" fillId="0" borderId="0" xfId="0" applyFont="1" applyFill="1" applyAlignment="1">
      <alignment horizontal="left" vertical="top"/>
    </xf>
    <xf numFmtId="0" fontId="8" fillId="0" borderId="0" xfId="0" applyFont="1" applyFill="1" applyBorder="1" applyAlignment="1">
      <alignment horizontal="left" vertical="top" wrapText="1"/>
    </xf>
    <xf numFmtId="0" fontId="9" fillId="2"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8" fillId="3" borderId="0" xfId="0" applyFont="1" applyFill="1" applyBorder="1" applyAlignment="1">
      <alignment horizontal="left" vertical="top" wrapText="1"/>
    </xf>
    <xf numFmtId="0" fontId="12" fillId="0" borderId="0" xfId="0" applyFont="1" applyBorder="1" applyAlignment="1">
      <alignment horizontal="left" vertical="top" wrapText="1"/>
    </xf>
    <xf numFmtId="0" fontId="12" fillId="3" borderId="0" xfId="0" applyFont="1" applyFill="1" applyBorder="1" applyAlignment="1">
      <alignment horizontal="left" vertical="top" wrapText="1"/>
    </xf>
    <xf numFmtId="0" fontId="15" fillId="0" borderId="0" xfId="0" applyFont="1" applyAlignment="1">
      <alignment horizontal="left" vertical="top" wrapText="1"/>
    </xf>
    <xf numFmtId="0" fontId="15" fillId="0" borderId="0" xfId="0" applyFont="1" applyBorder="1" applyAlignment="1">
      <alignment horizontal="left" vertical="top" wrapText="1"/>
    </xf>
    <xf numFmtId="0" fontId="15" fillId="3" borderId="0" xfId="0" applyFont="1" applyFill="1" applyBorder="1" applyAlignment="1">
      <alignment horizontal="left" vertical="top" wrapText="1"/>
    </xf>
    <xf numFmtId="0" fontId="12" fillId="2" borderId="0" xfId="0" applyFont="1" applyFill="1" applyBorder="1" applyAlignment="1">
      <alignment horizontal="left" vertical="top" wrapText="1"/>
    </xf>
    <xf numFmtId="0" fontId="12" fillId="0" borderId="0" xfId="0" applyFont="1" applyFill="1" applyBorder="1" applyAlignment="1">
      <alignment horizontal="left" vertical="top" wrapText="1"/>
    </xf>
    <xf numFmtId="0" fontId="8" fillId="0" borderId="0" xfId="0" applyFont="1" applyBorder="1" applyAlignment="1">
      <alignment horizontal="left" vertical="top" wrapText="1"/>
    </xf>
    <xf numFmtId="0" fontId="12" fillId="0" borderId="0" xfId="0" quotePrefix="1" applyFont="1" applyBorder="1" applyAlignment="1">
      <alignment horizontal="left" vertical="top" wrapText="1"/>
    </xf>
    <xf numFmtId="0" fontId="12" fillId="4"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0" xfId="37" applyFont="1" applyFill="1" applyBorder="1" applyAlignment="1">
      <alignment horizontal="left" vertical="top" wrapText="1"/>
    </xf>
    <xf numFmtId="0" fontId="9" fillId="3" borderId="0" xfId="0" applyFont="1" applyFill="1" applyBorder="1" applyAlignment="1">
      <alignment horizontal="left" vertical="top" wrapText="1"/>
    </xf>
    <xf numFmtId="0" fontId="15" fillId="0" borderId="0" xfId="0" applyFont="1" applyFill="1" applyBorder="1" applyAlignment="1">
      <alignment horizontal="left" vertical="top" wrapText="1"/>
    </xf>
    <xf numFmtId="0" fontId="12" fillId="0" borderId="0" xfId="1222" applyFont="1" applyFill="1" applyBorder="1" applyAlignment="1">
      <alignment horizontal="left" vertical="top" wrapText="1"/>
    </xf>
    <xf numFmtId="0" fontId="18" fillId="3" borderId="0" xfId="0" applyFont="1" applyFill="1" applyBorder="1" applyAlignment="1">
      <alignment horizontal="left" vertical="top" wrapText="1"/>
    </xf>
    <xf numFmtId="0" fontId="18" fillId="0" borderId="0" xfId="0" applyFont="1" applyFill="1" applyBorder="1" applyAlignment="1">
      <alignment horizontal="left" vertical="top" wrapText="1"/>
    </xf>
    <xf numFmtId="0" fontId="9" fillId="0" borderId="0" xfId="0" applyFont="1" applyFill="1" applyAlignment="1">
      <alignment horizontal="left"/>
    </xf>
    <xf numFmtId="0" fontId="19" fillId="0" borderId="0" xfId="0" applyFont="1" applyFill="1" applyBorder="1" applyAlignment="1">
      <alignment horizontal="left" vertical="top" wrapText="1"/>
    </xf>
    <xf numFmtId="0" fontId="12" fillId="0" borderId="0" xfId="0" applyFont="1" applyFill="1" applyAlignment="1">
      <alignment horizontal="left" vertical="top" wrapText="1"/>
    </xf>
    <xf numFmtId="0" fontId="18" fillId="0" borderId="0" xfId="0" applyFont="1" applyFill="1" applyAlignment="1">
      <alignment horizontal="left" vertical="top" wrapText="1"/>
    </xf>
    <xf numFmtId="0" fontId="12" fillId="3" borderId="0" xfId="0" applyFont="1" applyFill="1" applyAlignment="1">
      <alignment horizontal="left" vertical="top" wrapText="1"/>
    </xf>
    <xf numFmtId="0" fontId="9" fillId="0" borderId="0" xfId="0" applyFont="1" applyBorder="1" applyAlignment="1">
      <alignment horizontal="left" vertical="top" wrapText="1"/>
    </xf>
    <xf numFmtId="0" fontId="12" fillId="17" borderId="0" xfId="0" applyFont="1" applyFill="1" applyBorder="1" applyAlignment="1">
      <alignment horizontal="left" vertical="top" wrapText="1"/>
    </xf>
    <xf numFmtId="0" fontId="12" fillId="0" borderId="0" xfId="0" applyFont="1" applyAlignment="1">
      <alignment horizontal="left" vertical="top" wrapText="1"/>
    </xf>
    <xf numFmtId="0" fontId="14" fillId="0" borderId="0" xfId="1871" applyBorder="1"/>
    <xf numFmtId="0" fontId="14" fillId="0" borderId="0" xfId="1871"/>
    <xf numFmtId="0" fontId="20" fillId="18" borderId="0" xfId="0" applyFont="1" applyFill="1" applyAlignment="1">
      <alignment horizontal="left" vertical="top" wrapText="1"/>
    </xf>
    <xf numFmtId="0" fontId="22" fillId="0" borderId="0" xfId="0" applyFont="1" applyBorder="1" applyAlignment="1">
      <alignment horizontal="left" vertical="top" wrapText="1"/>
    </xf>
    <xf numFmtId="0" fontId="21" fillId="0" borderId="0" xfId="0" applyFont="1" applyBorder="1" applyAlignment="1">
      <alignment horizontal="left" vertical="top" wrapText="1"/>
    </xf>
    <xf numFmtId="0" fontId="0" fillId="0" borderId="0" xfId="0" applyFill="1" applyAlignment="1">
      <alignment horizontal="left" wrapText="1"/>
    </xf>
    <xf numFmtId="0" fontId="0" fillId="0" borderId="0" xfId="0" applyFill="1" applyAlignment="1">
      <alignment wrapText="1"/>
    </xf>
    <xf numFmtId="0" fontId="21" fillId="3" borderId="0" xfId="0" applyFont="1" applyFill="1" applyBorder="1" applyAlignment="1">
      <alignment horizontal="left" vertical="top" wrapText="1"/>
    </xf>
    <xf numFmtId="0" fontId="22" fillId="0" borderId="0" xfId="0" applyFont="1" applyAlignment="1">
      <alignment horizontal="left" vertical="top" wrapText="1"/>
    </xf>
    <xf numFmtId="0" fontId="22" fillId="3" borderId="0" xfId="0" applyFont="1" applyFill="1" applyBorder="1" applyAlignment="1">
      <alignment horizontal="left" vertical="top" wrapText="1"/>
    </xf>
    <xf numFmtId="0" fontId="21" fillId="17" borderId="0" xfId="0" applyFont="1" applyFill="1" applyBorder="1" applyAlignment="1">
      <alignment horizontal="left" vertical="top" wrapText="1"/>
    </xf>
    <xf numFmtId="0" fontId="9" fillId="17" borderId="0" xfId="37" applyFont="1" applyFill="1" applyBorder="1" applyAlignment="1">
      <alignment horizontal="left" vertical="top" wrapText="1"/>
    </xf>
    <xf numFmtId="0" fontId="9" fillId="17" borderId="0" xfId="0" applyFont="1" applyFill="1" applyBorder="1" applyAlignment="1">
      <alignment horizontal="left" vertical="top" wrapText="1"/>
    </xf>
    <xf numFmtId="0" fontId="8" fillId="17" borderId="0" xfId="0" applyFont="1" applyFill="1" applyBorder="1" applyAlignment="1">
      <alignment horizontal="left" vertical="top" wrapText="1"/>
    </xf>
    <xf numFmtId="0" fontId="18" fillId="17" borderId="0" xfId="0" applyFont="1" applyFill="1" applyBorder="1" applyAlignment="1">
      <alignment horizontal="left" vertical="top" wrapText="1"/>
    </xf>
    <xf numFmtId="0" fontId="15" fillId="17" borderId="0" xfId="0" applyFont="1" applyFill="1" applyBorder="1" applyAlignment="1">
      <alignment horizontal="left" vertical="top" wrapText="1"/>
    </xf>
    <xf numFmtId="0" fontId="12" fillId="17" borderId="0" xfId="0" applyFont="1" applyFill="1" applyAlignment="1">
      <alignment horizontal="left" vertical="top" wrapText="1"/>
    </xf>
    <xf numFmtId="0" fontId="22" fillId="3" borderId="0" xfId="0" applyFont="1" applyFill="1" applyAlignment="1">
      <alignment horizontal="left" vertical="top" wrapText="1"/>
    </xf>
    <xf numFmtId="0" fontId="12" fillId="3" borderId="0" xfId="0" quotePrefix="1" applyFont="1" applyFill="1" applyBorder="1" applyAlignment="1">
      <alignment horizontal="left" vertical="top" wrapText="1"/>
    </xf>
    <xf numFmtId="0" fontId="0" fillId="3" borderId="0" xfId="0" applyFill="1" applyAlignment="1">
      <alignment wrapText="1"/>
    </xf>
    <xf numFmtId="0" fontId="15" fillId="3" borderId="0" xfId="0" applyFont="1" applyFill="1" applyAlignment="1">
      <alignment horizontal="left" vertical="top" wrapText="1"/>
    </xf>
    <xf numFmtId="0" fontId="22" fillId="17" borderId="0" xfId="0" applyFont="1" applyFill="1" applyBorder="1" applyAlignment="1">
      <alignment horizontal="left" vertical="top" wrapText="1"/>
    </xf>
    <xf numFmtId="0" fontId="0" fillId="3" borderId="0" xfId="0" applyFont="1" applyFill="1" applyBorder="1" applyAlignment="1">
      <alignment vertical="top" wrapText="1"/>
    </xf>
    <xf numFmtId="0" fontId="0" fillId="3" borderId="0" xfId="0" applyFill="1" applyBorder="1" applyAlignment="1">
      <alignment vertical="top" wrapText="1"/>
    </xf>
    <xf numFmtId="0" fontId="0" fillId="0" borderId="0" xfId="0" applyAlignment="1">
      <alignment wrapText="1"/>
    </xf>
    <xf numFmtId="0" fontId="0" fillId="0" borderId="0" xfId="0" applyFont="1" applyAlignment="1">
      <alignment wrapText="1"/>
    </xf>
    <xf numFmtId="0" fontId="0" fillId="0" borderId="0" xfId="0" applyFont="1" applyFill="1" applyAlignment="1">
      <alignment wrapText="1"/>
    </xf>
    <xf numFmtId="0" fontId="10" fillId="0" borderId="0" xfId="0" applyFont="1" applyFill="1" applyAlignment="1">
      <alignment wrapText="1"/>
    </xf>
    <xf numFmtId="0" fontId="0" fillId="0" borderId="0" xfId="0" applyFill="1"/>
    <xf numFmtId="0" fontId="0" fillId="0" borderId="0" xfId="0" applyFont="1" applyFill="1" applyAlignment="1">
      <alignment horizontal="left" wrapText="1"/>
    </xf>
    <xf numFmtId="0" fontId="0" fillId="0" borderId="0" xfId="0" applyFont="1" applyFill="1" applyAlignment="1">
      <alignment vertical="top" wrapText="1"/>
    </xf>
    <xf numFmtId="0" fontId="6" fillId="0" borderId="0" xfId="0" applyFont="1" applyFill="1" applyAlignment="1">
      <alignment wrapText="1"/>
    </xf>
    <xf numFmtId="0" fontId="0" fillId="0" borderId="0" xfId="0" applyFont="1" applyAlignment="1">
      <alignment horizontal="left"/>
    </xf>
    <xf numFmtId="0" fontId="10" fillId="0" borderId="0" xfId="0" applyFont="1" applyFill="1" applyAlignment="1">
      <alignment horizontal="left"/>
    </xf>
    <xf numFmtId="0" fontId="0" fillId="0" borderId="0" xfId="0" applyFill="1" applyAlignment="1">
      <alignment vertical="center"/>
    </xf>
    <xf numFmtId="0" fontId="0" fillId="0" borderId="0" xfId="0" applyFont="1" applyFill="1" applyAlignment="1">
      <alignment horizontal="left"/>
    </xf>
    <xf numFmtId="0" fontId="0" fillId="3" borderId="0" xfId="0" applyFont="1" applyFill="1" applyAlignment="1">
      <alignment vertical="top" wrapText="1"/>
    </xf>
    <xf numFmtId="0" fontId="6" fillId="22" borderId="0" xfId="0" applyFont="1" applyFill="1" applyAlignment="1">
      <alignment horizontal="left" vertical="top" wrapText="1"/>
    </xf>
    <xf numFmtId="0" fontId="10" fillId="3" borderId="0" xfId="0" applyFont="1" applyFill="1" applyAlignment="1">
      <alignment wrapText="1"/>
    </xf>
    <xf numFmtId="0" fontId="0" fillId="3" borderId="0" xfId="0" applyFont="1" applyFill="1" applyAlignment="1">
      <alignment horizontal="left" wrapText="1"/>
    </xf>
    <xf numFmtId="0" fontId="0" fillId="3" borderId="0" xfId="0" applyFont="1" applyFill="1" applyAlignment="1">
      <alignment wrapText="1"/>
    </xf>
    <xf numFmtId="0" fontId="0" fillId="17" borderId="0" xfId="0" applyFont="1" applyFill="1" applyAlignment="1">
      <alignment horizontal="left" wrapText="1"/>
    </xf>
    <xf numFmtId="0" fontId="0" fillId="17" borderId="0" xfId="0" applyFont="1" applyFill="1" applyAlignment="1">
      <alignment wrapText="1"/>
    </xf>
    <xf numFmtId="0" fontId="0" fillId="17" borderId="0" xfId="0" applyFill="1" applyAlignment="1">
      <alignment wrapText="1"/>
    </xf>
    <xf numFmtId="0" fontId="10" fillId="17" borderId="0" xfId="0" applyFont="1" applyFill="1" applyAlignment="1">
      <alignment wrapText="1"/>
    </xf>
    <xf numFmtId="0" fontId="0" fillId="17" borderId="0" xfId="0" applyFill="1" applyBorder="1" applyAlignment="1">
      <alignment vertical="top" wrapText="1"/>
    </xf>
    <xf numFmtId="0" fontId="0" fillId="17" borderId="0" xfId="0" applyFont="1" applyFill="1" applyBorder="1" applyAlignment="1">
      <alignment vertical="top" wrapText="1"/>
    </xf>
    <xf numFmtId="0" fontId="12" fillId="0" borderId="0" xfId="0" applyFont="1" applyAlignment="1">
      <alignment horizontal="left" wrapText="1"/>
    </xf>
    <xf numFmtId="0" fontId="0" fillId="21" borderId="0" xfId="0" applyFill="1" applyAlignment="1">
      <alignment wrapText="1"/>
    </xf>
    <xf numFmtId="0" fontId="12" fillId="0" borderId="0" xfId="0" applyFont="1" applyFill="1" applyAlignment="1">
      <alignment horizontal="left" wrapText="1"/>
    </xf>
    <xf numFmtId="0" fontId="0" fillId="20" borderId="0" xfId="0" applyFill="1" applyAlignment="1">
      <alignment wrapText="1"/>
    </xf>
    <xf numFmtId="0" fontId="0" fillId="19" borderId="0" xfId="0" applyFill="1" applyAlignment="1">
      <alignment wrapText="1"/>
    </xf>
    <xf numFmtId="0" fontId="9" fillId="0" borderId="0" xfId="0" applyFont="1" applyFill="1" applyAlignment="1">
      <alignment horizontal="left" wrapText="1"/>
    </xf>
    <xf numFmtId="0" fontId="9" fillId="3" borderId="0" xfId="0" applyFont="1" applyFill="1" applyAlignment="1">
      <alignment horizontal="left" wrapText="1"/>
    </xf>
    <xf numFmtId="0" fontId="12" fillId="3" borderId="0" xfId="0" applyFont="1" applyFill="1" applyAlignment="1">
      <alignment horizontal="left" wrapText="1"/>
    </xf>
    <xf numFmtId="0" fontId="12" fillId="17" borderId="0" xfId="0" applyFont="1" applyFill="1" applyAlignment="1">
      <alignment horizontal="left" wrapText="1"/>
    </xf>
    <xf numFmtId="0" fontId="0" fillId="0" borderId="0" xfId="0" applyFill="1" applyAlignment="1">
      <alignment horizontal="left" vertical="top" wrapText="1"/>
    </xf>
    <xf numFmtId="0" fontId="0" fillId="0" borderId="0" xfId="0" applyFont="1" applyFill="1" applyAlignment="1">
      <alignment vertical="center" wrapText="1"/>
    </xf>
    <xf numFmtId="0" fontId="0" fillId="0" borderId="0" xfId="0" applyFont="1" applyFill="1" applyBorder="1" applyAlignment="1">
      <alignment vertical="center" wrapText="1"/>
    </xf>
    <xf numFmtId="0" fontId="0" fillId="23" borderId="0" xfId="0" applyFill="1" applyAlignment="1">
      <alignment wrapText="1"/>
    </xf>
    <xf numFmtId="0" fontId="12" fillId="23" borderId="0" xfId="0" applyFont="1" applyFill="1" applyBorder="1" applyAlignment="1">
      <alignment horizontal="left" vertical="top" wrapText="1"/>
    </xf>
    <xf numFmtId="0" fontId="0" fillId="23" borderId="0" xfId="0" applyFont="1" applyFill="1" applyAlignment="1">
      <alignment vertical="top" wrapText="1"/>
    </xf>
    <xf numFmtId="0" fontId="15" fillId="23" borderId="0" xfId="0" applyFont="1" applyFill="1" applyBorder="1" applyAlignment="1">
      <alignment horizontal="left" vertical="top" wrapText="1"/>
    </xf>
    <xf numFmtId="0" fontId="9" fillId="23" borderId="0" xfId="0" applyFont="1" applyFill="1" applyBorder="1" applyAlignment="1">
      <alignment horizontal="left" vertical="top" wrapText="1"/>
    </xf>
    <xf numFmtId="0" fontId="10" fillId="23" borderId="0" xfId="0" applyFont="1" applyFill="1" applyAlignment="1">
      <alignment wrapText="1"/>
    </xf>
    <xf numFmtId="0" fontId="0" fillId="23" borderId="0" xfId="0" applyFill="1" applyAlignment="1">
      <alignment horizontal="left"/>
    </xf>
    <xf numFmtId="0" fontId="0" fillId="23" borderId="0" xfId="0" applyFont="1" applyFill="1" applyBorder="1" applyAlignment="1">
      <alignment vertical="top" wrapText="1"/>
    </xf>
    <xf numFmtId="0" fontId="0" fillId="2" borderId="0" xfId="0" applyFill="1" applyAlignment="1">
      <alignment wrapText="1"/>
    </xf>
    <xf numFmtId="0" fontId="10" fillId="23" borderId="0" xfId="0" applyFont="1" applyFill="1" applyAlignment="1">
      <alignment vertical="center" wrapText="1"/>
    </xf>
    <xf numFmtId="0" fontId="12" fillId="23" borderId="0" xfId="0" applyFont="1" applyFill="1" applyAlignment="1">
      <alignment horizontal="left" wrapText="1"/>
    </xf>
    <xf numFmtId="0" fontId="6" fillId="23" borderId="0" xfId="0" applyFont="1" applyFill="1" applyAlignment="1">
      <alignment wrapText="1"/>
    </xf>
    <xf numFmtId="0" fontId="4" fillId="23" borderId="0" xfId="0" applyFont="1" applyFill="1" applyAlignment="1">
      <alignment vertical="center" wrapText="1"/>
    </xf>
    <xf numFmtId="0" fontId="0" fillId="23" borderId="0" xfId="0" applyFill="1" applyAlignment="1">
      <alignment vertical="top" wrapText="1"/>
    </xf>
    <xf numFmtId="0" fontId="0" fillId="23" borderId="0" xfId="0" applyFill="1" applyAlignment="1">
      <alignment horizontal="left" wrapText="1"/>
    </xf>
    <xf numFmtId="0" fontId="0" fillId="24" borderId="0" xfId="0" applyFill="1" applyAlignment="1">
      <alignment wrapText="1"/>
    </xf>
    <xf numFmtId="0" fontId="12" fillId="24" borderId="0" xfId="0" applyFont="1" applyFill="1" applyBorder="1" applyAlignment="1">
      <alignment horizontal="left" vertical="top" wrapText="1"/>
    </xf>
    <xf numFmtId="0" fontId="9" fillId="24" borderId="0" xfId="0" applyFont="1" applyFill="1" applyBorder="1" applyAlignment="1">
      <alignment horizontal="left" vertical="top" wrapText="1"/>
    </xf>
    <xf numFmtId="0" fontId="0" fillId="2" borderId="0" xfId="0" applyFill="1" applyAlignment="1">
      <alignment horizontal="left"/>
    </xf>
  </cellXfs>
  <cellStyles count="2802">
    <cellStyle name="20% - Accent6" xfId="1222" builtinId="50"/>
    <cellStyle name="Excel Built-in Normal" xfId="228" xr:uid="{00000000-0005-0000-0000-000001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89"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87" builtinId="9" hidden="1"/>
    <cellStyle name="Followed Hyperlink" xfId="2288" builtinId="9" hidden="1"/>
    <cellStyle name="Followed Hyperlink" xfId="2289" builtinId="9" hidden="1"/>
    <cellStyle name="Followed Hyperlink" xfId="2290" builtinId="9" hidden="1"/>
    <cellStyle name="Followed Hyperlink" xfId="2291"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Followed Hyperlink" xfId="2649" builtinId="9" hidden="1"/>
    <cellStyle name="Followed Hyperlink" xfId="2650" builtinId="9" hidden="1"/>
    <cellStyle name="Followed Hyperlink" xfId="2651" builtinId="9" hidden="1"/>
    <cellStyle name="Followed Hyperlink" xfId="2652" builtinId="9" hidden="1"/>
    <cellStyle name="Followed Hyperlink" xfId="2653" builtinId="9" hidden="1"/>
    <cellStyle name="Followed Hyperlink" xfId="2654" builtinId="9" hidden="1"/>
    <cellStyle name="Followed Hyperlink" xfId="2655" builtinId="9" hidden="1"/>
    <cellStyle name="Followed Hyperlink" xfId="2656" builtinId="9" hidden="1"/>
    <cellStyle name="Followed Hyperlink" xfId="2657" builtinId="9" hidden="1"/>
    <cellStyle name="Followed Hyperlink" xfId="2658" builtinId="9" hidden="1"/>
    <cellStyle name="Followed Hyperlink" xfId="2659" builtinId="9" hidden="1"/>
    <cellStyle name="Followed Hyperlink" xfId="2660" builtinId="9" hidden="1"/>
    <cellStyle name="Followed Hyperlink" xfId="2661" builtinId="9" hidden="1"/>
    <cellStyle name="Followed Hyperlink" xfId="2662" builtinId="9" hidden="1"/>
    <cellStyle name="Followed Hyperlink" xfId="2663" builtinId="9" hidden="1"/>
    <cellStyle name="Followed Hyperlink" xfId="2664" builtinId="9" hidden="1"/>
    <cellStyle name="Followed Hyperlink" xfId="2665" builtinId="9" hidden="1"/>
    <cellStyle name="Followed Hyperlink" xfId="2666" builtinId="9" hidden="1"/>
    <cellStyle name="Followed Hyperlink" xfId="2667" builtinId="9" hidden="1"/>
    <cellStyle name="Followed Hyperlink" xfId="2668" builtinId="9" hidden="1"/>
    <cellStyle name="Followed Hyperlink" xfId="2669" builtinId="9" hidden="1"/>
    <cellStyle name="Followed Hyperlink" xfId="2670" builtinId="9" hidden="1"/>
    <cellStyle name="Followed Hyperlink" xfId="2671" builtinId="9" hidden="1"/>
    <cellStyle name="Followed Hyperlink" xfId="2672" builtinId="9" hidden="1"/>
    <cellStyle name="Followed Hyperlink" xfId="2673" builtinId="9" hidden="1"/>
    <cellStyle name="Followed Hyperlink" xfId="2674" builtinId="9" hidden="1"/>
    <cellStyle name="Followed Hyperlink" xfId="2675" builtinId="9" hidden="1"/>
    <cellStyle name="Followed Hyperlink" xfId="2676" builtinId="9" hidden="1"/>
    <cellStyle name="Followed Hyperlink" xfId="2677" builtinId="9" hidden="1"/>
    <cellStyle name="Followed Hyperlink" xfId="2678" builtinId="9" hidden="1"/>
    <cellStyle name="Followed Hyperlink" xfId="2679" builtinId="9" hidden="1"/>
    <cellStyle name="Followed Hyperlink" xfId="2680" builtinId="9" hidden="1"/>
    <cellStyle name="Followed Hyperlink" xfId="2681" builtinId="9" hidden="1"/>
    <cellStyle name="Followed Hyperlink" xfId="2682" builtinId="9" hidden="1"/>
    <cellStyle name="Followed Hyperlink" xfId="2683" builtinId="9" hidden="1"/>
    <cellStyle name="Followed Hyperlink" xfId="2684" builtinId="9" hidden="1"/>
    <cellStyle name="Followed Hyperlink" xfId="2685" builtinId="9" hidden="1"/>
    <cellStyle name="Followed Hyperlink" xfId="2686" builtinId="9" hidden="1"/>
    <cellStyle name="Followed Hyperlink" xfId="2687" builtinId="9" hidden="1"/>
    <cellStyle name="Followed Hyperlink" xfId="2688" builtinId="9" hidden="1"/>
    <cellStyle name="Followed Hyperlink" xfId="2689" builtinId="9" hidden="1"/>
    <cellStyle name="Followed Hyperlink" xfId="2690"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2" builtinId="9" hidden="1"/>
    <cellStyle name="Followed Hyperlink" xfId="2773" builtinId="9" hidden="1"/>
    <cellStyle name="Followed Hyperlink" xfId="2774" builtinId="9" hidden="1"/>
    <cellStyle name="Followed Hyperlink" xfId="2775" builtinId="9" hidden="1"/>
    <cellStyle name="Followed Hyperlink" xfId="2776"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cellStyle name="Normal" xfId="0" builtinId="0"/>
    <cellStyle name="Normal 2" xfId="37" xr:uid="{00000000-0005-0000-0000-0000F00A0000}"/>
    <cellStyle name="Normal 5" xfId="231" xr:uid="{00000000-0005-0000-0000-0000F10A0000}"/>
  </cellStyles>
  <dxfs count="1">
    <dxf>
      <font>
        <color theme="0" tint="-0.14999847407452621"/>
      </font>
      <fill>
        <patternFill patternType="solid">
          <fgColor indexed="64"/>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jkpr/pmix/tree/develop" TargetMode="External"/><Relationship Id="rId2" Type="http://schemas.openxmlformats.org/officeDocument/2006/relationships/hyperlink" Target="https://github.com/jkpr/pmix/tree/develop" TargetMode="External"/><Relationship Id="rId1" Type="http://schemas.openxmlformats.org/officeDocument/2006/relationships/hyperlink" Target="https://github.com/jkpr/pmix/tree/develop" TargetMode="External"/><Relationship Id="rId6" Type="http://schemas.openxmlformats.org/officeDocument/2006/relationships/hyperlink" Target="https://docs.google.com/spreadsheets/d/1ON8tfSxOxsE0ixeueKonw21Tian5Y0kyqHoXE14DdZw/edit?ts=5a9e4b85" TargetMode="External"/><Relationship Id="rId5" Type="http://schemas.openxmlformats.org/officeDocument/2006/relationships/hyperlink" Target="https://docs.google.com/spreadsheets/d/12OIZkngJuzhN3YwYoEJPrJwhDndJ5nfs2O3Fr-gat-I/edit?ts=5a9e4af8" TargetMode="External"/><Relationship Id="rId4" Type="http://schemas.openxmlformats.org/officeDocument/2006/relationships/hyperlink" Target="https://github.com/jkpr/pmix/tree/devel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487"/>
  <sheetViews>
    <sheetView tabSelected="1" zoomScale="130" zoomScaleNormal="130" zoomScalePageLayoutView="175" workbookViewId="0">
      <pane ySplit="1" topLeftCell="A458" activePane="bottomLeft" state="frozen"/>
      <selection pane="bottomLeft" activeCell="AN474" sqref="AN474"/>
    </sheetView>
  </sheetViews>
  <sheetFormatPr defaultColWidth="10.85546875" defaultRowHeight="12.95" customHeight="1"/>
  <cols>
    <col min="1" max="1" width="11.28515625" style="124" customWidth="1"/>
    <col min="2" max="2" width="18.5703125" style="124" customWidth="1"/>
    <col min="3" max="3" width="20" style="124" customWidth="1"/>
    <col min="4" max="4" width="20.140625" style="124" customWidth="1"/>
    <col min="5" max="15" width="17.28515625" style="124" hidden="1" customWidth="1"/>
    <col min="16" max="16" width="17.28515625" style="131" hidden="1" customWidth="1"/>
    <col min="17" max="20" width="17.28515625" style="124" hidden="1" customWidth="1"/>
    <col min="21" max="21" width="17.28515625" style="132" hidden="1" customWidth="1"/>
    <col min="22" max="23" width="17.28515625" style="124" hidden="1" customWidth="1"/>
    <col min="24" max="24" width="17.28515625" style="131" hidden="1" customWidth="1"/>
    <col min="25" max="30" width="17.28515625" style="124" hidden="1" customWidth="1"/>
    <col min="31" max="31" width="17.28515625" style="132" hidden="1" customWidth="1"/>
    <col min="32" max="37" width="17.28515625" style="124" hidden="1" customWidth="1"/>
    <col min="38" max="38" width="17.28515625" style="131" hidden="1" customWidth="1"/>
    <col min="39" max="39" width="11.5703125" style="136" customWidth="1"/>
    <col min="40" max="40" width="11.85546875" style="136" customWidth="1"/>
    <col min="41" max="41" width="10.5703125" style="136" customWidth="1"/>
    <col min="42" max="42" width="11.7109375" style="136" customWidth="1"/>
    <col min="43" max="43" width="10.5703125" style="136" customWidth="1"/>
    <col min="44" max="44" width="10.85546875" style="136" customWidth="1"/>
    <col min="45" max="45" width="17.42578125" style="136" customWidth="1"/>
    <col min="46" max="46" width="10.7109375" style="136" customWidth="1"/>
    <col min="47" max="70" width="11.42578125" style="101" customWidth="1"/>
    <col min="71" max="16384" width="10.85546875" style="126"/>
  </cols>
  <sheetData>
    <row r="1" spans="1:70" s="124" customFormat="1" ht="12.95" customHeight="1">
      <c r="A1" s="52" t="s">
        <v>0</v>
      </c>
      <c r="B1" s="52" t="s">
        <v>1</v>
      </c>
      <c r="C1" s="52" t="s">
        <v>2</v>
      </c>
      <c r="D1" s="52" t="s">
        <v>3</v>
      </c>
      <c r="E1" s="52" t="s">
        <v>5</v>
      </c>
      <c r="F1" s="52" t="s">
        <v>4</v>
      </c>
      <c r="G1" s="52" t="s">
        <v>6</v>
      </c>
      <c r="H1" s="52" t="s">
        <v>7</v>
      </c>
      <c r="I1" s="52" t="s">
        <v>8</v>
      </c>
      <c r="J1" s="52" t="s">
        <v>9</v>
      </c>
      <c r="K1" s="52" t="s">
        <v>10</v>
      </c>
      <c r="L1" s="52" t="s">
        <v>11</v>
      </c>
      <c r="M1" s="52" t="s">
        <v>13</v>
      </c>
      <c r="N1" s="52" t="s">
        <v>12</v>
      </c>
      <c r="O1" s="52" t="s">
        <v>812</v>
      </c>
      <c r="P1" s="84" t="s">
        <v>1434</v>
      </c>
      <c r="Q1" s="81" t="s">
        <v>1595</v>
      </c>
      <c r="R1" s="81" t="s">
        <v>1502</v>
      </c>
      <c r="S1" s="81" t="s">
        <v>1501</v>
      </c>
      <c r="T1" s="81" t="s">
        <v>2171</v>
      </c>
      <c r="U1" s="87" t="s">
        <v>2753</v>
      </c>
      <c r="V1" s="81" t="s">
        <v>2321</v>
      </c>
      <c r="W1" s="85" t="s">
        <v>2202</v>
      </c>
      <c r="X1" s="94" t="s">
        <v>2752</v>
      </c>
      <c r="Y1" s="81" t="s">
        <v>2098</v>
      </c>
      <c r="Z1" s="81" t="s">
        <v>2099</v>
      </c>
      <c r="AA1" s="80" t="s">
        <v>2100</v>
      </c>
      <c r="AB1" s="80" t="s">
        <v>2136</v>
      </c>
      <c r="AC1" s="80" t="s">
        <v>2137</v>
      </c>
      <c r="AD1" s="80" t="s">
        <v>2754</v>
      </c>
      <c r="AE1" s="98" t="s">
        <v>2751</v>
      </c>
      <c r="AF1" s="81" t="s">
        <v>2529</v>
      </c>
      <c r="AG1" s="81" t="s">
        <v>2530</v>
      </c>
      <c r="AH1" s="81" t="s">
        <v>2531</v>
      </c>
      <c r="AI1" s="81" t="s">
        <v>2532</v>
      </c>
      <c r="AJ1" s="81" t="s">
        <v>2533</v>
      </c>
      <c r="AK1" s="81" t="s">
        <v>2685</v>
      </c>
      <c r="AL1" s="86" t="s">
        <v>2750</v>
      </c>
      <c r="AM1" s="136" t="s">
        <v>2759</v>
      </c>
      <c r="AN1" s="136" t="s">
        <v>2760</v>
      </c>
      <c r="AO1" s="136" t="s">
        <v>2761</v>
      </c>
      <c r="AP1" s="136" t="s">
        <v>2762</v>
      </c>
      <c r="AQ1" s="136" t="s">
        <v>2763</v>
      </c>
      <c r="AR1" s="136" t="s">
        <v>2764</v>
      </c>
      <c r="AS1" s="136" t="s">
        <v>2765</v>
      </c>
      <c r="AT1" s="136" t="s">
        <v>2766</v>
      </c>
      <c r="AU1" s="101" t="s">
        <v>2767</v>
      </c>
      <c r="AV1" s="101" t="s">
        <v>2768</v>
      </c>
      <c r="AW1" s="101" t="s">
        <v>2769</v>
      </c>
      <c r="AX1" s="101" t="s">
        <v>2770</v>
      </c>
      <c r="AY1" s="101" t="s">
        <v>2771</v>
      </c>
      <c r="AZ1" s="101" t="s">
        <v>2772</v>
      </c>
      <c r="BA1" s="101" t="s">
        <v>2773</v>
      </c>
      <c r="BB1" s="101" t="s">
        <v>2774</v>
      </c>
      <c r="BC1" s="101" t="s">
        <v>2775</v>
      </c>
      <c r="BD1" s="101" t="s">
        <v>2776</v>
      </c>
      <c r="BE1" s="101" t="s">
        <v>2777</v>
      </c>
      <c r="BF1" s="101" t="s">
        <v>2778</v>
      </c>
      <c r="BG1" s="101" t="s">
        <v>2779</v>
      </c>
      <c r="BH1" s="101" t="s">
        <v>2780</v>
      </c>
      <c r="BI1" s="101" t="s">
        <v>2781</v>
      </c>
      <c r="BJ1" s="101" t="s">
        <v>2782</v>
      </c>
      <c r="BK1" s="101" t="s">
        <v>2783</v>
      </c>
      <c r="BL1" s="101" t="s">
        <v>2784</v>
      </c>
      <c r="BM1" s="101" t="s">
        <v>2785</v>
      </c>
      <c r="BN1" s="101" t="s">
        <v>2786</v>
      </c>
      <c r="BO1" s="101" t="s">
        <v>2787</v>
      </c>
      <c r="BP1" s="101" t="s">
        <v>2788</v>
      </c>
      <c r="BQ1" s="101" t="s">
        <v>2789</v>
      </c>
      <c r="BR1" s="101" t="s">
        <v>2790</v>
      </c>
    </row>
    <row r="2" spans="1:70" s="124" customFormat="1" ht="12.95" customHeight="1">
      <c r="A2" s="52" t="s">
        <v>14</v>
      </c>
      <c r="B2" s="52" t="s">
        <v>15</v>
      </c>
      <c r="C2" s="52"/>
      <c r="D2" s="52"/>
      <c r="E2" s="52"/>
      <c r="F2" s="52"/>
      <c r="G2" s="52"/>
      <c r="H2" s="52"/>
      <c r="I2" s="52"/>
      <c r="J2" s="52"/>
      <c r="K2" s="52"/>
      <c r="L2" s="52" t="s">
        <v>551</v>
      </c>
      <c r="M2" s="52"/>
      <c r="N2" s="52"/>
      <c r="O2" s="52"/>
      <c r="P2" s="53"/>
      <c r="Q2" s="52" t="s">
        <v>1599</v>
      </c>
      <c r="R2" s="52" t="s">
        <v>1600</v>
      </c>
      <c r="S2" s="52"/>
      <c r="T2" s="52"/>
      <c r="U2" s="75"/>
      <c r="V2" s="52" t="s">
        <v>1605</v>
      </c>
      <c r="W2" s="52"/>
      <c r="X2" s="53"/>
      <c r="Y2" s="52"/>
      <c r="Z2" s="52"/>
      <c r="AA2" s="52"/>
      <c r="AB2" s="52" t="s">
        <v>1600</v>
      </c>
      <c r="AC2" s="52"/>
      <c r="AD2" s="52" t="str">
        <f t="shared" ref="AD2:AD65" si="0">IF(AND(Y2=C2, Z2=D2, AA2=E2, AB2=R2, AC2=S2), "", TRUE)</f>
        <v/>
      </c>
      <c r="AE2" s="92"/>
      <c r="AF2" s="52">
        <f t="shared" ref="AF2:AF65" si="1">LEN($B2)</f>
        <v>8</v>
      </c>
      <c r="AG2" s="52">
        <v>0</v>
      </c>
      <c r="AH2" s="52">
        <f>AF2+AG2</f>
        <v>8</v>
      </c>
      <c r="AI2" s="52" t="str">
        <f>IF(AH2="", "", IF(AH2&lt;=32, "", TRUE))</f>
        <v/>
      </c>
      <c r="AJ2" s="52" t="str">
        <f>IF(F2&lt;&gt;"note", IF(AH2="", "", IF(AH2&lt;=27, "", TRUE)), "")</f>
        <v/>
      </c>
      <c r="AK2" s="52" t="s">
        <v>15</v>
      </c>
      <c r="AL2" s="56"/>
      <c r="AM2" s="136"/>
      <c r="AN2" s="136"/>
      <c r="AO2" s="136"/>
      <c r="AP2" s="136"/>
      <c r="AQ2" s="136"/>
      <c r="AR2" s="136"/>
      <c r="AS2" s="136"/>
      <c r="AT2" s="136"/>
      <c r="AU2" s="101"/>
      <c r="AV2" s="101"/>
      <c r="AW2" s="101"/>
      <c r="AX2" s="101"/>
      <c r="AY2" s="101"/>
      <c r="AZ2" s="101"/>
      <c r="BA2" s="101"/>
      <c r="BB2" s="101"/>
      <c r="BC2" s="52"/>
      <c r="BD2" s="52"/>
      <c r="BE2" s="52"/>
      <c r="BF2" s="52"/>
      <c r="BG2" s="52"/>
      <c r="BH2" s="52"/>
      <c r="BI2" s="52"/>
      <c r="BJ2" s="52"/>
      <c r="BK2" s="101"/>
      <c r="BL2" s="101"/>
      <c r="BM2" s="101"/>
      <c r="BN2" s="101"/>
      <c r="BO2" s="101"/>
      <c r="BP2" s="101"/>
      <c r="BQ2" s="101"/>
      <c r="BR2" s="101"/>
    </row>
    <row r="3" spans="1:70" s="124" customFormat="1" ht="12.95" customHeight="1">
      <c r="A3" s="52" t="s">
        <v>16</v>
      </c>
      <c r="B3" s="52" t="s">
        <v>17</v>
      </c>
      <c r="C3" s="52"/>
      <c r="D3" s="52"/>
      <c r="E3" s="52"/>
      <c r="F3" s="52"/>
      <c r="G3" s="52"/>
      <c r="H3" s="52" t="s">
        <v>18</v>
      </c>
      <c r="I3" s="52"/>
      <c r="J3" s="52" t="s">
        <v>19</v>
      </c>
      <c r="K3" s="52"/>
      <c r="L3" s="52"/>
      <c r="M3" s="52"/>
      <c r="N3" s="52"/>
      <c r="O3" s="52"/>
      <c r="P3" s="53"/>
      <c r="Q3" s="52" t="s">
        <v>1599</v>
      </c>
      <c r="R3" s="52" t="s">
        <v>1600</v>
      </c>
      <c r="S3" s="52"/>
      <c r="T3" s="52"/>
      <c r="U3" s="75"/>
      <c r="V3" s="52" t="s">
        <v>1606</v>
      </c>
      <c r="W3" s="52"/>
      <c r="X3" s="53"/>
      <c r="Y3" s="52"/>
      <c r="Z3" s="52"/>
      <c r="AA3" s="52"/>
      <c r="AB3" s="52" t="s">
        <v>1600</v>
      </c>
      <c r="AC3" s="52"/>
      <c r="AD3" s="52" t="str">
        <f t="shared" si="0"/>
        <v/>
      </c>
      <c r="AE3" s="92"/>
      <c r="AF3" s="52">
        <f t="shared" si="1"/>
        <v>14</v>
      </c>
      <c r="AG3" s="52">
        <v>0</v>
      </c>
      <c r="AH3" s="52">
        <f t="shared" ref="AH3:AH66" si="2">AF3+AG3</f>
        <v>14</v>
      </c>
      <c r="AI3" s="52" t="str">
        <f t="shared" ref="AI3:AI66" si="3">IF(AH3="", "", IF(AH3&lt;=32, "", TRUE))</f>
        <v/>
      </c>
      <c r="AJ3" s="52" t="str">
        <f t="shared" ref="AJ3:AJ66" si="4">IF(F3&lt;&gt;"note", IF(AH3="", "", IF(AH3&lt;=27, "", TRUE)), "")</f>
        <v/>
      </c>
      <c r="AK3" s="52" t="s">
        <v>17</v>
      </c>
      <c r="AL3" s="56"/>
      <c r="AM3" s="136"/>
      <c r="AN3" s="136"/>
      <c r="AO3" s="136"/>
      <c r="AP3" s="136"/>
      <c r="AQ3" s="136"/>
      <c r="AR3" s="136"/>
      <c r="AS3" s="136"/>
      <c r="AT3" s="136"/>
      <c r="AU3" s="101"/>
      <c r="AV3" s="101"/>
      <c r="AW3" s="101"/>
      <c r="AX3" s="101"/>
      <c r="AY3" s="101"/>
      <c r="AZ3" s="101"/>
      <c r="BA3" s="101"/>
      <c r="BB3" s="101"/>
      <c r="BC3" s="52"/>
      <c r="BD3" s="52"/>
      <c r="BE3" s="52"/>
      <c r="BF3" s="52"/>
      <c r="BG3" s="52"/>
      <c r="BH3" s="52"/>
      <c r="BI3" s="52"/>
      <c r="BJ3" s="52"/>
      <c r="BK3" s="101"/>
      <c r="BL3" s="101"/>
      <c r="BM3" s="101"/>
      <c r="BN3" s="101"/>
      <c r="BO3" s="101"/>
      <c r="BP3" s="101"/>
      <c r="BQ3" s="101"/>
      <c r="BR3" s="101"/>
    </row>
    <row r="4" spans="1:70" s="124" customFormat="1" ht="12.95" customHeight="1">
      <c r="A4" s="52" t="s">
        <v>20</v>
      </c>
      <c r="B4" s="52" t="s">
        <v>21</v>
      </c>
      <c r="C4" s="52" t="s">
        <v>1578</v>
      </c>
      <c r="D4" s="52"/>
      <c r="E4" s="52"/>
      <c r="F4" s="52"/>
      <c r="G4" s="52"/>
      <c r="H4" s="52"/>
      <c r="I4" s="52"/>
      <c r="J4" s="52"/>
      <c r="K4" s="52"/>
      <c r="L4" s="52"/>
      <c r="M4" s="52"/>
      <c r="N4" s="52"/>
      <c r="O4" s="52"/>
      <c r="P4" s="53"/>
      <c r="Q4" s="52" t="s">
        <v>1599</v>
      </c>
      <c r="R4" s="52" t="s">
        <v>22</v>
      </c>
      <c r="S4" s="52"/>
      <c r="T4" s="52"/>
      <c r="U4" s="75"/>
      <c r="V4" s="52" t="s">
        <v>1607</v>
      </c>
      <c r="W4" s="52"/>
      <c r="X4" s="53"/>
      <c r="Y4" s="52" t="s">
        <v>1578</v>
      </c>
      <c r="Z4" s="52"/>
      <c r="AA4" s="52"/>
      <c r="AB4" s="52" t="s">
        <v>22</v>
      </c>
      <c r="AC4" s="52"/>
      <c r="AD4" s="52" t="str">
        <f t="shared" si="0"/>
        <v/>
      </c>
      <c r="AE4" s="92"/>
      <c r="AF4" s="52">
        <f t="shared" si="1"/>
        <v>18</v>
      </c>
      <c r="AG4" s="52">
        <v>0</v>
      </c>
      <c r="AH4" s="52">
        <f t="shared" si="2"/>
        <v>18</v>
      </c>
      <c r="AI4" s="52" t="str">
        <f t="shared" si="3"/>
        <v/>
      </c>
      <c r="AJ4" s="52" t="str">
        <f t="shared" si="4"/>
        <v/>
      </c>
      <c r="AK4" s="52" t="s">
        <v>21</v>
      </c>
      <c r="AL4" s="56"/>
      <c r="AM4" s="137" t="s">
        <v>1578</v>
      </c>
      <c r="AN4" s="137" t="s">
        <v>1578</v>
      </c>
      <c r="AO4" s="137" t="s">
        <v>1578</v>
      </c>
      <c r="AP4" s="137" t="s">
        <v>1578</v>
      </c>
      <c r="AQ4" s="137" t="s">
        <v>1578</v>
      </c>
      <c r="AR4" s="137" t="s">
        <v>1578</v>
      </c>
      <c r="AS4" s="137" t="s">
        <v>1578</v>
      </c>
      <c r="AT4" s="137" t="s">
        <v>1578</v>
      </c>
      <c r="AU4" s="101"/>
      <c r="AV4" s="101"/>
      <c r="AW4" s="101"/>
      <c r="AX4" s="101"/>
      <c r="AY4" s="101"/>
      <c r="AZ4" s="101"/>
      <c r="BA4" s="101"/>
      <c r="BB4" s="101"/>
      <c r="BC4" s="52"/>
      <c r="BD4" s="52"/>
      <c r="BE4" s="52"/>
      <c r="BF4" s="52"/>
      <c r="BG4" s="52"/>
      <c r="BH4" s="52"/>
      <c r="BI4" s="52"/>
      <c r="BJ4" s="52"/>
      <c r="BK4" s="101"/>
      <c r="BL4" s="101"/>
      <c r="BM4" s="101"/>
      <c r="BN4" s="101"/>
      <c r="BO4" s="101"/>
      <c r="BP4" s="101"/>
      <c r="BQ4" s="101"/>
      <c r="BR4" s="101"/>
    </row>
    <row r="5" spans="1:70" s="124" customFormat="1" ht="12.95" customHeight="1">
      <c r="A5" s="52" t="s">
        <v>23</v>
      </c>
      <c r="B5" s="52" t="s">
        <v>24</v>
      </c>
      <c r="C5" s="52" t="s">
        <v>25</v>
      </c>
      <c r="D5" s="52"/>
      <c r="E5" s="52"/>
      <c r="F5" s="52"/>
      <c r="G5" s="52" t="s">
        <v>26</v>
      </c>
      <c r="H5" s="52"/>
      <c r="I5" s="52"/>
      <c r="J5" s="52"/>
      <c r="K5" s="52"/>
      <c r="L5" s="52"/>
      <c r="M5" s="52"/>
      <c r="N5" s="52"/>
      <c r="O5" s="52"/>
      <c r="P5" s="53"/>
      <c r="Q5" s="52" t="s">
        <v>1599</v>
      </c>
      <c r="R5" s="52" t="s">
        <v>1600</v>
      </c>
      <c r="S5" s="52"/>
      <c r="T5" s="52"/>
      <c r="U5" s="75"/>
      <c r="V5" s="52" t="s">
        <v>1608</v>
      </c>
      <c r="W5" s="52"/>
      <c r="X5" s="53"/>
      <c r="Y5" s="52" t="s">
        <v>25</v>
      </c>
      <c r="Z5" s="52"/>
      <c r="AA5" s="52"/>
      <c r="AB5" s="52" t="s">
        <v>1600</v>
      </c>
      <c r="AC5" s="52"/>
      <c r="AD5" s="52" t="str">
        <f t="shared" si="0"/>
        <v/>
      </c>
      <c r="AE5" s="92"/>
      <c r="AF5" s="52">
        <f t="shared" si="1"/>
        <v>11</v>
      </c>
      <c r="AG5" s="52">
        <v>0</v>
      </c>
      <c r="AH5" s="52">
        <f t="shared" si="2"/>
        <v>11</v>
      </c>
      <c r="AI5" s="52" t="str">
        <f t="shared" si="3"/>
        <v/>
      </c>
      <c r="AJ5" s="52" t="str">
        <f t="shared" si="4"/>
        <v/>
      </c>
      <c r="AK5" s="52" t="s">
        <v>24</v>
      </c>
      <c r="AL5" s="56"/>
      <c r="AM5" s="136" t="s">
        <v>25</v>
      </c>
      <c r="AN5" s="136" t="s">
        <v>25</v>
      </c>
      <c r="AO5" s="136" t="s">
        <v>25</v>
      </c>
      <c r="AP5" s="136" t="s">
        <v>25</v>
      </c>
      <c r="AQ5" s="136" t="s">
        <v>25</v>
      </c>
      <c r="AR5" s="136" t="s">
        <v>25</v>
      </c>
      <c r="AS5" s="136" t="s">
        <v>25</v>
      </c>
      <c r="AT5" s="136" t="s">
        <v>25</v>
      </c>
      <c r="AU5" s="101"/>
      <c r="AV5" s="101"/>
      <c r="AW5" s="101"/>
      <c r="AX5" s="101"/>
      <c r="AY5" s="101"/>
      <c r="AZ5" s="101"/>
      <c r="BA5" s="101"/>
      <c r="BB5" s="101"/>
      <c r="BC5" s="52"/>
      <c r="BD5" s="52"/>
      <c r="BE5" s="52"/>
      <c r="BF5" s="52"/>
      <c r="BG5" s="52"/>
      <c r="BH5" s="52"/>
      <c r="BI5" s="52"/>
      <c r="BJ5" s="52"/>
      <c r="BK5" s="101"/>
      <c r="BL5" s="101"/>
      <c r="BM5" s="101"/>
      <c r="BN5" s="101"/>
      <c r="BO5" s="101"/>
      <c r="BP5" s="101"/>
      <c r="BQ5" s="101"/>
      <c r="BR5" s="101"/>
    </row>
    <row r="6" spans="1:70" s="124" customFormat="1" ht="12.95" customHeight="1">
      <c r="A6" s="52" t="s">
        <v>27</v>
      </c>
      <c r="B6" s="52" t="s">
        <v>17</v>
      </c>
      <c r="C6" s="52"/>
      <c r="D6" s="52"/>
      <c r="E6" s="52"/>
      <c r="F6" s="52"/>
      <c r="G6" s="52"/>
      <c r="H6" s="52"/>
      <c r="I6" s="52"/>
      <c r="J6" s="52"/>
      <c r="K6" s="52"/>
      <c r="L6" s="52"/>
      <c r="M6" s="52"/>
      <c r="N6" s="52"/>
      <c r="O6" s="52"/>
      <c r="P6" s="53"/>
      <c r="Q6" s="52" t="s">
        <v>1599</v>
      </c>
      <c r="R6" s="52" t="s">
        <v>1600</v>
      </c>
      <c r="S6" s="52"/>
      <c r="T6" s="52"/>
      <c r="U6" s="75"/>
      <c r="V6" s="52" t="s">
        <v>1609</v>
      </c>
      <c r="W6" s="52"/>
      <c r="X6" s="53"/>
      <c r="Y6" s="52"/>
      <c r="Z6" s="52"/>
      <c r="AA6" s="52"/>
      <c r="AB6" s="52" t="s">
        <v>1600</v>
      </c>
      <c r="AC6" s="52"/>
      <c r="AD6" s="52" t="str">
        <f t="shared" si="0"/>
        <v/>
      </c>
      <c r="AE6" s="92"/>
      <c r="AF6" s="52">
        <f t="shared" si="1"/>
        <v>14</v>
      </c>
      <c r="AG6" s="52">
        <v>0</v>
      </c>
      <c r="AH6" s="52">
        <f t="shared" si="2"/>
        <v>14</v>
      </c>
      <c r="AI6" s="52" t="str">
        <f t="shared" si="3"/>
        <v/>
      </c>
      <c r="AJ6" s="52" t="str">
        <f t="shared" si="4"/>
        <v/>
      </c>
      <c r="AK6" s="52" t="s">
        <v>17</v>
      </c>
      <c r="AL6" s="56"/>
      <c r="AM6" s="136"/>
      <c r="AN6" s="136"/>
      <c r="AO6" s="136"/>
      <c r="AP6" s="136"/>
      <c r="AQ6" s="136"/>
      <c r="AR6" s="136"/>
      <c r="AS6" s="136"/>
      <c r="AT6" s="136"/>
      <c r="AU6" s="101"/>
      <c r="AV6" s="101"/>
      <c r="AW6" s="101"/>
      <c r="AX6" s="101"/>
      <c r="AY6" s="101"/>
      <c r="AZ6" s="101"/>
      <c r="BA6" s="101"/>
      <c r="BB6" s="101"/>
      <c r="BC6" s="52"/>
      <c r="BD6" s="52"/>
      <c r="BE6" s="52"/>
      <c r="BF6" s="52"/>
      <c r="BG6" s="52"/>
      <c r="BH6" s="52"/>
      <c r="BI6" s="52"/>
      <c r="BJ6" s="52"/>
      <c r="BK6" s="101"/>
      <c r="BL6" s="101"/>
      <c r="BM6" s="101"/>
      <c r="BN6" s="101"/>
      <c r="BO6" s="101"/>
      <c r="BP6" s="101"/>
      <c r="BQ6" s="101"/>
      <c r="BR6" s="101"/>
    </row>
    <row r="7" spans="1:70" s="124" customFormat="1" ht="12.95" customHeight="1">
      <c r="A7" s="52" t="s">
        <v>28</v>
      </c>
      <c r="B7" s="52" t="s">
        <v>29</v>
      </c>
      <c r="C7" s="52" t="s">
        <v>30</v>
      </c>
      <c r="D7" s="52"/>
      <c r="E7" s="52"/>
      <c r="F7" s="52"/>
      <c r="G7" s="52" t="s">
        <v>26</v>
      </c>
      <c r="H7" s="52"/>
      <c r="I7" s="52"/>
      <c r="J7" s="52" t="s">
        <v>31</v>
      </c>
      <c r="K7" s="52"/>
      <c r="L7" s="52"/>
      <c r="M7" s="52"/>
      <c r="N7" s="52"/>
      <c r="O7" s="52"/>
      <c r="P7" s="53"/>
      <c r="Q7" s="52" t="s">
        <v>1599</v>
      </c>
      <c r="R7" s="52" t="s">
        <v>1600</v>
      </c>
      <c r="S7" s="52"/>
      <c r="T7" s="52"/>
      <c r="U7" s="75"/>
      <c r="V7" s="52" t="s">
        <v>1610</v>
      </c>
      <c r="W7" s="52"/>
      <c r="X7" s="53"/>
      <c r="Y7" s="52" t="s">
        <v>30</v>
      </c>
      <c r="Z7" s="52"/>
      <c r="AA7" s="52"/>
      <c r="AB7" s="52" t="s">
        <v>1600</v>
      </c>
      <c r="AC7" s="52"/>
      <c r="AD7" s="52" t="str">
        <f t="shared" si="0"/>
        <v/>
      </c>
      <c r="AE7" s="92"/>
      <c r="AF7" s="52">
        <f t="shared" si="1"/>
        <v>16</v>
      </c>
      <c r="AG7" s="52">
        <v>0</v>
      </c>
      <c r="AH7" s="52">
        <f t="shared" si="2"/>
        <v>16</v>
      </c>
      <c r="AI7" s="52" t="str">
        <f t="shared" si="3"/>
        <v/>
      </c>
      <c r="AJ7" s="52" t="str">
        <f t="shared" si="4"/>
        <v/>
      </c>
      <c r="AK7" s="52" t="s">
        <v>29</v>
      </c>
      <c r="AL7" s="56"/>
      <c r="AM7" s="136" t="s">
        <v>30</v>
      </c>
      <c r="AN7" s="136" t="s">
        <v>30</v>
      </c>
      <c r="AO7" s="136" t="s">
        <v>30</v>
      </c>
      <c r="AP7" s="136" t="s">
        <v>30</v>
      </c>
      <c r="AQ7" s="136" t="s">
        <v>30</v>
      </c>
      <c r="AR7" s="136" t="s">
        <v>30</v>
      </c>
      <c r="AS7" s="136" t="s">
        <v>30</v>
      </c>
      <c r="AT7" s="136" t="s">
        <v>30</v>
      </c>
      <c r="AU7" s="101"/>
      <c r="AV7" s="101"/>
      <c r="AW7" s="101"/>
      <c r="AX7" s="101"/>
      <c r="AY7" s="101"/>
      <c r="AZ7" s="101"/>
      <c r="BA7" s="101"/>
      <c r="BB7" s="101"/>
      <c r="BC7" s="52"/>
      <c r="BD7" s="52"/>
      <c r="BE7" s="52"/>
      <c r="BF7" s="52"/>
      <c r="BG7" s="52"/>
      <c r="BH7" s="52"/>
      <c r="BI7" s="52"/>
      <c r="BJ7" s="52"/>
      <c r="BK7" s="101"/>
      <c r="BL7" s="101"/>
      <c r="BM7" s="101"/>
      <c r="BN7" s="101"/>
      <c r="BO7" s="101"/>
      <c r="BP7" s="101"/>
      <c r="BQ7" s="101"/>
      <c r="BR7" s="101"/>
    </row>
    <row r="8" spans="1:70" s="124" customFormat="1" ht="12.95" customHeight="1">
      <c r="A8" s="52" t="s">
        <v>32</v>
      </c>
      <c r="B8" s="52" t="s">
        <v>33</v>
      </c>
      <c r="C8" s="52" t="s">
        <v>34</v>
      </c>
      <c r="D8" s="52"/>
      <c r="E8" s="52"/>
      <c r="F8" s="52"/>
      <c r="G8" s="52" t="s">
        <v>26</v>
      </c>
      <c r="H8" s="52" t="s">
        <v>35</v>
      </c>
      <c r="I8" s="52"/>
      <c r="J8" s="52" t="s">
        <v>36</v>
      </c>
      <c r="K8" s="52"/>
      <c r="L8" s="52"/>
      <c r="M8" s="52"/>
      <c r="N8" s="52"/>
      <c r="O8" s="52"/>
      <c r="P8" s="53"/>
      <c r="Q8" s="52" t="s">
        <v>1599</v>
      </c>
      <c r="R8" s="52" t="s">
        <v>1600</v>
      </c>
      <c r="S8" s="52"/>
      <c r="T8" s="52"/>
      <c r="U8" s="75"/>
      <c r="V8" s="52" t="s">
        <v>1611</v>
      </c>
      <c r="W8" s="52"/>
      <c r="X8" s="53"/>
      <c r="Y8" s="52" t="s">
        <v>34</v>
      </c>
      <c r="Z8" s="52"/>
      <c r="AA8" s="52"/>
      <c r="AB8" s="52" t="s">
        <v>1600</v>
      </c>
      <c r="AC8" s="52"/>
      <c r="AD8" s="52" t="str">
        <f t="shared" si="0"/>
        <v/>
      </c>
      <c r="AE8" s="92"/>
      <c r="AF8" s="52">
        <f t="shared" si="1"/>
        <v>20</v>
      </c>
      <c r="AG8" s="52">
        <v>0</v>
      </c>
      <c r="AH8" s="52">
        <f t="shared" si="2"/>
        <v>20</v>
      </c>
      <c r="AI8" s="52" t="str">
        <f t="shared" si="3"/>
        <v/>
      </c>
      <c r="AJ8" s="52" t="str">
        <f t="shared" si="4"/>
        <v/>
      </c>
      <c r="AK8" s="52" t="s">
        <v>33</v>
      </c>
      <c r="AL8" s="56"/>
      <c r="AM8" s="136" t="s">
        <v>3317</v>
      </c>
      <c r="AN8" s="136" t="s">
        <v>3317</v>
      </c>
      <c r="AO8" s="136" t="s">
        <v>3317</v>
      </c>
      <c r="AP8" s="136" t="s">
        <v>3317</v>
      </c>
      <c r="AQ8" s="136" t="s">
        <v>3317</v>
      </c>
      <c r="AR8" s="136" t="s">
        <v>3317</v>
      </c>
      <c r="AS8" s="136" t="s">
        <v>3317</v>
      </c>
      <c r="AT8" s="136" t="s">
        <v>3317</v>
      </c>
      <c r="AU8" s="101"/>
      <c r="AV8" s="101"/>
      <c r="AW8" s="101"/>
      <c r="AX8" s="101"/>
      <c r="AY8" s="101"/>
      <c r="AZ8" s="101"/>
      <c r="BA8" s="101"/>
      <c r="BB8" s="101"/>
      <c r="BC8" s="52"/>
      <c r="BD8" s="52"/>
      <c r="BE8" s="52"/>
      <c r="BF8" s="52"/>
      <c r="BG8" s="52"/>
      <c r="BH8" s="52"/>
      <c r="BI8" s="52"/>
      <c r="BJ8" s="52"/>
      <c r="BK8" s="101"/>
      <c r="BL8" s="101"/>
      <c r="BM8" s="101"/>
      <c r="BN8" s="101"/>
      <c r="BO8" s="101"/>
      <c r="BP8" s="101"/>
      <c r="BQ8" s="101"/>
      <c r="BR8" s="101"/>
    </row>
    <row r="9" spans="1:70" s="124" customFormat="1" ht="12.95" customHeight="1">
      <c r="A9" s="52" t="s">
        <v>37</v>
      </c>
      <c r="B9" s="52" t="s">
        <v>38</v>
      </c>
      <c r="C9" s="52" t="s">
        <v>1036</v>
      </c>
      <c r="D9" s="52"/>
      <c r="E9" s="52"/>
      <c r="F9" s="52"/>
      <c r="G9" s="52" t="s">
        <v>26</v>
      </c>
      <c r="H9" s="52"/>
      <c r="I9" s="52"/>
      <c r="J9" s="52" t="s">
        <v>39</v>
      </c>
      <c r="K9" s="52" t="s">
        <v>26</v>
      </c>
      <c r="L9" s="52"/>
      <c r="M9" s="52"/>
      <c r="N9" s="52"/>
      <c r="O9" s="52"/>
      <c r="P9" s="53"/>
      <c r="Q9" s="52" t="s">
        <v>1599</v>
      </c>
      <c r="R9" s="52" t="s">
        <v>1600</v>
      </c>
      <c r="S9" s="52"/>
      <c r="T9" s="52"/>
      <c r="U9" s="75"/>
      <c r="V9" s="52" t="s">
        <v>1612</v>
      </c>
      <c r="W9" s="52"/>
      <c r="X9" s="53"/>
      <c r="Y9" s="52" t="s">
        <v>1036</v>
      </c>
      <c r="Z9" s="52"/>
      <c r="AA9" s="52"/>
      <c r="AB9" s="52" t="s">
        <v>1600</v>
      </c>
      <c r="AC9" s="52"/>
      <c r="AD9" s="52" t="str">
        <f t="shared" si="0"/>
        <v/>
      </c>
      <c r="AE9" s="92"/>
      <c r="AF9" s="52">
        <f t="shared" si="1"/>
        <v>10</v>
      </c>
      <c r="AG9" s="52">
        <v>0</v>
      </c>
      <c r="AH9" s="52">
        <f t="shared" si="2"/>
        <v>10</v>
      </c>
      <c r="AI9" s="52" t="str">
        <f t="shared" si="3"/>
        <v/>
      </c>
      <c r="AJ9" s="52" t="str">
        <f t="shared" si="4"/>
        <v/>
      </c>
      <c r="AK9" s="52" t="s">
        <v>38</v>
      </c>
      <c r="AL9" s="56"/>
      <c r="AM9" s="136" t="s">
        <v>3318</v>
      </c>
      <c r="AN9" s="136" t="s">
        <v>3318</v>
      </c>
      <c r="AO9" s="136" t="s">
        <v>3318</v>
      </c>
      <c r="AP9" s="136" t="s">
        <v>3318</v>
      </c>
      <c r="AQ9" s="136" t="s">
        <v>3318</v>
      </c>
      <c r="AR9" s="136" t="s">
        <v>3318</v>
      </c>
      <c r="AS9" s="136" t="s">
        <v>3318</v>
      </c>
      <c r="AT9" s="136" t="s">
        <v>3318</v>
      </c>
      <c r="AU9" s="101"/>
      <c r="AV9" s="101"/>
      <c r="AW9" s="101"/>
      <c r="AX9" s="101"/>
      <c r="AY9" s="101"/>
      <c r="AZ9" s="101"/>
      <c r="BA9" s="101"/>
      <c r="BB9" s="101"/>
      <c r="BC9" s="52"/>
      <c r="BD9" s="52"/>
      <c r="BE9" s="52"/>
      <c r="BF9" s="52"/>
      <c r="BG9" s="52"/>
      <c r="BH9" s="52"/>
      <c r="BI9" s="52"/>
      <c r="BJ9" s="52"/>
      <c r="BK9" s="101"/>
      <c r="BL9" s="101"/>
      <c r="BM9" s="101"/>
      <c r="BN9" s="101"/>
      <c r="BO9" s="101"/>
      <c r="BP9" s="101"/>
      <c r="BQ9" s="101"/>
      <c r="BR9" s="101"/>
    </row>
    <row r="10" spans="1:70" s="124" customFormat="1" ht="12.95" customHeight="1">
      <c r="A10" s="52" t="s">
        <v>16</v>
      </c>
      <c r="B10" s="52" t="s">
        <v>40</v>
      </c>
      <c r="C10" s="52"/>
      <c r="D10" s="52"/>
      <c r="E10" s="52"/>
      <c r="F10" s="52"/>
      <c r="G10" s="52"/>
      <c r="H10" s="52" t="s">
        <v>18</v>
      </c>
      <c r="I10" s="52"/>
      <c r="J10" s="52" t="s">
        <v>41</v>
      </c>
      <c r="K10" s="52"/>
      <c r="L10" s="52"/>
      <c r="M10" s="52"/>
      <c r="N10" s="52"/>
      <c r="O10" s="52"/>
      <c r="P10" s="53"/>
      <c r="Q10" s="52" t="s">
        <v>1599</v>
      </c>
      <c r="R10" s="52" t="s">
        <v>1600</v>
      </c>
      <c r="S10" s="52"/>
      <c r="T10" s="52"/>
      <c r="U10" s="75"/>
      <c r="V10" s="52" t="s">
        <v>1613</v>
      </c>
      <c r="W10" s="52"/>
      <c r="X10" s="53"/>
      <c r="Y10" s="52"/>
      <c r="Z10" s="52"/>
      <c r="AA10" s="52"/>
      <c r="AB10" s="52" t="s">
        <v>1600</v>
      </c>
      <c r="AC10" s="52"/>
      <c r="AD10" s="52" t="str">
        <f t="shared" si="0"/>
        <v/>
      </c>
      <c r="AE10" s="92"/>
      <c r="AF10" s="52">
        <f t="shared" si="1"/>
        <v>24</v>
      </c>
      <c r="AG10" s="52">
        <v>0</v>
      </c>
      <c r="AH10" s="52">
        <f t="shared" si="2"/>
        <v>24</v>
      </c>
      <c r="AI10" s="52" t="str">
        <f t="shared" si="3"/>
        <v/>
      </c>
      <c r="AJ10" s="52" t="str">
        <f t="shared" si="4"/>
        <v/>
      </c>
      <c r="AK10" s="52" t="s">
        <v>40</v>
      </c>
      <c r="AL10" s="56"/>
      <c r="AM10" s="136"/>
      <c r="AN10" s="136"/>
      <c r="AO10" s="136"/>
      <c r="AP10" s="136"/>
      <c r="AQ10" s="136"/>
      <c r="AR10" s="136"/>
      <c r="AS10" s="136"/>
      <c r="AT10" s="136"/>
      <c r="AU10" s="101"/>
      <c r="AV10" s="101"/>
      <c r="AW10" s="101"/>
      <c r="AX10" s="101"/>
      <c r="AY10" s="101"/>
      <c r="AZ10" s="101"/>
      <c r="BA10" s="101"/>
      <c r="BB10" s="101"/>
      <c r="BC10" s="52"/>
      <c r="BD10" s="52"/>
      <c r="BE10" s="52"/>
      <c r="BF10" s="52"/>
      <c r="BG10" s="52"/>
      <c r="BH10" s="52"/>
      <c r="BI10" s="52"/>
      <c r="BJ10" s="52"/>
      <c r="BK10" s="101"/>
      <c r="BL10" s="101"/>
      <c r="BM10" s="101"/>
      <c r="BN10" s="101"/>
      <c r="BO10" s="101"/>
      <c r="BP10" s="101"/>
      <c r="BQ10" s="101"/>
      <c r="BR10" s="101"/>
    </row>
    <row r="11" spans="1:70" ht="12.95" customHeight="1">
      <c r="A11" s="58" t="s">
        <v>37</v>
      </c>
      <c r="B11" s="58" t="s">
        <v>552</v>
      </c>
      <c r="C11" s="65" t="s">
        <v>2682</v>
      </c>
      <c r="D11" s="58"/>
      <c r="E11" s="58"/>
      <c r="F11" s="58"/>
      <c r="G11" s="58" t="s">
        <v>26</v>
      </c>
      <c r="H11" s="58"/>
      <c r="I11" s="58"/>
      <c r="J11" s="58"/>
      <c r="K11" s="58"/>
      <c r="L11" s="58"/>
      <c r="M11" s="58"/>
      <c r="N11" s="58"/>
      <c r="O11" s="58"/>
      <c r="P11" s="53"/>
      <c r="Q11" s="58" t="s">
        <v>1599</v>
      </c>
      <c r="R11" s="65" t="s">
        <v>1600</v>
      </c>
      <c r="S11" s="65"/>
      <c r="T11" s="65"/>
      <c r="U11" s="92"/>
      <c r="V11" s="65" t="s">
        <v>2679</v>
      </c>
      <c r="W11" s="58"/>
      <c r="X11" s="53"/>
      <c r="Y11" s="65" t="s">
        <v>1211</v>
      </c>
      <c r="Z11" s="58"/>
      <c r="AA11" s="58"/>
      <c r="AB11" s="65" t="s">
        <v>1600</v>
      </c>
      <c r="AC11" s="65"/>
      <c r="AD11" s="58" t="b">
        <f t="shared" si="0"/>
        <v>1</v>
      </c>
      <c r="AE11" s="92"/>
      <c r="AF11" s="65">
        <f t="shared" si="1"/>
        <v>15</v>
      </c>
      <c r="AG11" s="65">
        <v>0</v>
      </c>
      <c r="AH11" s="52">
        <f t="shared" si="2"/>
        <v>15</v>
      </c>
      <c r="AI11" s="52" t="str">
        <f t="shared" si="3"/>
        <v/>
      </c>
      <c r="AJ11" s="52" t="str">
        <f t="shared" si="4"/>
        <v/>
      </c>
      <c r="AK11" s="65" t="s">
        <v>552</v>
      </c>
      <c r="AL11" s="56"/>
      <c r="AM11" s="136" t="s">
        <v>2682</v>
      </c>
      <c r="AN11" s="136" t="s">
        <v>2682</v>
      </c>
      <c r="AO11" s="136" t="s">
        <v>2682</v>
      </c>
      <c r="AP11" s="136" t="s">
        <v>2682</v>
      </c>
      <c r="AQ11" s="136" t="s">
        <v>2682</v>
      </c>
      <c r="AR11" s="136" t="s">
        <v>2682</v>
      </c>
      <c r="AS11" s="136" t="s">
        <v>2682</v>
      </c>
      <c r="AT11" s="136" t="s">
        <v>2682</v>
      </c>
      <c r="AU11" s="83"/>
      <c r="AV11" s="83"/>
      <c r="AW11" s="83"/>
      <c r="AX11" s="83"/>
      <c r="AY11" s="83"/>
      <c r="AZ11" s="83"/>
      <c r="BA11" s="83"/>
      <c r="BB11" s="83"/>
      <c r="BC11" s="58"/>
      <c r="BD11" s="58"/>
      <c r="BE11" s="58"/>
      <c r="BF11" s="58"/>
      <c r="BG11" s="58"/>
      <c r="BH11" s="58"/>
      <c r="BI11" s="58"/>
      <c r="BJ11" s="58"/>
      <c r="BK11" s="83"/>
      <c r="BL11" s="83"/>
      <c r="BM11" s="83"/>
      <c r="BN11" s="83"/>
      <c r="BO11" s="83"/>
      <c r="BP11" s="83"/>
      <c r="BQ11" s="83"/>
      <c r="BR11" s="83"/>
    </row>
    <row r="12" spans="1:70" ht="12.95" customHeight="1">
      <c r="A12" s="58" t="s">
        <v>37</v>
      </c>
      <c r="B12" s="58" t="s">
        <v>553</v>
      </c>
      <c r="C12" s="65" t="s">
        <v>2683</v>
      </c>
      <c r="D12" s="58"/>
      <c r="E12" s="58"/>
      <c r="F12" s="58"/>
      <c r="G12" s="58" t="s">
        <v>26</v>
      </c>
      <c r="H12" s="58"/>
      <c r="I12" s="58"/>
      <c r="J12" s="58"/>
      <c r="K12" s="58"/>
      <c r="L12" s="58"/>
      <c r="M12" s="58"/>
      <c r="N12" s="58"/>
      <c r="O12" s="58"/>
      <c r="P12" s="53"/>
      <c r="Q12" s="58" t="s">
        <v>1599</v>
      </c>
      <c r="R12" s="65" t="s">
        <v>1600</v>
      </c>
      <c r="S12" s="65"/>
      <c r="T12" s="65"/>
      <c r="U12" s="92"/>
      <c r="V12" s="65" t="s">
        <v>2680</v>
      </c>
      <c r="W12" s="58"/>
      <c r="X12" s="53"/>
      <c r="Y12" s="65" t="s">
        <v>1212</v>
      </c>
      <c r="Z12" s="58"/>
      <c r="AA12" s="58"/>
      <c r="AB12" s="65" t="s">
        <v>1600</v>
      </c>
      <c r="AC12" s="65"/>
      <c r="AD12" s="58" t="b">
        <f t="shared" si="0"/>
        <v>1</v>
      </c>
      <c r="AE12" s="92"/>
      <c r="AF12" s="65">
        <f t="shared" si="1"/>
        <v>15</v>
      </c>
      <c r="AG12" s="65">
        <v>0</v>
      </c>
      <c r="AH12" s="52">
        <f t="shared" si="2"/>
        <v>15</v>
      </c>
      <c r="AI12" s="52" t="str">
        <f t="shared" si="3"/>
        <v/>
      </c>
      <c r="AJ12" s="52" t="str">
        <f t="shared" si="4"/>
        <v/>
      </c>
      <c r="AK12" s="65" t="s">
        <v>553</v>
      </c>
      <c r="AL12" s="56"/>
      <c r="AM12" s="136" t="s">
        <v>2683</v>
      </c>
      <c r="AN12" s="136" t="s">
        <v>2683</v>
      </c>
      <c r="AO12" s="136" t="s">
        <v>2683</v>
      </c>
      <c r="AP12" s="136" t="s">
        <v>2683</v>
      </c>
      <c r="AQ12" s="136" t="s">
        <v>2683</v>
      </c>
      <c r="AR12" s="136" t="s">
        <v>2683</v>
      </c>
      <c r="AS12" s="136" t="s">
        <v>2683</v>
      </c>
      <c r="AT12" s="136" t="s">
        <v>2683</v>
      </c>
      <c r="AU12" s="83"/>
      <c r="AV12" s="83"/>
      <c r="AW12" s="83"/>
      <c r="AX12" s="83"/>
      <c r="AY12" s="83"/>
      <c r="AZ12" s="83"/>
      <c r="BA12" s="83"/>
      <c r="BB12" s="83"/>
      <c r="BC12" s="58"/>
      <c r="BD12" s="58"/>
      <c r="BE12" s="58"/>
      <c r="BF12" s="58"/>
      <c r="BG12" s="58"/>
      <c r="BH12" s="58"/>
      <c r="BI12" s="58"/>
      <c r="BJ12" s="58"/>
      <c r="BK12" s="83"/>
      <c r="BL12" s="83"/>
      <c r="BM12" s="83"/>
      <c r="BN12" s="83"/>
      <c r="BO12" s="83"/>
      <c r="BP12" s="83"/>
      <c r="BQ12" s="83"/>
      <c r="BR12" s="83"/>
    </row>
    <row r="13" spans="1:70" ht="12.95" customHeight="1">
      <c r="A13" s="58" t="s">
        <v>37</v>
      </c>
      <c r="B13" s="58" t="s">
        <v>554</v>
      </c>
      <c r="C13" s="65" t="s">
        <v>2684</v>
      </c>
      <c r="D13" s="58"/>
      <c r="E13" s="58"/>
      <c r="F13" s="58"/>
      <c r="G13" s="58" t="s">
        <v>26</v>
      </c>
      <c r="H13" s="58"/>
      <c r="I13" s="58"/>
      <c r="J13" s="58"/>
      <c r="K13" s="58"/>
      <c r="L13" s="58"/>
      <c r="M13" s="58"/>
      <c r="N13" s="58"/>
      <c r="O13" s="58"/>
      <c r="P13" s="53"/>
      <c r="Q13" s="58" t="s">
        <v>1599</v>
      </c>
      <c r="R13" s="65" t="s">
        <v>1600</v>
      </c>
      <c r="S13" s="65"/>
      <c r="T13" s="65"/>
      <c r="U13" s="92"/>
      <c r="V13" s="65" t="s">
        <v>2681</v>
      </c>
      <c r="W13" s="58"/>
      <c r="X13" s="53"/>
      <c r="Y13" s="65" t="s">
        <v>1213</v>
      </c>
      <c r="Z13" s="58"/>
      <c r="AA13" s="58"/>
      <c r="AB13" s="65" t="s">
        <v>1600</v>
      </c>
      <c r="AC13" s="65"/>
      <c r="AD13" s="58" t="b">
        <f t="shared" si="0"/>
        <v>1</v>
      </c>
      <c r="AE13" s="92"/>
      <c r="AF13" s="65">
        <f t="shared" si="1"/>
        <v>15</v>
      </c>
      <c r="AG13" s="65">
        <v>0</v>
      </c>
      <c r="AH13" s="52">
        <f t="shared" si="2"/>
        <v>15</v>
      </c>
      <c r="AI13" s="52" t="str">
        <f t="shared" si="3"/>
        <v/>
      </c>
      <c r="AJ13" s="52" t="str">
        <f t="shared" si="4"/>
        <v/>
      </c>
      <c r="AK13" s="65" t="s">
        <v>554</v>
      </c>
      <c r="AL13" s="56"/>
      <c r="AM13" s="136" t="s">
        <v>2684</v>
      </c>
      <c r="AN13" s="136" t="s">
        <v>2684</v>
      </c>
      <c r="AO13" s="136" t="s">
        <v>2684</v>
      </c>
      <c r="AP13" s="136" t="s">
        <v>2684</v>
      </c>
      <c r="AQ13" s="136" t="s">
        <v>2684</v>
      </c>
      <c r="AR13" s="136" t="s">
        <v>2684</v>
      </c>
      <c r="AS13" s="136" t="s">
        <v>2684</v>
      </c>
      <c r="AT13" s="136" t="s">
        <v>2684</v>
      </c>
      <c r="AU13" s="83"/>
      <c r="AV13" s="83"/>
      <c r="AW13" s="83"/>
      <c r="AX13" s="83"/>
      <c r="AY13" s="83"/>
      <c r="AZ13" s="83"/>
      <c r="BA13" s="83"/>
      <c r="BB13" s="83"/>
      <c r="BC13" s="58"/>
      <c r="BD13" s="58"/>
      <c r="BE13" s="58"/>
      <c r="BF13" s="58"/>
      <c r="BG13" s="58"/>
      <c r="BH13" s="58"/>
      <c r="BI13" s="58"/>
      <c r="BJ13" s="58"/>
      <c r="BK13" s="83"/>
      <c r="BL13" s="83"/>
      <c r="BM13" s="83"/>
      <c r="BN13" s="83"/>
      <c r="BO13" s="83"/>
      <c r="BP13" s="83"/>
      <c r="BQ13" s="83"/>
      <c r="BR13" s="83"/>
    </row>
    <row r="14" spans="1:70" ht="12.95" customHeight="1">
      <c r="A14" s="58" t="s">
        <v>37</v>
      </c>
      <c r="B14" s="58" t="s">
        <v>42</v>
      </c>
      <c r="C14" s="58" t="s">
        <v>43</v>
      </c>
      <c r="D14" s="58"/>
      <c r="E14" s="58"/>
      <c r="F14" s="58"/>
      <c r="G14" s="58" t="s">
        <v>26</v>
      </c>
      <c r="H14" s="58"/>
      <c r="I14" s="58"/>
      <c r="J14" s="58"/>
      <c r="K14" s="58"/>
      <c r="L14" s="58"/>
      <c r="M14" s="58"/>
      <c r="N14" s="58"/>
      <c r="O14" s="58"/>
      <c r="P14" s="53"/>
      <c r="Q14" s="58" t="s">
        <v>1599</v>
      </c>
      <c r="R14" s="58" t="s">
        <v>1600</v>
      </c>
      <c r="S14" s="58"/>
      <c r="T14" s="58"/>
      <c r="U14" s="75"/>
      <c r="V14" s="58" t="s">
        <v>1614</v>
      </c>
      <c r="W14" s="58"/>
      <c r="X14" s="53"/>
      <c r="Y14" s="58" t="s">
        <v>43</v>
      </c>
      <c r="Z14" s="58"/>
      <c r="AA14" s="58"/>
      <c r="AB14" s="58" t="s">
        <v>1600</v>
      </c>
      <c r="AC14" s="58"/>
      <c r="AD14" s="52" t="str">
        <f t="shared" si="0"/>
        <v/>
      </c>
      <c r="AE14" s="92"/>
      <c r="AF14" s="58">
        <f t="shared" si="1"/>
        <v>11</v>
      </c>
      <c r="AG14" s="58">
        <v>0</v>
      </c>
      <c r="AH14" s="52">
        <f t="shared" si="2"/>
        <v>11</v>
      </c>
      <c r="AI14" s="52" t="str">
        <f t="shared" si="3"/>
        <v/>
      </c>
      <c r="AJ14" s="52" t="str">
        <f t="shared" si="4"/>
        <v/>
      </c>
      <c r="AK14" s="58" t="s">
        <v>42</v>
      </c>
      <c r="AL14" s="56"/>
      <c r="AM14" s="136" t="s">
        <v>3319</v>
      </c>
      <c r="AN14" s="136" t="s">
        <v>3319</v>
      </c>
      <c r="AO14" s="136" t="s">
        <v>3319</v>
      </c>
      <c r="AP14" s="136" t="s">
        <v>3319</v>
      </c>
      <c r="AQ14" s="136" t="s">
        <v>3319</v>
      </c>
      <c r="AR14" s="136" t="s">
        <v>3319</v>
      </c>
      <c r="AS14" s="136" t="s">
        <v>3319</v>
      </c>
      <c r="AT14" s="136" t="s">
        <v>3319</v>
      </c>
      <c r="BC14" s="58"/>
      <c r="BD14" s="58"/>
      <c r="BE14" s="58"/>
      <c r="BF14" s="58"/>
      <c r="BG14" s="58"/>
      <c r="BH14" s="58"/>
      <c r="BI14" s="58"/>
      <c r="BJ14" s="58"/>
    </row>
    <row r="15" spans="1:70" ht="12.95" customHeight="1">
      <c r="A15" s="52" t="s">
        <v>44</v>
      </c>
      <c r="B15" s="52" t="s">
        <v>45</v>
      </c>
      <c r="C15" s="52" t="s">
        <v>46</v>
      </c>
      <c r="D15" s="52"/>
      <c r="E15" s="52"/>
      <c r="F15" s="52" t="s">
        <v>844</v>
      </c>
      <c r="G15" s="52" t="s">
        <v>26</v>
      </c>
      <c r="H15" s="52"/>
      <c r="I15" s="52"/>
      <c r="J15" s="52"/>
      <c r="K15" s="52"/>
      <c r="L15" s="52"/>
      <c r="M15" s="52"/>
      <c r="N15" s="52"/>
      <c r="O15" s="52"/>
      <c r="P15" s="53"/>
      <c r="Q15" s="52" t="s">
        <v>1599</v>
      </c>
      <c r="R15" s="52" t="s">
        <v>1600</v>
      </c>
      <c r="S15" s="52"/>
      <c r="T15" s="52"/>
      <c r="U15" s="75"/>
      <c r="V15" s="52" t="s">
        <v>1615</v>
      </c>
      <c r="W15" s="52"/>
      <c r="X15" s="53"/>
      <c r="Y15" s="52" t="s">
        <v>46</v>
      </c>
      <c r="Z15" s="52"/>
      <c r="AA15" s="52"/>
      <c r="AB15" s="52" t="s">
        <v>1600</v>
      </c>
      <c r="AC15" s="52"/>
      <c r="AD15" s="52" t="str">
        <f t="shared" si="0"/>
        <v/>
      </c>
      <c r="AE15" s="92"/>
      <c r="AF15" s="52">
        <f t="shared" si="1"/>
        <v>18</v>
      </c>
      <c r="AG15" s="52">
        <v>0</v>
      </c>
      <c r="AH15" s="52">
        <f t="shared" si="2"/>
        <v>18</v>
      </c>
      <c r="AI15" s="52" t="str">
        <f t="shared" si="3"/>
        <v/>
      </c>
      <c r="AJ15" s="52" t="str">
        <f t="shared" si="4"/>
        <v/>
      </c>
      <c r="AK15" s="52" t="s">
        <v>45</v>
      </c>
      <c r="AL15" s="56"/>
      <c r="AM15" s="136" t="s">
        <v>46</v>
      </c>
      <c r="AN15" s="136" t="s">
        <v>46</v>
      </c>
      <c r="AO15" s="136" t="s">
        <v>46</v>
      </c>
      <c r="AP15" s="136" t="s">
        <v>46</v>
      </c>
      <c r="AQ15" s="136" t="s">
        <v>46</v>
      </c>
      <c r="AR15" s="136" t="s">
        <v>46</v>
      </c>
      <c r="AS15" s="136" t="s">
        <v>46</v>
      </c>
      <c r="AT15" s="136" t="s">
        <v>46</v>
      </c>
      <c r="BC15" s="52"/>
      <c r="BD15" s="52"/>
      <c r="BE15" s="52"/>
      <c r="BF15" s="52"/>
      <c r="BG15" s="52"/>
      <c r="BH15" s="52"/>
      <c r="BI15" s="52"/>
      <c r="BJ15" s="52"/>
    </row>
    <row r="16" spans="1:70" ht="12.95" customHeight="1">
      <c r="A16" s="52" t="s">
        <v>44</v>
      </c>
      <c r="B16" s="52" t="s">
        <v>47</v>
      </c>
      <c r="C16" s="52" t="s">
        <v>48</v>
      </c>
      <c r="D16" s="52"/>
      <c r="E16" s="52"/>
      <c r="F16" s="52" t="s">
        <v>844</v>
      </c>
      <c r="G16" s="52" t="s">
        <v>26</v>
      </c>
      <c r="H16" s="52"/>
      <c r="I16" s="52"/>
      <c r="J16" s="52"/>
      <c r="K16" s="52"/>
      <c r="L16" s="52"/>
      <c r="M16" s="52"/>
      <c r="N16" s="52"/>
      <c r="O16" s="52"/>
      <c r="P16" s="53"/>
      <c r="Q16" s="52" t="s">
        <v>1599</v>
      </c>
      <c r="R16" s="52" t="s">
        <v>1600</v>
      </c>
      <c r="S16" s="52"/>
      <c r="T16" s="52"/>
      <c r="U16" s="75"/>
      <c r="V16" s="52" t="s">
        <v>1616</v>
      </c>
      <c r="W16" s="52"/>
      <c r="X16" s="53"/>
      <c r="Y16" s="52" t="s">
        <v>48</v>
      </c>
      <c r="Z16" s="52"/>
      <c r="AA16" s="52"/>
      <c r="AB16" s="52" t="s">
        <v>1600</v>
      </c>
      <c r="AC16" s="52"/>
      <c r="AD16" s="52" t="str">
        <f t="shared" si="0"/>
        <v/>
      </c>
      <c r="AE16" s="92"/>
      <c r="AF16" s="52">
        <f t="shared" si="1"/>
        <v>18</v>
      </c>
      <c r="AG16" s="52">
        <v>0</v>
      </c>
      <c r="AH16" s="52">
        <f t="shared" si="2"/>
        <v>18</v>
      </c>
      <c r="AI16" s="52" t="str">
        <f t="shared" si="3"/>
        <v/>
      </c>
      <c r="AJ16" s="52" t="str">
        <f t="shared" si="4"/>
        <v/>
      </c>
      <c r="AK16" s="52" t="s">
        <v>47</v>
      </c>
      <c r="AL16" s="56"/>
      <c r="AM16" s="136" t="s">
        <v>48</v>
      </c>
      <c r="AN16" s="136" t="s">
        <v>48</v>
      </c>
      <c r="AO16" s="136" t="s">
        <v>48</v>
      </c>
      <c r="AP16" s="136" t="s">
        <v>48</v>
      </c>
      <c r="AQ16" s="136" t="s">
        <v>48</v>
      </c>
      <c r="AR16" s="136" t="s">
        <v>48</v>
      </c>
      <c r="AS16" s="136" t="s">
        <v>48</v>
      </c>
      <c r="AT16" s="136" t="s">
        <v>48</v>
      </c>
      <c r="BC16" s="52"/>
      <c r="BD16" s="52"/>
      <c r="BE16" s="52"/>
      <c r="BF16" s="52"/>
      <c r="BG16" s="52"/>
      <c r="BH16" s="52"/>
      <c r="BI16" s="52"/>
      <c r="BJ16" s="52"/>
    </row>
    <row r="17" spans="1:70" ht="12.95" customHeight="1">
      <c r="A17" s="52" t="s">
        <v>27</v>
      </c>
      <c r="B17" s="52" t="s">
        <v>40</v>
      </c>
      <c r="C17" s="52"/>
      <c r="D17" s="52"/>
      <c r="E17" s="52"/>
      <c r="F17" s="52"/>
      <c r="G17" s="52"/>
      <c r="H17" s="52"/>
      <c r="I17" s="52"/>
      <c r="J17" s="52"/>
      <c r="K17" s="52"/>
      <c r="L17" s="52"/>
      <c r="M17" s="52"/>
      <c r="N17" s="52"/>
      <c r="O17" s="52"/>
      <c r="P17" s="53"/>
      <c r="Q17" s="52" t="s">
        <v>1599</v>
      </c>
      <c r="R17" s="52" t="s">
        <v>1600</v>
      </c>
      <c r="S17" s="52"/>
      <c r="T17" s="52"/>
      <c r="U17" s="75"/>
      <c r="V17" s="52" t="s">
        <v>1617</v>
      </c>
      <c r="W17" s="52"/>
      <c r="X17" s="53"/>
      <c r="Y17" s="52"/>
      <c r="Z17" s="52"/>
      <c r="AA17" s="52"/>
      <c r="AB17" s="52" t="s">
        <v>1600</v>
      </c>
      <c r="AC17" s="52"/>
      <c r="AD17" s="52" t="str">
        <f t="shared" si="0"/>
        <v/>
      </c>
      <c r="AE17" s="92"/>
      <c r="AF17" s="52">
        <f t="shared" si="1"/>
        <v>24</v>
      </c>
      <c r="AG17" s="52">
        <v>0</v>
      </c>
      <c r="AH17" s="52">
        <f t="shared" si="2"/>
        <v>24</v>
      </c>
      <c r="AI17" s="52" t="str">
        <f t="shared" si="3"/>
        <v/>
      </c>
      <c r="AJ17" s="52" t="str">
        <f t="shared" si="4"/>
        <v/>
      </c>
      <c r="AK17" s="52" t="s">
        <v>40</v>
      </c>
      <c r="AL17" s="56"/>
      <c r="BC17" s="52"/>
      <c r="BD17" s="52"/>
      <c r="BE17" s="52"/>
      <c r="BF17" s="52"/>
      <c r="BG17" s="52"/>
      <c r="BH17" s="52"/>
      <c r="BI17" s="52"/>
      <c r="BJ17" s="52"/>
    </row>
    <row r="18" spans="1:70" s="82" customFormat="1" ht="12.95" customHeight="1">
      <c r="A18" s="106" t="s">
        <v>14</v>
      </c>
      <c r="B18" s="106" t="s">
        <v>49</v>
      </c>
      <c r="C18" s="106"/>
      <c r="D18" s="106"/>
      <c r="E18" s="106"/>
      <c r="F18" s="106"/>
      <c r="G18" s="106"/>
      <c r="H18" s="106"/>
      <c r="I18" s="106"/>
      <c r="J18" s="106"/>
      <c r="K18" s="106"/>
      <c r="L18" s="106" t="s">
        <v>558</v>
      </c>
      <c r="M18" s="106"/>
      <c r="N18" s="106"/>
      <c r="O18" s="106"/>
      <c r="P18" s="53"/>
      <c r="Q18" s="106"/>
      <c r="R18" s="106"/>
      <c r="S18" s="106"/>
      <c r="T18" s="106"/>
      <c r="U18" s="118"/>
      <c r="V18" s="58" t="s">
        <v>2692</v>
      </c>
      <c r="W18" s="106"/>
      <c r="X18" s="116"/>
      <c r="Y18" s="106"/>
      <c r="AA18" s="83"/>
      <c r="AB18" s="83"/>
      <c r="AC18" s="83"/>
      <c r="AD18" s="58" t="str">
        <f t="shared" si="0"/>
        <v/>
      </c>
      <c r="AE18" s="75"/>
      <c r="AF18" s="83"/>
      <c r="AG18" s="83"/>
      <c r="AH18" s="52">
        <f t="shared" si="2"/>
        <v>0</v>
      </c>
      <c r="AI18" s="52" t="str">
        <f t="shared" si="3"/>
        <v/>
      </c>
      <c r="AJ18" s="52" t="str">
        <f t="shared" si="4"/>
        <v/>
      </c>
      <c r="AK18" s="83" t="s">
        <v>49</v>
      </c>
      <c r="AL18" s="53"/>
      <c r="AM18" s="136"/>
      <c r="AN18" s="136"/>
      <c r="AO18" s="136"/>
      <c r="AP18" s="136"/>
      <c r="AQ18" s="136"/>
      <c r="AR18" s="136"/>
      <c r="AS18" s="136"/>
      <c r="AT18" s="136"/>
      <c r="AU18" s="83"/>
      <c r="AV18" s="83"/>
      <c r="AW18" s="83"/>
      <c r="AX18" s="83"/>
      <c r="AY18" s="83"/>
      <c r="AZ18" s="83"/>
      <c r="BA18" s="83"/>
      <c r="BB18" s="83"/>
      <c r="BC18" s="106"/>
      <c r="BD18" s="106"/>
      <c r="BE18" s="106"/>
      <c r="BF18" s="106"/>
      <c r="BG18" s="106"/>
      <c r="BH18" s="106"/>
      <c r="BI18" s="106"/>
      <c r="BJ18" s="106"/>
      <c r="BK18" s="83"/>
      <c r="BL18" s="83"/>
      <c r="BM18" s="83"/>
      <c r="BN18" s="83"/>
      <c r="BO18" s="83"/>
      <c r="BP18" s="83"/>
      <c r="BQ18" s="83"/>
      <c r="BR18" s="83"/>
    </row>
    <row r="19" spans="1:70" ht="12.95" customHeight="1">
      <c r="A19" s="52" t="s">
        <v>28</v>
      </c>
      <c r="B19" s="52" t="s">
        <v>1020</v>
      </c>
      <c r="C19" s="52" t="s">
        <v>1019</v>
      </c>
      <c r="D19" s="52"/>
      <c r="E19" s="52" t="s">
        <v>1018</v>
      </c>
      <c r="F19" s="52" t="s">
        <v>51</v>
      </c>
      <c r="G19" s="52" t="s">
        <v>26</v>
      </c>
      <c r="H19" s="52"/>
      <c r="I19" s="52"/>
      <c r="J19" s="59" t="s">
        <v>73</v>
      </c>
      <c r="K19" s="52"/>
      <c r="L19" s="52"/>
      <c r="M19" s="52"/>
      <c r="N19" s="52"/>
      <c r="O19" s="52"/>
      <c r="P19" s="53"/>
      <c r="Q19" s="52" t="s">
        <v>1600</v>
      </c>
      <c r="R19" s="52" t="s">
        <v>1505</v>
      </c>
      <c r="S19" s="52" t="s">
        <v>1436</v>
      </c>
      <c r="T19" s="52"/>
      <c r="U19" s="75"/>
      <c r="V19" s="52" t="s">
        <v>1618</v>
      </c>
      <c r="W19" s="60" t="s">
        <v>2203</v>
      </c>
      <c r="X19" s="95"/>
      <c r="Y19" s="52" t="s">
        <v>1019</v>
      </c>
      <c r="Z19" s="52"/>
      <c r="AA19" s="52" t="s">
        <v>1018</v>
      </c>
      <c r="AB19" s="52" t="s">
        <v>1505</v>
      </c>
      <c r="AC19" s="52" t="s">
        <v>1436</v>
      </c>
      <c r="AD19" s="52" t="str">
        <f t="shared" si="0"/>
        <v/>
      </c>
      <c r="AE19" s="92"/>
      <c r="AF19" s="52">
        <f t="shared" si="1"/>
        <v>15</v>
      </c>
      <c r="AG19" s="52">
        <v>0</v>
      </c>
      <c r="AH19" s="52">
        <f t="shared" si="2"/>
        <v>15</v>
      </c>
      <c r="AI19" s="52" t="str">
        <f t="shared" si="3"/>
        <v/>
      </c>
      <c r="AJ19" s="52" t="str">
        <f t="shared" si="4"/>
        <v/>
      </c>
      <c r="AK19" s="52" t="s">
        <v>1020</v>
      </c>
      <c r="AL19" s="56"/>
      <c r="AM19" s="137" t="s">
        <v>1019</v>
      </c>
      <c r="AN19" s="137" t="s">
        <v>1019</v>
      </c>
      <c r="AO19" s="137" t="s">
        <v>1019</v>
      </c>
      <c r="AP19" s="137" t="s">
        <v>1019</v>
      </c>
      <c r="AQ19" s="137" t="s">
        <v>1019</v>
      </c>
      <c r="AR19" s="137" t="s">
        <v>1019</v>
      </c>
      <c r="AS19" s="137" t="s">
        <v>1019</v>
      </c>
      <c r="AT19" s="137" t="s">
        <v>1019</v>
      </c>
      <c r="BC19" s="52" t="s">
        <v>1018</v>
      </c>
      <c r="BD19" s="52" t="s">
        <v>1018</v>
      </c>
      <c r="BE19" s="52" t="s">
        <v>1018</v>
      </c>
      <c r="BF19" s="52" t="s">
        <v>1018</v>
      </c>
      <c r="BG19" s="52" t="s">
        <v>1018</v>
      </c>
      <c r="BH19" s="52" t="s">
        <v>1018</v>
      </c>
      <c r="BI19" s="52" t="s">
        <v>1018</v>
      </c>
      <c r="BJ19" s="52" t="s">
        <v>1018</v>
      </c>
    </row>
    <row r="20" spans="1:70" ht="12.95" customHeight="1">
      <c r="A20" s="58" t="s">
        <v>16</v>
      </c>
      <c r="B20" s="58" t="s">
        <v>53</v>
      </c>
      <c r="C20" s="58"/>
      <c r="D20" s="58"/>
      <c r="E20" s="58"/>
      <c r="F20" s="58"/>
      <c r="G20" s="58"/>
      <c r="H20" s="58" t="s">
        <v>18</v>
      </c>
      <c r="I20" s="58"/>
      <c r="J20" s="58"/>
      <c r="K20" s="58"/>
      <c r="L20" s="58"/>
      <c r="M20" s="58"/>
      <c r="N20" s="58"/>
      <c r="O20" s="58"/>
      <c r="P20" s="53"/>
      <c r="Q20" s="61" t="s">
        <v>1599</v>
      </c>
      <c r="R20" s="61" t="s">
        <v>1600</v>
      </c>
      <c r="S20" s="61"/>
      <c r="T20" s="61"/>
      <c r="U20" s="75"/>
      <c r="V20" s="58" t="s">
        <v>1619</v>
      </c>
      <c r="W20" s="58"/>
      <c r="X20" s="53"/>
      <c r="Y20" s="58"/>
      <c r="Z20" s="58"/>
      <c r="AA20" s="58"/>
      <c r="AB20" s="58" t="s">
        <v>1600</v>
      </c>
      <c r="AC20" s="58"/>
      <c r="AD20" s="52" t="str">
        <f t="shared" si="0"/>
        <v/>
      </c>
      <c r="AE20" s="75"/>
      <c r="AF20" s="58">
        <f t="shared" si="1"/>
        <v>8</v>
      </c>
      <c r="AG20" s="58">
        <v>0</v>
      </c>
      <c r="AH20" s="52">
        <f t="shared" si="2"/>
        <v>8</v>
      </c>
      <c r="AI20" s="52" t="str">
        <f t="shared" si="3"/>
        <v/>
      </c>
      <c r="AJ20" s="52" t="str">
        <f t="shared" si="4"/>
        <v/>
      </c>
      <c r="AK20" s="58" t="s">
        <v>53</v>
      </c>
      <c r="AL20" s="53"/>
      <c r="BC20" s="58"/>
      <c r="BD20" s="58"/>
      <c r="BE20" s="58"/>
      <c r="BF20" s="58"/>
      <c r="BG20" s="58"/>
      <c r="BH20" s="58"/>
      <c r="BI20" s="58"/>
      <c r="BJ20" s="58"/>
    </row>
    <row r="21" spans="1:70" s="124" customFormat="1" ht="12.95" customHeight="1">
      <c r="A21" s="58" t="s">
        <v>37</v>
      </c>
      <c r="B21" s="58" t="s">
        <v>54</v>
      </c>
      <c r="C21" s="58" t="s">
        <v>559</v>
      </c>
      <c r="D21" s="58"/>
      <c r="E21" s="58"/>
      <c r="F21" s="58"/>
      <c r="G21" s="58"/>
      <c r="H21" s="58"/>
      <c r="I21" s="58" t="s">
        <v>55</v>
      </c>
      <c r="J21" s="58"/>
      <c r="K21" s="58" t="s">
        <v>26</v>
      </c>
      <c r="L21" s="58"/>
      <c r="M21" s="58"/>
      <c r="N21" s="58"/>
      <c r="O21" s="58"/>
      <c r="P21" s="53"/>
      <c r="Q21" s="61" t="s">
        <v>1599</v>
      </c>
      <c r="R21" s="61" t="s">
        <v>1600</v>
      </c>
      <c r="S21" s="61" t="s">
        <v>1436</v>
      </c>
      <c r="T21" s="61"/>
      <c r="U21" s="75"/>
      <c r="V21" s="58" t="s">
        <v>1620</v>
      </c>
      <c r="W21" s="58" t="s">
        <v>2204</v>
      </c>
      <c r="X21" s="53"/>
      <c r="Y21" s="58" t="s">
        <v>559</v>
      </c>
      <c r="Z21" s="58"/>
      <c r="AA21" s="58"/>
      <c r="AB21" s="58" t="s">
        <v>1600</v>
      </c>
      <c r="AC21" s="58" t="s">
        <v>1436</v>
      </c>
      <c r="AD21" s="52" t="str">
        <f t="shared" si="0"/>
        <v/>
      </c>
      <c r="AE21" s="92"/>
      <c r="AF21" s="58">
        <f t="shared" si="1"/>
        <v>9</v>
      </c>
      <c r="AG21" s="58">
        <v>0</v>
      </c>
      <c r="AH21" s="52">
        <f t="shared" si="2"/>
        <v>9</v>
      </c>
      <c r="AI21" s="52" t="str">
        <f t="shared" si="3"/>
        <v/>
      </c>
      <c r="AJ21" s="52" t="str">
        <f t="shared" si="4"/>
        <v/>
      </c>
      <c r="AK21" s="58" t="s">
        <v>54</v>
      </c>
      <c r="AL21" s="56"/>
      <c r="AM21" s="136" t="s">
        <v>3320</v>
      </c>
      <c r="AN21" s="136" t="s">
        <v>3320</v>
      </c>
      <c r="AO21" s="136" t="s">
        <v>3320</v>
      </c>
      <c r="AP21" s="136" t="s">
        <v>3320</v>
      </c>
      <c r="AQ21" s="136" t="s">
        <v>3320</v>
      </c>
      <c r="AR21" s="136" t="s">
        <v>3320</v>
      </c>
      <c r="AS21" s="136" t="s">
        <v>3320</v>
      </c>
      <c r="AT21" s="136" t="s">
        <v>3320</v>
      </c>
      <c r="AU21" s="101"/>
      <c r="AV21" s="101"/>
      <c r="AW21" s="101"/>
      <c r="AX21" s="101"/>
      <c r="AY21" s="101"/>
      <c r="AZ21" s="101"/>
      <c r="BA21" s="101"/>
      <c r="BB21" s="101"/>
      <c r="BC21" s="58"/>
      <c r="BD21" s="58"/>
      <c r="BE21" s="58"/>
      <c r="BF21" s="58"/>
      <c r="BG21" s="58"/>
      <c r="BH21" s="58"/>
      <c r="BI21" s="58"/>
      <c r="BJ21" s="58"/>
      <c r="BK21" s="101"/>
      <c r="BL21" s="101"/>
      <c r="BM21" s="101"/>
      <c r="BN21" s="101"/>
      <c r="BO21" s="101"/>
      <c r="BP21" s="101"/>
      <c r="BQ21" s="101"/>
      <c r="BR21" s="101"/>
    </row>
    <row r="22" spans="1:70" s="124" customFormat="1" ht="12.95" customHeight="1">
      <c r="A22" s="58" t="s">
        <v>28</v>
      </c>
      <c r="B22" s="58" t="s">
        <v>56</v>
      </c>
      <c r="C22" s="58" t="s">
        <v>57</v>
      </c>
      <c r="D22" s="58"/>
      <c r="E22" s="58"/>
      <c r="F22" s="58" t="s">
        <v>58</v>
      </c>
      <c r="G22" s="58" t="s">
        <v>26</v>
      </c>
      <c r="H22" s="58"/>
      <c r="I22" s="58"/>
      <c r="J22" s="58"/>
      <c r="K22" s="58"/>
      <c r="L22" s="58"/>
      <c r="M22" s="58"/>
      <c r="N22" s="58"/>
      <c r="O22" s="58"/>
      <c r="P22" s="53"/>
      <c r="Q22" s="61" t="s">
        <v>1599</v>
      </c>
      <c r="R22" s="61" t="s">
        <v>1600</v>
      </c>
      <c r="S22" s="61"/>
      <c r="T22" s="61"/>
      <c r="U22" s="75"/>
      <c r="V22" s="58" t="s">
        <v>1621</v>
      </c>
      <c r="W22" s="58"/>
      <c r="X22" s="53"/>
      <c r="Y22" s="58" t="s">
        <v>57</v>
      </c>
      <c r="Z22" s="58"/>
      <c r="AA22" s="58"/>
      <c r="AB22" s="58" t="s">
        <v>1600</v>
      </c>
      <c r="AC22" s="58"/>
      <c r="AD22" s="52" t="str">
        <f t="shared" si="0"/>
        <v/>
      </c>
      <c r="AE22" s="92"/>
      <c r="AF22" s="58">
        <f t="shared" si="1"/>
        <v>15</v>
      </c>
      <c r="AG22" s="58">
        <v>0</v>
      </c>
      <c r="AH22" s="52">
        <f t="shared" si="2"/>
        <v>15</v>
      </c>
      <c r="AI22" s="52" t="str">
        <f t="shared" si="3"/>
        <v/>
      </c>
      <c r="AJ22" s="52" t="str">
        <f t="shared" si="4"/>
        <v/>
      </c>
      <c r="AK22" s="58" t="s">
        <v>56</v>
      </c>
      <c r="AL22" s="56"/>
      <c r="AM22" s="136" t="s">
        <v>57</v>
      </c>
      <c r="AN22" s="136" t="s">
        <v>57</v>
      </c>
      <c r="AO22" s="136" t="s">
        <v>57</v>
      </c>
      <c r="AP22" s="136" t="s">
        <v>57</v>
      </c>
      <c r="AQ22" s="136" t="s">
        <v>57</v>
      </c>
      <c r="AR22" s="136" t="s">
        <v>57</v>
      </c>
      <c r="AS22" s="136" t="s">
        <v>57</v>
      </c>
      <c r="AT22" s="136" t="s">
        <v>57</v>
      </c>
      <c r="AU22" s="101"/>
      <c r="AV22" s="101"/>
      <c r="AW22" s="101"/>
      <c r="AX22" s="101"/>
      <c r="AY22" s="101"/>
      <c r="AZ22" s="101"/>
      <c r="BA22" s="101"/>
      <c r="BB22" s="101"/>
      <c r="BC22" s="58"/>
      <c r="BD22" s="58"/>
      <c r="BE22" s="58"/>
      <c r="BF22" s="58"/>
      <c r="BG22" s="58"/>
      <c r="BH22" s="58"/>
      <c r="BI22" s="58"/>
      <c r="BJ22" s="58"/>
      <c r="BK22" s="101"/>
      <c r="BL22" s="101"/>
      <c r="BM22" s="101"/>
      <c r="BN22" s="101"/>
      <c r="BO22" s="101"/>
      <c r="BP22" s="101"/>
      <c r="BQ22" s="101"/>
      <c r="BR22" s="101"/>
    </row>
    <row r="23" spans="1:70" s="124" customFormat="1" ht="12.95" customHeight="1">
      <c r="A23" s="58" t="s">
        <v>27</v>
      </c>
      <c r="B23" s="58" t="s">
        <v>53</v>
      </c>
      <c r="C23" s="58"/>
      <c r="D23" s="58"/>
      <c r="E23" s="58"/>
      <c r="F23" s="58"/>
      <c r="G23" s="58"/>
      <c r="H23" s="58"/>
      <c r="I23" s="58"/>
      <c r="J23" s="58"/>
      <c r="K23" s="58"/>
      <c r="L23" s="58"/>
      <c r="M23" s="58"/>
      <c r="N23" s="58"/>
      <c r="O23" s="58"/>
      <c r="P23" s="53"/>
      <c r="Q23" s="61"/>
      <c r="R23" s="61"/>
      <c r="S23" s="61"/>
      <c r="T23" s="61"/>
      <c r="U23" s="75"/>
      <c r="V23" s="58" t="s">
        <v>1622</v>
      </c>
      <c r="W23" s="58"/>
      <c r="X23" s="53"/>
      <c r="Y23" s="58"/>
      <c r="Z23" s="58"/>
      <c r="AA23" s="58"/>
      <c r="AB23" s="58"/>
      <c r="AC23" s="58"/>
      <c r="AD23" s="52" t="str">
        <f t="shared" si="0"/>
        <v/>
      </c>
      <c r="AE23" s="92"/>
      <c r="AF23" s="58">
        <f t="shared" si="1"/>
        <v>8</v>
      </c>
      <c r="AG23" s="58">
        <v>0</v>
      </c>
      <c r="AH23" s="52">
        <f t="shared" si="2"/>
        <v>8</v>
      </c>
      <c r="AI23" s="52" t="str">
        <f t="shared" si="3"/>
        <v/>
      </c>
      <c r="AJ23" s="52" t="str">
        <f t="shared" si="4"/>
        <v/>
      </c>
      <c r="AK23" s="58" t="s">
        <v>53</v>
      </c>
      <c r="AL23" s="56"/>
      <c r="AM23" s="136"/>
      <c r="AN23" s="136"/>
      <c r="AO23" s="136"/>
      <c r="AP23" s="136"/>
      <c r="AQ23" s="136"/>
      <c r="AR23" s="136"/>
      <c r="AS23" s="136"/>
      <c r="AT23" s="136"/>
      <c r="AU23" s="101"/>
      <c r="AV23" s="101"/>
      <c r="AW23" s="101"/>
      <c r="AX23" s="101"/>
      <c r="AY23" s="101"/>
      <c r="AZ23" s="101"/>
      <c r="BA23" s="101"/>
      <c r="BB23" s="101"/>
      <c r="BC23" s="58"/>
      <c r="BD23" s="58"/>
      <c r="BE23" s="58"/>
      <c r="BF23" s="58"/>
      <c r="BG23" s="58"/>
      <c r="BH23" s="58"/>
      <c r="BI23" s="58"/>
      <c r="BJ23" s="58"/>
      <c r="BK23" s="101"/>
      <c r="BL23" s="101"/>
      <c r="BM23" s="101"/>
      <c r="BN23" s="101"/>
      <c r="BO23" s="101"/>
      <c r="BP23" s="101"/>
      <c r="BQ23" s="101"/>
      <c r="BR23" s="101"/>
    </row>
    <row r="24" spans="1:70" s="124" customFormat="1" ht="12.95" customHeight="1">
      <c r="A24" s="58" t="s">
        <v>37</v>
      </c>
      <c r="B24" s="58" t="s">
        <v>59</v>
      </c>
      <c r="C24" s="58" t="s">
        <v>560</v>
      </c>
      <c r="D24" s="58" t="s">
        <v>60</v>
      </c>
      <c r="E24" s="58"/>
      <c r="F24" s="58"/>
      <c r="G24" s="58" t="s">
        <v>26</v>
      </c>
      <c r="H24" s="58"/>
      <c r="I24" s="58"/>
      <c r="J24" s="58" t="s">
        <v>61</v>
      </c>
      <c r="K24" s="58"/>
      <c r="L24" s="58"/>
      <c r="M24" s="58"/>
      <c r="N24" s="58"/>
      <c r="O24" s="58"/>
      <c r="P24" s="53"/>
      <c r="Q24" s="61" t="s">
        <v>1600</v>
      </c>
      <c r="R24" s="61" t="s">
        <v>1600</v>
      </c>
      <c r="S24" s="61" t="s">
        <v>1437</v>
      </c>
      <c r="T24" s="61"/>
      <c r="U24" s="75"/>
      <c r="V24" s="58" t="s">
        <v>1623</v>
      </c>
      <c r="W24" s="58" t="s">
        <v>2205</v>
      </c>
      <c r="X24" s="53"/>
      <c r="Y24" s="58" t="s">
        <v>560</v>
      </c>
      <c r="Z24" s="58" t="s">
        <v>60</v>
      </c>
      <c r="AA24" s="58"/>
      <c r="AB24" s="58" t="s">
        <v>1600</v>
      </c>
      <c r="AC24" s="58" t="s">
        <v>1437</v>
      </c>
      <c r="AD24" s="52" t="str">
        <f t="shared" si="0"/>
        <v/>
      </c>
      <c r="AE24" s="92"/>
      <c r="AF24" s="58">
        <f t="shared" si="1"/>
        <v>10</v>
      </c>
      <c r="AG24" s="58">
        <v>0</v>
      </c>
      <c r="AH24" s="52">
        <f t="shared" si="2"/>
        <v>10</v>
      </c>
      <c r="AI24" s="52" t="str">
        <f t="shared" si="3"/>
        <v/>
      </c>
      <c r="AJ24" s="52" t="str">
        <f t="shared" si="4"/>
        <v/>
      </c>
      <c r="AK24" s="58" t="s">
        <v>59</v>
      </c>
      <c r="AL24" s="56"/>
      <c r="AM24" s="136" t="s">
        <v>3321</v>
      </c>
      <c r="AN24" s="136" t="s">
        <v>3321</v>
      </c>
      <c r="AO24" s="136" t="s">
        <v>3321</v>
      </c>
      <c r="AP24" s="136" t="s">
        <v>3321</v>
      </c>
      <c r="AQ24" s="136" t="s">
        <v>3321</v>
      </c>
      <c r="AR24" s="136" t="s">
        <v>3321</v>
      </c>
      <c r="AS24" s="136" t="s">
        <v>3321</v>
      </c>
      <c r="AT24" s="136" t="s">
        <v>3321</v>
      </c>
      <c r="AU24" s="127" t="s">
        <v>60</v>
      </c>
      <c r="AV24" s="127" t="s">
        <v>60</v>
      </c>
      <c r="AW24" s="127" t="s">
        <v>60</v>
      </c>
      <c r="AX24" s="127" t="s">
        <v>60</v>
      </c>
      <c r="AY24" s="127" t="s">
        <v>60</v>
      </c>
      <c r="AZ24" s="127" t="s">
        <v>60</v>
      </c>
      <c r="BA24" s="127" t="s">
        <v>60</v>
      </c>
      <c r="BB24" s="127" t="s">
        <v>60</v>
      </c>
      <c r="BC24" s="58"/>
      <c r="BD24" s="58"/>
      <c r="BE24" s="58"/>
      <c r="BF24" s="58"/>
      <c r="BG24" s="58"/>
      <c r="BH24" s="58"/>
      <c r="BI24" s="58"/>
      <c r="BJ24" s="58"/>
      <c r="BK24" s="101"/>
      <c r="BL24" s="101"/>
      <c r="BM24" s="101"/>
      <c r="BN24" s="101"/>
      <c r="BO24" s="101"/>
      <c r="BP24" s="101"/>
      <c r="BQ24" s="101"/>
      <c r="BR24" s="101"/>
    </row>
    <row r="25" spans="1:70" s="124" customFormat="1" ht="12.95" customHeight="1">
      <c r="A25" s="52" t="s">
        <v>16</v>
      </c>
      <c r="B25" s="52" t="s">
        <v>62</v>
      </c>
      <c r="C25" s="52"/>
      <c r="D25" s="58"/>
      <c r="E25" s="58"/>
      <c r="F25" s="58"/>
      <c r="G25" s="58"/>
      <c r="H25" s="58" t="s">
        <v>18</v>
      </c>
      <c r="I25" s="58"/>
      <c r="J25" s="58" t="s">
        <v>2361</v>
      </c>
      <c r="K25" s="58"/>
      <c r="L25" s="52"/>
      <c r="M25" s="52"/>
      <c r="N25" s="52"/>
      <c r="O25" s="52"/>
      <c r="P25" s="53"/>
      <c r="Q25" s="52" t="s">
        <v>1599</v>
      </c>
      <c r="R25" s="52" t="s">
        <v>1600</v>
      </c>
      <c r="S25" s="52"/>
      <c r="T25" s="52"/>
      <c r="U25" s="75"/>
      <c r="V25" s="52" t="s">
        <v>1624</v>
      </c>
      <c r="W25" s="52"/>
      <c r="X25" s="53"/>
      <c r="Y25" s="52"/>
      <c r="Z25" s="52"/>
      <c r="AA25" s="52"/>
      <c r="AB25" s="52" t="s">
        <v>1600</v>
      </c>
      <c r="AC25" s="52"/>
      <c r="AD25" s="52" t="str">
        <f t="shared" si="0"/>
        <v/>
      </c>
      <c r="AE25" s="92"/>
      <c r="AF25" s="52">
        <f t="shared" si="1"/>
        <v>10</v>
      </c>
      <c r="AG25" s="52">
        <v>0</v>
      </c>
      <c r="AH25" s="52">
        <f t="shared" si="2"/>
        <v>10</v>
      </c>
      <c r="AI25" s="52" t="str">
        <f t="shared" si="3"/>
        <v/>
      </c>
      <c r="AJ25" s="52" t="str">
        <f t="shared" si="4"/>
        <v/>
      </c>
      <c r="AK25" s="52" t="s">
        <v>62</v>
      </c>
      <c r="AL25" s="56"/>
      <c r="AM25" s="136"/>
      <c r="AN25" s="136"/>
      <c r="AO25" s="136"/>
      <c r="AP25" s="136"/>
      <c r="AQ25" s="136"/>
      <c r="AR25" s="136"/>
      <c r="AS25" s="136"/>
      <c r="AT25" s="136"/>
      <c r="AU25" s="101"/>
      <c r="AV25" s="101"/>
      <c r="AW25" s="101"/>
      <c r="AX25" s="101"/>
      <c r="AY25" s="101"/>
      <c r="AZ25" s="101"/>
      <c r="BA25" s="101"/>
      <c r="BB25" s="101"/>
      <c r="BC25" s="58"/>
      <c r="BD25" s="58"/>
      <c r="BE25" s="58"/>
      <c r="BF25" s="58"/>
      <c r="BG25" s="58"/>
      <c r="BH25" s="58"/>
      <c r="BI25" s="58"/>
      <c r="BJ25" s="58"/>
      <c r="BK25" s="101"/>
      <c r="BL25" s="101"/>
      <c r="BM25" s="101"/>
      <c r="BN25" s="101"/>
      <c r="BO25" s="101"/>
      <c r="BP25" s="101"/>
      <c r="BQ25" s="101"/>
      <c r="BR25" s="101"/>
    </row>
    <row r="26" spans="1:70" s="124" customFormat="1" ht="12.95" customHeight="1">
      <c r="A26" s="52" t="s">
        <v>64</v>
      </c>
      <c r="B26" s="52" t="s">
        <v>65</v>
      </c>
      <c r="C26" s="52" t="s">
        <v>561</v>
      </c>
      <c r="D26" s="58"/>
      <c r="E26" s="58"/>
      <c r="F26" s="58"/>
      <c r="G26" s="58"/>
      <c r="H26" s="58" t="s">
        <v>791</v>
      </c>
      <c r="I26" s="58"/>
      <c r="J26" s="58"/>
      <c r="K26" s="58" t="s">
        <v>26</v>
      </c>
      <c r="L26" s="52"/>
      <c r="M26" s="52"/>
      <c r="N26" s="52"/>
      <c r="O26" s="52"/>
      <c r="P26" s="53"/>
      <c r="Q26" s="52" t="s">
        <v>1599</v>
      </c>
      <c r="R26" s="52" t="s">
        <v>1600</v>
      </c>
      <c r="S26" s="52" t="s">
        <v>1436</v>
      </c>
      <c r="T26" s="52"/>
      <c r="U26" s="75"/>
      <c r="V26" s="52" t="s">
        <v>1625</v>
      </c>
      <c r="W26" s="52" t="s">
        <v>2206</v>
      </c>
      <c r="X26" s="53"/>
      <c r="Y26" s="52" t="s">
        <v>561</v>
      </c>
      <c r="Z26" s="52"/>
      <c r="AA26" s="52"/>
      <c r="AB26" s="52" t="s">
        <v>1600</v>
      </c>
      <c r="AC26" s="52" t="s">
        <v>1436</v>
      </c>
      <c r="AD26" s="52" t="str">
        <f t="shared" si="0"/>
        <v/>
      </c>
      <c r="AE26" s="92"/>
      <c r="AF26" s="52">
        <f t="shared" si="1"/>
        <v>11</v>
      </c>
      <c r="AG26" s="52">
        <v>0</v>
      </c>
      <c r="AH26" s="52">
        <f t="shared" si="2"/>
        <v>11</v>
      </c>
      <c r="AI26" s="52" t="str">
        <f t="shared" si="3"/>
        <v/>
      </c>
      <c r="AJ26" s="52" t="str">
        <f t="shared" si="4"/>
        <v/>
      </c>
      <c r="AK26" s="52" t="s">
        <v>65</v>
      </c>
      <c r="AL26" s="56"/>
      <c r="AM26" s="136" t="s">
        <v>561</v>
      </c>
      <c r="AN26" s="136" t="s">
        <v>561</v>
      </c>
      <c r="AO26" s="136" t="s">
        <v>561</v>
      </c>
      <c r="AP26" s="136" t="s">
        <v>561</v>
      </c>
      <c r="AQ26" s="136" t="s">
        <v>561</v>
      </c>
      <c r="AR26" s="136" t="s">
        <v>561</v>
      </c>
      <c r="AS26" s="136" t="s">
        <v>561</v>
      </c>
      <c r="AT26" s="136" t="s">
        <v>561</v>
      </c>
      <c r="AU26" s="101"/>
      <c r="AV26" s="101"/>
      <c r="AW26" s="101"/>
      <c r="AX26" s="101"/>
      <c r="AY26" s="101"/>
      <c r="AZ26" s="101"/>
      <c r="BA26" s="101"/>
      <c r="BB26" s="101"/>
      <c r="BC26" s="58"/>
      <c r="BD26" s="58"/>
      <c r="BE26" s="58"/>
      <c r="BF26" s="58"/>
      <c r="BG26" s="58"/>
      <c r="BH26" s="58"/>
      <c r="BI26" s="58"/>
      <c r="BJ26" s="58"/>
      <c r="BK26" s="101"/>
      <c r="BL26" s="101"/>
      <c r="BM26" s="101"/>
      <c r="BN26" s="101"/>
      <c r="BO26" s="101"/>
      <c r="BP26" s="101"/>
      <c r="BQ26" s="101"/>
      <c r="BR26" s="101"/>
    </row>
    <row r="27" spans="1:70" s="124" customFormat="1" ht="12.95" customHeight="1">
      <c r="A27" s="52" t="s">
        <v>28</v>
      </c>
      <c r="B27" s="52" t="s">
        <v>66</v>
      </c>
      <c r="C27" s="52" t="s">
        <v>67</v>
      </c>
      <c r="D27" s="58"/>
      <c r="E27" s="58"/>
      <c r="F27" s="58"/>
      <c r="G27" s="58" t="s">
        <v>26</v>
      </c>
      <c r="H27" s="58"/>
      <c r="I27" s="58"/>
      <c r="J27" s="58"/>
      <c r="K27" s="58"/>
      <c r="L27" s="52"/>
      <c r="M27" s="52"/>
      <c r="N27" s="52"/>
      <c r="O27" s="52"/>
      <c r="P27" s="53"/>
      <c r="Q27" s="52" t="s">
        <v>1599</v>
      </c>
      <c r="R27" s="52" t="s">
        <v>1600</v>
      </c>
      <c r="S27" s="52"/>
      <c r="T27" s="52"/>
      <c r="U27" s="75"/>
      <c r="V27" s="52" t="s">
        <v>1626</v>
      </c>
      <c r="W27" s="52"/>
      <c r="X27" s="53"/>
      <c r="Y27" s="52" t="s">
        <v>67</v>
      </c>
      <c r="Z27" s="52"/>
      <c r="AA27" s="52"/>
      <c r="AB27" s="52" t="s">
        <v>1600</v>
      </c>
      <c r="AC27" s="52"/>
      <c r="AD27" s="52" t="str">
        <f t="shared" si="0"/>
        <v/>
      </c>
      <c r="AE27" s="92"/>
      <c r="AF27" s="52">
        <f t="shared" si="1"/>
        <v>17</v>
      </c>
      <c r="AG27" s="52">
        <v>0</v>
      </c>
      <c r="AH27" s="52">
        <f t="shared" si="2"/>
        <v>17</v>
      </c>
      <c r="AI27" s="52" t="str">
        <f t="shared" si="3"/>
        <v/>
      </c>
      <c r="AJ27" s="52" t="str">
        <f t="shared" si="4"/>
        <v/>
      </c>
      <c r="AK27" s="52" t="s">
        <v>66</v>
      </c>
      <c r="AL27" s="56"/>
      <c r="AM27" s="136" t="s">
        <v>67</v>
      </c>
      <c r="AN27" s="136" t="s">
        <v>67</v>
      </c>
      <c r="AO27" s="136" t="s">
        <v>67</v>
      </c>
      <c r="AP27" s="136" t="s">
        <v>67</v>
      </c>
      <c r="AQ27" s="136" t="s">
        <v>67</v>
      </c>
      <c r="AR27" s="136" t="s">
        <v>67</v>
      </c>
      <c r="AS27" s="136" t="s">
        <v>67</v>
      </c>
      <c r="AT27" s="136" t="s">
        <v>67</v>
      </c>
      <c r="AU27" s="101"/>
      <c r="AV27" s="101"/>
      <c r="AW27" s="101"/>
      <c r="AX27" s="101"/>
      <c r="AY27" s="101"/>
      <c r="AZ27" s="101"/>
      <c r="BA27" s="101"/>
      <c r="BB27" s="101"/>
      <c r="BC27" s="58"/>
      <c r="BD27" s="58"/>
      <c r="BE27" s="58"/>
      <c r="BF27" s="58"/>
      <c r="BG27" s="58"/>
      <c r="BH27" s="58"/>
      <c r="BI27" s="58"/>
      <c r="BJ27" s="58"/>
      <c r="BK27" s="101"/>
      <c r="BL27" s="101"/>
      <c r="BM27" s="101"/>
      <c r="BN27" s="101"/>
      <c r="BO27" s="101"/>
      <c r="BP27" s="101"/>
      <c r="BQ27" s="101"/>
      <c r="BR27" s="101"/>
    </row>
    <row r="28" spans="1:70" s="124" customFormat="1" ht="12.95" customHeight="1">
      <c r="A28" s="52" t="s">
        <v>27</v>
      </c>
      <c r="B28" s="52" t="s">
        <v>62</v>
      </c>
      <c r="C28" s="52"/>
      <c r="D28" s="58"/>
      <c r="E28" s="58"/>
      <c r="F28" s="58"/>
      <c r="G28" s="58"/>
      <c r="H28" s="58"/>
      <c r="I28" s="58"/>
      <c r="J28" s="58"/>
      <c r="K28" s="58"/>
      <c r="L28" s="52"/>
      <c r="M28" s="52"/>
      <c r="N28" s="52"/>
      <c r="O28" s="52"/>
      <c r="P28" s="53"/>
      <c r="Q28" s="52" t="s">
        <v>1599</v>
      </c>
      <c r="R28" s="52" t="s">
        <v>1600</v>
      </c>
      <c r="S28" s="52"/>
      <c r="T28" s="52"/>
      <c r="U28" s="75"/>
      <c r="V28" s="52" t="s">
        <v>1627</v>
      </c>
      <c r="W28" s="52"/>
      <c r="X28" s="53"/>
      <c r="Y28" s="52"/>
      <c r="Z28" s="52"/>
      <c r="AA28" s="52"/>
      <c r="AB28" s="52" t="s">
        <v>1600</v>
      </c>
      <c r="AC28" s="52"/>
      <c r="AD28" s="52" t="str">
        <f t="shared" si="0"/>
        <v/>
      </c>
      <c r="AE28" s="92"/>
      <c r="AF28" s="52">
        <f t="shared" si="1"/>
        <v>10</v>
      </c>
      <c r="AG28" s="52">
        <v>0</v>
      </c>
      <c r="AH28" s="52">
        <f t="shared" si="2"/>
        <v>10</v>
      </c>
      <c r="AI28" s="52" t="str">
        <f t="shared" si="3"/>
        <v/>
      </c>
      <c r="AJ28" s="52" t="str">
        <f t="shared" si="4"/>
        <v/>
      </c>
      <c r="AK28" s="52" t="s">
        <v>62</v>
      </c>
      <c r="AL28" s="56"/>
      <c r="AM28" s="136"/>
      <c r="AN28" s="136"/>
      <c r="AO28" s="136"/>
      <c r="AP28" s="136"/>
      <c r="AQ28" s="136"/>
      <c r="AR28" s="136"/>
      <c r="AS28" s="136"/>
      <c r="AT28" s="136"/>
      <c r="AU28" s="101"/>
      <c r="AV28" s="101"/>
      <c r="AW28" s="101"/>
      <c r="AX28" s="101"/>
      <c r="AY28" s="101"/>
      <c r="AZ28" s="101"/>
      <c r="BA28" s="101"/>
      <c r="BB28" s="101"/>
      <c r="BC28" s="58"/>
      <c r="BD28" s="58"/>
      <c r="BE28" s="58"/>
      <c r="BF28" s="58"/>
      <c r="BG28" s="58"/>
      <c r="BH28" s="58"/>
      <c r="BI28" s="58"/>
      <c r="BJ28" s="58"/>
      <c r="BK28" s="101"/>
      <c r="BL28" s="101"/>
      <c r="BM28" s="101"/>
      <c r="BN28" s="101"/>
      <c r="BO28" s="101"/>
      <c r="BP28" s="101"/>
      <c r="BQ28" s="101"/>
      <c r="BR28" s="101"/>
    </row>
    <row r="29" spans="1:70" s="124" customFormat="1" ht="12.95" customHeight="1">
      <c r="A29" s="52" t="s">
        <v>64</v>
      </c>
      <c r="B29" s="52" t="s">
        <v>68</v>
      </c>
      <c r="C29" s="52" t="s">
        <v>562</v>
      </c>
      <c r="D29" s="58"/>
      <c r="E29" s="58" t="s">
        <v>2362</v>
      </c>
      <c r="F29" s="58" t="s">
        <v>2363</v>
      </c>
      <c r="G29" s="58" t="s">
        <v>26</v>
      </c>
      <c r="H29" s="58" t="s">
        <v>791</v>
      </c>
      <c r="I29" s="58"/>
      <c r="J29" s="58" t="s">
        <v>2364</v>
      </c>
      <c r="K29" s="58"/>
      <c r="L29" s="52"/>
      <c r="M29" s="52"/>
      <c r="N29" s="52"/>
      <c r="O29" s="52"/>
      <c r="P29" s="53"/>
      <c r="Q29" s="52" t="s">
        <v>1600</v>
      </c>
      <c r="R29" s="52" t="s">
        <v>1600</v>
      </c>
      <c r="S29" s="52" t="s">
        <v>1438</v>
      </c>
      <c r="T29" s="52"/>
      <c r="U29" s="75"/>
      <c r="V29" s="52" t="s">
        <v>1628</v>
      </c>
      <c r="W29" s="52" t="s">
        <v>2207</v>
      </c>
      <c r="X29" s="53"/>
      <c r="Y29" s="52" t="s">
        <v>562</v>
      </c>
      <c r="Z29" s="52"/>
      <c r="AA29" s="57" t="s">
        <v>2362</v>
      </c>
      <c r="AB29" s="52" t="s">
        <v>1600</v>
      </c>
      <c r="AC29" s="52" t="s">
        <v>1438</v>
      </c>
      <c r="AD29" s="52" t="str">
        <f t="shared" si="0"/>
        <v/>
      </c>
      <c r="AE29" s="92"/>
      <c r="AF29" s="52">
        <f t="shared" si="1"/>
        <v>11</v>
      </c>
      <c r="AG29" s="52">
        <v>0</v>
      </c>
      <c r="AH29" s="52">
        <f t="shared" si="2"/>
        <v>11</v>
      </c>
      <c r="AI29" s="52" t="str">
        <f t="shared" si="3"/>
        <v/>
      </c>
      <c r="AJ29" s="52" t="str">
        <f t="shared" si="4"/>
        <v/>
      </c>
      <c r="AK29" s="52" t="s">
        <v>68</v>
      </c>
      <c r="AL29" s="56"/>
      <c r="AM29" s="136" t="s">
        <v>562</v>
      </c>
      <c r="AN29" s="136" t="s">
        <v>562</v>
      </c>
      <c r="AO29" s="136" t="s">
        <v>562</v>
      </c>
      <c r="AP29" s="136" t="s">
        <v>562</v>
      </c>
      <c r="AQ29" s="136" t="s">
        <v>562</v>
      </c>
      <c r="AR29" s="136" t="s">
        <v>562</v>
      </c>
      <c r="AS29" s="136" t="s">
        <v>562</v>
      </c>
      <c r="AT29" s="136" t="s">
        <v>562</v>
      </c>
      <c r="AU29" s="101"/>
      <c r="AV29" s="101"/>
      <c r="AW29" s="101"/>
      <c r="AX29" s="101"/>
      <c r="AY29" s="101"/>
      <c r="AZ29" s="101"/>
      <c r="BA29" s="101"/>
      <c r="BB29" s="101"/>
      <c r="BC29" s="58" t="s">
        <v>2362</v>
      </c>
      <c r="BD29" s="58" t="s">
        <v>2362</v>
      </c>
      <c r="BE29" s="58" t="s">
        <v>2362</v>
      </c>
      <c r="BF29" s="58" t="s">
        <v>2362</v>
      </c>
      <c r="BG29" s="58" t="s">
        <v>2362</v>
      </c>
      <c r="BH29" s="58" t="s">
        <v>2362</v>
      </c>
      <c r="BI29" s="58" t="s">
        <v>2362</v>
      </c>
      <c r="BJ29" s="58" t="s">
        <v>2362</v>
      </c>
      <c r="BK29" s="101"/>
      <c r="BL29" s="101"/>
      <c r="BM29" s="101"/>
      <c r="BN29" s="101"/>
      <c r="BO29" s="101"/>
      <c r="BP29" s="101"/>
      <c r="BQ29" s="101"/>
      <c r="BR29" s="101"/>
    </row>
    <row r="30" spans="1:70" s="124" customFormat="1" ht="12.95" customHeight="1">
      <c r="A30" s="52" t="s">
        <v>14</v>
      </c>
      <c r="B30" s="52" t="s">
        <v>69</v>
      </c>
      <c r="C30" s="52"/>
      <c r="D30" s="58"/>
      <c r="E30" s="58"/>
      <c r="F30" s="58"/>
      <c r="G30" s="58"/>
      <c r="H30" s="58"/>
      <c r="I30" s="58"/>
      <c r="J30" s="58"/>
      <c r="K30" s="58"/>
      <c r="L30" s="52" t="s">
        <v>70</v>
      </c>
      <c r="M30" s="52"/>
      <c r="N30" s="52"/>
      <c r="O30" s="52"/>
      <c r="P30" s="53"/>
      <c r="Q30" s="52" t="s">
        <v>1599</v>
      </c>
      <c r="R30" s="52" t="s">
        <v>1600</v>
      </c>
      <c r="S30" s="52"/>
      <c r="T30" s="52"/>
      <c r="U30" s="75"/>
      <c r="V30" s="52" t="s">
        <v>1629</v>
      </c>
      <c r="W30" s="52"/>
      <c r="X30" s="53"/>
      <c r="Y30" s="52"/>
      <c r="Z30" s="52"/>
      <c r="AA30" s="52"/>
      <c r="AB30" s="52" t="s">
        <v>1600</v>
      </c>
      <c r="AC30" s="52"/>
      <c r="AD30" s="52" t="str">
        <f t="shared" si="0"/>
        <v/>
      </c>
      <c r="AE30" s="92"/>
      <c r="AF30" s="52">
        <f t="shared" si="1"/>
        <v>5</v>
      </c>
      <c r="AG30" s="52">
        <v>0</v>
      </c>
      <c r="AH30" s="52">
        <f t="shared" si="2"/>
        <v>5</v>
      </c>
      <c r="AI30" s="52" t="str">
        <f t="shared" si="3"/>
        <v/>
      </c>
      <c r="AJ30" s="52" t="str">
        <f t="shared" si="4"/>
        <v/>
      </c>
      <c r="AK30" s="52" t="s">
        <v>69</v>
      </c>
      <c r="AL30" s="56"/>
      <c r="AM30" s="136"/>
      <c r="AN30" s="136"/>
      <c r="AO30" s="136"/>
      <c r="AP30" s="136"/>
      <c r="AQ30" s="136"/>
      <c r="AR30" s="136"/>
      <c r="AS30" s="136"/>
      <c r="AT30" s="136"/>
      <c r="AU30" s="101"/>
      <c r="AV30" s="101"/>
      <c r="AW30" s="101"/>
      <c r="AX30" s="101"/>
      <c r="AY30" s="101"/>
      <c r="AZ30" s="101"/>
      <c r="BA30" s="101"/>
      <c r="BB30" s="101"/>
      <c r="BC30" s="58"/>
      <c r="BD30" s="58"/>
      <c r="BE30" s="58"/>
      <c r="BF30" s="58"/>
      <c r="BG30" s="58"/>
      <c r="BH30" s="58"/>
      <c r="BI30" s="58"/>
      <c r="BJ30" s="58"/>
      <c r="BK30" s="101"/>
      <c r="BL30" s="101"/>
      <c r="BM30" s="101"/>
      <c r="BN30" s="101"/>
      <c r="BO30" s="101"/>
      <c r="BP30" s="101"/>
      <c r="BQ30" s="101"/>
      <c r="BR30" s="101"/>
    </row>
    <row r="31" spans="1:70" s="124" customFormat="1" ht="12.95" customHeight="1">
      <c r="A31" s="52" t="s">
        <v>16</v>
      </c>
      <c r="B31" s="52" t="s">
        <v>71</v>
      </c>
      <c r="C31" s="52"/>
      <c r="D31" s="52"/>
      <c r="E31" s="52"/>
      <c r="F31" s="52"/>
      <c r="G31" s="52"/>
      <c r="H31" s="52" t="s">
        <v>18</v>
      </c>
      <c r="I31" s="52"/>
      <c r="J31" s="52"/>
      <c r="K31" s="52"/>
      <c r="L31" s="52"/>
      <c r="M31" s="52"/>
      <c r="N31" s="52"/>
      <c r="O31" s="52"/>
      <c r="P31" s="53"/>
      <c r="Q31" s="52" t="s">
        <v>1600</v>
      </c>
      <c r="R31" s="52" t="s">
        <v>1600</v>
      </c>
      <c r="S31" s="52"/>
      <c r="T31" s="52"/>
      <c r="U31" s="75"/>
      <c r="V31" s="52" t="s">
        <v>1630</v>
      </c>
      <c r="W31" s="52"/>
      <c r="X31" s="53"/>
      <c r="Y31" s="52"/>
      <c r="Z31" s="52"/>
      <c r="AA31" s="52"/>
      <c r="AB31" s="52" t="s">
        <v>1600</v>
      </c>
      <c r="AC31" s="52"/>
      <c r="AD31" s="52" t="str">
        <f t="shared" si="0"/>
        <v/>
      </c>
      <c r="AE31" s="92"/>
      <c r="AF31" s="52">
        <f t="shared" si="1"/>
        <v>20</v>
      </c>
      <c r="AG31" s="52">
        <v>0</v>
      </c>
      <c r="AH31" s="52">
        <f t="shared" si="2"/>
        <v>20</v>
      </c>
      <c r="AI31" s="52" t="str">
        <f t="shared" si="3"/>
        <v/>
      </c>
      <c r="AJ31" s="52" t="str">
        <f t="shared" si="4"/>
        <v/>
      </c>
      <c r="AK31" s="52" t="s">
        <v>71</v>
      </c>
      <c r="AL31" s="56"/>
      <c r="AM31" s="136"/>
      <c r="AN31" s="136"/>
      <c r="AO31" s="136"/>
      <c r="AP31" s="136"/>
      <c r="AQ31" s="136"/>
      <c r="AR31" s="136"/>
      <c r="AS31" s="136"/>
      <c r="AT31" s="136"/>
      <c r="AU31" s="101"/>
      <c r="AV31" s="101"/>
      <c r="AW31" s="101"/>
      <c r="AX31" s="101"/>
      <c r="AY31" s="101"/>
      <c r="AZ31" s="101"/>
      <c r="BA31" s="101"/>
      <c r="BB31" s="101"/>
      <c r="BC31" s="52"/>
      <c r="BD31" s="52"/>
      <c r="BE31" s="52"/>
      <c r="BF31" s="52"/>
      <c r="BG31" s="52"/>
      <c r="BH31" s="52"/>
      <c r="BI31" s="52"/>
      <c r="BJ31" s="52"/>
      <c r="BK31" s="101"/>
      <c r="BL31" s="101"/>
      <c r="BM31" s="101"/>
      <c r="BN31" s="101"/>
      <c r="BO31" s="101"/>
      <c r="BP31" s="101"/>
      <c r="BQ31" s="101"/>
      <c r="BR31" s="101"/>
    </row>
    <row r="32" spans="1:70" s="124" customFormat="1" ht="12.95" customHeight="1">
      <c r="A32" s="58" t="s">
        <v>20</v>
      </c>
      <c r="B32" s="58" t="s">
        <v>72</v>
      </c>
      <c r="C32" s="58" t="s">
        <v>563</v>
      </c>
      <c r="D32" s="58"/>
      <c r="E32" s="58"/>
      <c r="F32" s="58"/>
      <c r="G32" s="58"/>
      <c r="H32" s="58"/>
      <c r="I32" s="58"/>
      <c r="J32" s="58" t="s">
        <v>73</v>
      </c>
      <c r="K32" s="58"/>
      <c r="L32" s="58"/>
      <c r="M32" s="58"/>
      <c r="N32" s="58"/>
      <c r="O32" s="58"/>
      <c r="P32" s="53"/>
      <c r="Q32" s="58" t="s">
        <v>1600</v>
      </c>
      <c r="R32" s="57" t="s">
        <v>2134</v>
      </c>
      <c r="S32" s="58" t="s">
        <v>1436</v>
      </c>
      <c r="T32" s="58"/>
      <c r="U32" s="75"/>
      <c r="V32" s="58" t="s">
        <v>1631</v>
      </c>
      <c r="W32" s="58" t="s">
        <v>2206</v>
      </c>
      <c r="X32" s="53"/>
      <c r="Y32" s="58" t="s">
        <v>563</v>
      </c>
      <c r="Z32" s="58"/>
      <c r="AA32" s="58"/>
      <c r="AB32" s="57" t="s">
        <v>2134</v>
      </c>
      <c r="AC32" s="58" t="s">
        <v>1436</v>
      </c>
      <c r="AD32" s="52" t="str">
        <f t="shared" si="0"/>
        <v/>
      </c>
      <c r="AE32" s="92"/>
      <c r="AF32" s="58">
        <f t="shared" si="1"/>
        <v>15</v>
      </c>
      <c r="AG32" s="58">
        <v>0</v>
      </c>
      <c r="AH32" s="52">
        <f t="shared" si="2"/>
        <v>15</v>
      </c>
      <c r="AI32" s="52" t="str">
        <f t="shared" si="3"/>
        <v/>
      </c>
      <c r="AJ32" s="52" t="str">
        <f t="shared" si="4"/>
        <v/>
      </c>
      <c r="AK32" s="58" t="s">
        <v>72</v>
      </c>
      <c r="AL32" s="56"/>
      <c r="AM32" s="136" t="s">
        <v>3322</v>
      </c>
      <c r="AN32" s="136" t="s">
        <v>3322</v>
      </c>
      <c r="AO32" s="136" t="s">
        <v>3322</v>
      </c>
      <c r="AP32" s="136" t="s">
        <v>3322</v>
      </c>
      <c r="AQ32" s="136" t="s">
        <v>3322</v>
      </c>
      <c r="AR32" s="136" t="s">
        <v>3322</v>
      </c>
      <c r="AS32" s="136" t="s">
        <v>3322</v>
      </c>
      <c r="AT32" s="136" t="s">
        <v>3322</v>
      </c>
      <c r="AU32" s="101"/>
      <c r="AV32" s="101"/>
      <c r="AW32" s="101"/>
      <c r="AX32" s="101"/>
      <c r="AY32" s="101"/>
      <c r="AZ32" s="101"/>
      <c r="BA32" s="101"/>
      <c r="BB32" s="101"/>
      <c r="BC32" s="58"/>
      <c r="BD32" s="58"/>
      <c r="BE32" s="58"/>
      <c r="BF32" s="58"/>
      <c r="BG32" s="58"/>
      <c r="BH32" s="58"/>
      <c r="BI32" s="58"/>
      <c r="BJ32" s="58"/>
      <c r="BK32" s="101"/>
      <c r="BL32" s="101"/>
      <c r="BM32" s="101"/>
      <c r="BN32" s="101"/>
      <c r="BO32" s="101"/>
      <c r="BP32" s="101"/>
      <c r="BQ32" s="101"/>
      <c r="BR32" s="101"/>
    </row>
    <row r="33" spans="1:70" s="124" customFormat="1" ht="12.95" customHeight="1">
      <c r="A33" s="58" t="s">
        <v>20</v>
      </c>
      <c r="B33" s="58" t="s">
        <v>74</v>
      </c>
      <c r="C33" s="58" t="s">
        <v>788</v>
      </c>
      <c r="D33" s="58"/>
      <c r="E33" s="58"/>
      <c r="F33" s="58"/>
      <c r="G33" s="58"/>
      <c r="H33" s="58"/>
      <c r="I33" s="58"/>
      <c r="J33" s="58" t="s">
        <v>19</v>
      </c>
      <c r="K33" s="58"/>
      <c r="L33" s="58"/>
      <c r="M33" s="58"/>
      <c r="N33" s="58"/>
      <c r="O33" s="58"/>
      <c r="P33" s="53"/>
      <c r="Q33" s="58" t="s">
        <v>1599</v>
      </c>
      <c r="R33" s="58" t="s">
        <v>1600</v>
      </c>
      <c r="S33" s="58" t="s">
        <v>1436</v>
      </c>
      <c r="T33" s="58"/>
      <c r="U33" s="75"/>
      <c r="V33" s="58" t="s">
        <v>1632</v>
      </c>
      <c r="W33" s="58" t="s">
        <v>2205</v>
      </c>
      <c r="X33" s="53"/>
      <c r="Y33" s="58" t="s">
        <v>788</v>
      </c>
      <c r="Z33" s="58"/>
      <c r="AA33" s="58"/>
      <c r="AB33" s="58" t="s">
        <v>1600</v>
      </c>
      <c r="AC33" s="58" t="s">
        <v>1436</v>
      </c>
      <c r="AD33" s="52" t="str">
        <f t="shared" si="0"/>
        <v/>
      </c>
      <c r="AE33" s="92"/>
      <c r="AF33" s="58">
        <f t="shared" si="1"/>
        <v>24</v>
      </c>
      <c r="AG33" s="58">
        <v>0</v>
      </c>
      <c r="AH33" s="52">
        <f t="shared" si="2"/>
        <v>24</v>
      </c>
      <c r="AI33" s="52" t="str">
        <f t="shared" si="3"/>
        <v/>
      </c>
      <c r="AJ33" s="52" t="str">
        <f t="shared" si="4"/>
        <v/>
      </c>
      <c r="AK33" s="58" t="s">
        <v>74</v>
      </c>
      <c r="AL33" s="56"/>
      <c r="AM33" s="136" t="s">
        <v>3323</v>
      </c>
      <c r="AN33" s="136" t="s">
        <v>3323</v>
      </c>
      <c r="AO33" s="136" t="s">
        <v>3323</v>
      </c>
      <c r="AP33" s="136" t="s">
        <v>3323</v>
      </c>
      <c r="AQ33" s="136" t="s">
        <v>3323</v>
      </c>
      <c r="AR33" s="136" t="s">
        <v>3323</v>
      </c>
      <c r="AS33" s="136" t="s">
        <v>3323</v>
      </c>
      <c r="AT33" s="136" t="s">
        <v>3323</v>
      </c>
      <c r="AU33" s="101"/>
      <c r="AV33" s="101"/>
      <c r="AW33" s="101"/>
      <c r="AX33" s="101"/>
      <c r="AY33" s="101"/>
      <c r="AZ33" s="101"/>
      <c r="BA33" s="101"/>
      <c r="BB33" s="101"/>
      <c r="BC33" s="58"/>
      <c r="BD33" s="58"/>
      <c r="BE33" s="58"/>
      <c r="BF33" s="58"/>
      <c r="BG33" s="58"/>
      <c r="BH33" s="58"/>
      <c r="BI33" s="58"/>
      <c r="BJ33" s="58"/>
      <c r="BK33" s="101"/>
      <c r="BL33" s="101"/>
      <c r="BM33" s="101"/>
      <c r="BN33" s="101"/>
      <c r="BO33" s="101"/>
      <c r="BP33" s="101"/>
      <c r="BQ33" s="101"/>
      <c r="BR33" s="101"/>
    </row>
    <row r="34" spans="1:70" ht="12.95" customHeight="1">
      <c r="A34" s="83" t="s">
        <v>37</v>
      </c>
      <c r="B34" s="83" t="s">
        <v>555</v>
      </c>
      <c r="C34" s="83" t="s">
        <v>2686</v>
      </c>
      <c r="D34" s="83"/>
      <c r="E34" s="83"/>
      <c r="F34" s="83"/>
      <c r="G34" s="83"/>
      <c r="H34" s="83"/>
      <c r="I34" s="83"/>
      <c r="J34" s="83"/>
      <c r="K34" s="83" t="s">
        <v>26</v>
      </c>
      <c r="L34" s="83"/>
      <c r="M34" s="83"/>
      <c r="N34" s="83"/>
      <c r="O34" s="83"/>
      <c r="P34" s="53"/>
      <c r="Q34" s="58" t="s">
        <v>1600</v>
      </c>
      <c r="R34" s="58" t="s">
        <v>1562</v>
      </c>
      <c r="S34" s="58"/>
      <c r="T34" s="58"/>
      <c r="U34" s="75"/>
      <c r="V34" s="83" t="s">
        <v>2689</v>
      </c>
      <c r="W34" s="83"/>
      <c r="X34" s="96"/>
      <c r="Y34" s="83" t="s">
        <v>1214</v>
      </c>
      <c r="Z34" s="83"/>
      <c r="AA34" s="83"/>
      <c r="AB34" s="83" t="s">
        <v>1562</v>
      </c>
      <c r="AC34" s="83"/>
      <c r="AD34" s="58" t="b">
        <f t="shared" si="0"/>
        <v>1</v>
      </c>
      <c r="AE34" s="92"/>
      <c r="AF34" s="83">
        <f t="shared" si="1"/>
        <v>6</v>
      </c>
      <c r="AG34" s="83">
        <v>0</v>
      </c>
      <c r="AH34" s="52">
        <f t="shared" si="2"/>
        <v>6</v>
      </c>
      <c r="AI34" s="52" t="str">
        <f t="shared" si="3"/>
        <v/>
      </c>
      <c r="AJ34" s="52" t="str">
        <f t="shared" si="4"/>
        <v/>
      </c>
      <c r="AK34" s="83" t="s">
        <v>555</v>
      </c>
      <c r="AL34" s="56"/>
      <c r="AM34" s="136" t="s">
        <v>2686</v>
      </c>
      <c r="AN34" s="136" t="s">
        <v>2686</v>
      </c>
      <c r="AO34" s="136" t="s">
        <v>2686</v>
      </c>
      <c r="AP34" s="136" t="s">
        <v>2686</v>
      </c>
      <c r="AQ34" s="136" t="s">
        <v>2686</v>
      </c>
      <c r="AR34" s="136" t="s">
        <v>2686</v>
      </c>
      <c r="AS34" s="136" t="s">
        <v>2686</v>
      </c>
      <c r="AT34" s="136" t="s">
        <v>2686</v>
      </c>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row>
    <row r="35" spans="1:70" ht="12.95" customHeight="1">
      <c r="A35" s="83" t="s">
        <v>37</v>
      </c>
      <c r="B35" s="83" t="s">
        <v>556</v>
      </c>
      <c r="C35" s="83" t="s">
        <v>2687</v>
      </c>
      <c r="D35" s="83"/>
      <c r="E35" s="83"/>
      <c r="F35" s="83"/>
      <c r="G35" s="83"/>
      <c r="H35" s="83"/>
      <c r="I35" s="83"/>
      <c r="J35" s="83"/>
      <c r="K35" s="83" t="s">
        <v>26</v>
      </c>
      <c r="L35" s="83"/>
      <c r="M35" s="83"/>
      <c r="N35" s="83"/>
      <c r="O35" s="83"/>
      <c r="P35" s="53"/>
      <c r="Q35" s="58" t="s">
        <v>1600</v>
      </c>
      <c r="R35" s="58" t="s">
        <v>1563</v>
      </c>
      <c r="S35" s="58"/>
      <c r="T35" s="58"/>
      <c r="U35" s="75"/>
      <c r="V35" s="83" t="s">
        <v>2690</v>
      </c>
      <c r="W35" s="83"/>
      <c r="X35" s="96"/>
      <c r="Y35" s="83" t="s">
        <v>1215</v>
      </c>
      <c r="Z35" s="83"/>
      <c r="AA35" s="83"/>
      <c r="AB35" s="83" t="s">
        <v>1563</v>
      </c>
      <c r="AC35" s="83"/>
      <c r="AD35" s="58" t="b">
        <f t="shared" si="0"/>
        <v>1</v>
      </c>
      <c r="AE35" s="92"/>
      <c r="AF35" s="83">
        <f t="shared" si="1"/>
        <v>6</v>
      </c>
      <c r="AG35" s="83">
        <v>0</v>
      </c>
      <c r="AH35" s="52">
        <f t="shared" si="2"/>
        <v>6</v>
      </c>
      <c r="AI35" s="52" t="str">
        <f t="shared" si="3"/>
        <v/>
      </c>
      <c r="AJ35" s="52" t="str">
        <f t="shared" si="4"/>
        <v/>
      </c>
      <c r="AK35" s="83" t="s">
        <v>556</v>
      </c>
      <c r="AL35" s="56"/>
      <c r="AM35" s="136" t="s">
        <v>2687</v>
      </c>
      <c r="AN35" s="136" t="s">
        <v>2687</v>
      </c>
      <c r="AO35" s="136" t="s">
        <v>2687</v>
      </c>
      <c r="AP35" s="136" t="s">
        <v>2687</v>
      </c>
      <c r="AQ35" s="136" t="s">
        <v>2687</v>
      </c>
      <c r="AR35" s="136" t="s">
        <v>2687</v>
      </c>
      <c r="AS35" s="136" t="s">
        <v>2687</v>
      </c>
      <c r="AT35" s="136" t="s">
        <v>2687</v>
      </c>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row>
    <row r="36" spans="1:70" ht="12.95" customHeight="1">
      <c r="A36" s="83" t="s">
        <v>37</v>
      </c>
      <c r="B36" s="83" t="s">
        <v>557</v>
      </c>
      <c r="C36" s="83" t="s">
        <v>2688</v>
      </c>
      <c r="D36" s="83"/>
      <c r="E36" s="83"/>
      <c r="F36" s="83"/>
      <c r="G36" s="83"/>
      <c r="H36" s="83"/>
      <c r="I36" s="83"/>
      <c r="J36" s="83"/>
      <c r="K36" s="83" t="s">
        <v>26</v>
      </c>
      <c r="L36" s="83"/>
      <c r="M36" s="83"/>
      <c r="N36" s="83"/>
      <c r="O36" s="83"/>
      <c r="P36" s="53"/>
      <c r="Q36" s="58" t="s">
        <v>1600</v>
      </c>
      <c r="R36" s="58" t="s">
        <v>1564</v>
      </c>
      <c r="S36" s="58"/>
      <c r="T36" s="58"/>
      <c r="U36" s="75"/>
      <c r="V36" s="83" t="s">
        <v>2691</v>
      </c>
      <c r="W36" s="83"/>
      <c r="X36" s="96"/>
      <c r="Y36" s="83" t="s">
        <v>1216</v>
      </c>
      <c r="Z36" s="83"/>
      <c r="AA36" s="83"/>
      <c r="AB36" s="83" t="s">
        <v>1564</v>
      </c>
      <c r="AC36" s="83"/>
      <c r="AD36" s="58" t="b">
        <f t="shared" si="0"/>
        <v>1</v>
      </c>
      <c r="AE36" s="92"/>
      <c r="AF36" s="83">
        <f t="shared" si="1"/>
        <v>6</v>
      </c>
      <c r="AG36" s="83">
        <v>0</v>
      </c>
      <c r="AH36" s="52">
        <f t="shared" si="2"/>
        <v>6</v>
      </c>
      <c r="AI36" s="52" t="str">
        <f t="shared" si="3"/>
        <v/>
      </c>
      <c r="AJ36" s="52" t="str">
        <f t="shared" si="4"/>
        <v/>
      </c>
      <c r="AK36" s="83" t="s">
        <v>557</v>
      </c>
      <c r="AL36" s="56"/>
      <c r="AM36" s="136" t="s">
        <v>2688</v>
      </c>
      <c r="AN36" s="136" t="s">
        <v>2688</v>
      </c>
      <c r="AO36" s="136" t="s">
        <v>2688</v>
      </c>
      <c r="AP36" s="136" t="s">
        <v>2688</v>
      </c>
      <c r="AQ36" s="136" t="s">
        <v>2688</v>
      </c>
      <c r="AR36" s="136" t="s">
        <v>2688</v>
      </c>
      <c r="AS36" s="136" t="s">
        <v>2688</v>
      </c>
      <c r="AT36" s="136" t="s">
        <v>2688</v>
      </c>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row>
    <row r="37" spans="1:70" s="124" customFormat="1" ht="12.95" customHeight="1">
      <c r="A37" s="58" t="s">
        <v>37</v>
      </c>
      <c r="B37" s="58" t="s">
        <v>75</v>
      </c>
      <c r="C37" s="58" t="s">
        <v>76</v>
      </c>
      <c r="D37" s="58"/>
      <c r="E37" s="58"/>
      <c r="F37" s="58"/>
      <c r="G37" s="58"/>
      <c r="H37" s="58"/>
      <c r="I37" s="58"/>
      <c r="J37" s="58"/>
      <c r="K37" s="58" t="s">
        <v>26</v>
      </c>
      <c r="L37" s="58"/>
      <c r="M37" s="58"/>
      <c r="N37" s="58"/>
      <c r="O37" s="58"/>
      <c r="P37" s="53"/>
      <c r="Q37" s="58" t="s">
        <v>1600</v>
      </c>
      <c r="R37" s="58" t="s">
        <v>1556</v>
      </c>
      <c r="S37" s="58"/>
      <c r="T37" s="58"/>
      <c r="U37" s="75"/>
      <c r="V37" s="58" t="s">
        <v>1633</v>
      </c>
      <c r="W37" s="58"/>
      <c r="X37" s="53"/>
      <c r="Y37" s="58" t="s">
        <v>76</v>
      </c>
      <c r="Z37" s="58"/>
      <c r="AA37" s="58"/>
      <c r="AB37" s="58" t="s">
        <v>1556</v>
      </c>
      <c r="AC37" s="58"/>
      <c r="AD37" s="52" t="str">
        <f t="shared" si="0"/>
        <v/>
      </c>
      <c r="AE37" s="92"/>
      <c r="AF37" s="58">
        <f t="shared" si="1"/>
        <v>2</v>
      </c>
      <c r="AG37" s="58">
        <v>0</v>
      </c>
      <c r="AH37" s="52">
        <f t="shared" si="2"/>
        <v>2</v>
      </c>
      <c r="AI37" s="52" t="str">
        <f t="shared" si="3"/>
        <v/>
      </c>
      <c r="AJ37" s="52" t="str">
        <f t="shared" si="4"/>
        <v/>
      </c>
      <c r="AK37" s="58" t="s">
        <v>75</v>
      </c>
      <c r="AL37" s="56"/>
      <c r="AM37" s="136" t="s">
        <v>76</v>
      </c>
      <c r="AN37" s="136" t="s">
        <v>76</v>
      </c>
      <c r="AO37" s="136" t="s">
        <v>76</v>
      </c>
      <c r="AP37" s="136" t="s">
        <v>76</v>
      </c>
      <c r="AQ37" s="136" t="s">
        <v>76</v>
      </c>
      <c r="AR37" s="136" t="s">
        <v>76</v>
      </c>
      <c r="AS37" s="136" t="s">
        <v>76</v>
      </c>
      <c r="AT37" s="136" t="s">
        <v>76</v>
      </c>
      <c r="AU37" s="101"/>
      <c r="AV37" s="101"/>
      <c r="AW37" s="101"/>
      <c r="AX37" s="101"/>
      <c r="AY37" s="101"/>
      <c r="AZ37" s="101"/>
      <c r="BA37" s="101"/>
      <c r="BB37" s="101"/>
      <c r="BC37" s="58"/>
      <c r="BD37" s="58"/>
      <c r="BE37" s="58"/>
      <c r="BF37" s="58"/>
      <c r="BG37" s="58"/>
      <c r="BH37" s="58"/>
      <c r="BI37" s="58"/>
      <c r="BJ37" s="58"/>
      <c r="BK37" s="101"/>
      <c r="BL37" s="101"/>
      <c r="BM37" s="101"/>
      <c r="BN37" s="101"/>
      <c r="BO37" s="101"/>
      <c r="BP37" s="101"/>
      <c r="BQ37" s="101"/>
      <c r="BR37" s="101"/>
    </row>
    <row r="38" spans="1:70" s="124" customFormat="1" ht="12.95" customHeight="1">
      <c r="A38" s="58" t="s">
        <v>44</v>
      </c>
      <c r="B38" s="58" t="s">
        <v>77</v>
      </c>
      <c r="C38" s="58" t="s">
        <v>78</v>
      </c>
      <c r="D38" s="58"/>
      <c r="E38" s="58"/>
      <c r="F38" s="58"/>
      <c r="G38" s="58"/>
      <c r="H38" s="58"/>
      <c r="I38" s="58"/>
      <c r="J38" s="58"/>
      <c r="K38" s="58" t="s">
        <v>26</v>
      </c>
      <c r="L38" s="58"/>
      <c r="M38" s="58"/>
      <c r="N38" s="58"/>
      <c r="O38" s="58"/>
      <c r="P38" s="53"/>
      <c r="Q38" s="58" t="s">
        <v>1600</v>
      </c>
      <c r="R38" s="58" t="s">
        <v>1557</v>
      </c>
      <c r="S38" s="58"/>
      <c r="T38" s="58"/>
      <c r="U38" s="75"/>
      <c r="V38" s="58" t="s">
        <v>1634</v>
      </c>
      <c r="W38" s="58"/>
      <c r="X38" s="53"/>
      <c r="Y38" s="58" t="s">
        <v>78</v>
      </c>
      <c r="Z38" s="58"/>
      <c r="AA38" s="58"/>
      <c r="AB38" s="58" t="s">
        <v>1557</v>
      </c>
      <c r="AC38" s="58"/>
      <c r="AD38" s="52" t="str">
        <f t="shared" si="0"/>
        <v/>
      </c>
      <c r="AE38" s="92"/>
      <c r="AF38" s="58">
        <f t="shared" si="1"/>
        <v>9</v>
      </c>
      <c r="AG38" s="58">
        <v>0</v>
      </c>
      <c r="AH38" s="52">
        <f t="shared" si="2"/>
        <v>9</v>
      </c>
      <c r="AI38" s="52" t="str">
        <f t="shared" si="3"/>
        <v/>
      </c>
      <c r="AJ38" s="52" t="str">
        <f t="shared" si="4"/>
        <v/>
      </c>
      <c r="AK38" s="58" t="s">
        <v>77</v>
      </c>
      <c r="AL38" s="56"/>
      <c r="AM38" s="136" t="s">
        <v>78</v>
      </c>
      <c r="AN38" s="136" t="s">
        <v>78</v>
      </c>
      <c r="AO38" s="136" t="s">
        <v>78</v>
      </c>
      <c r="AP38" s="136" t="s">
        <v>78</v>
      </c>
      <c r="AQ38" s="136" t="s">
        <v>78</v>
      </c>
      <c r="AR38" s="136" t="s">
        <v>78</v>
      </c>
      <c r="AS38" s="136" t="s">
        <v>78</v>
      </c>
      <c r="AT38" s="136" t="s">
        <v>78</v>
      </c>
      <c r="AU38" s="101"/>
      <c r="AV38" s="101"/>
      <c r="AW38" s="101"/>
      <c r="AX38" s="101"/>
      <c r="AY38" s="101"/>
      <c r="AZ38" s="101"/>
      <c r="BA38" s="101"/>
      <c r="BB38" s="101"/>
      <c r="BC38" s="58"/>
      <c r="BD38" s="58"/>
      <c r="BE38" s="58"/>
      <c r="BF38" s="58"/>
      <c r="BG38" s="58"/>
      <c r="BH38" s="58"/>
      <c r="BI38" s="58"/>
      <c r="BJ38" s="58"/>
      <c r="BK38" s="101"/>
      <c r="BL38" s="101"/>
      <c r="BM38" s="101"/>
      <c r="BN38" s="101"/>
      <c r="BO38" s="101"/>
      <c r="BP38" s="101"/>
      <c r="BQ38" s="101"/>
      <c r="BR38" s="101"/>
    </row>
    <row r="39" spans="1:70" s="124" customFormat="1" ht="12.95" customHeight="1">
      <c r="A39" s="58" t="s">
        <v>44</v>
      </c>
      <c r="B39" s="58" t="s">
        <v>79</v>
      </c>
      <c r="C39" s="58" t="s">
        <v>80</v>
      </c>
      <c r="D39" s="58"/>
      <c r="E39" s="58"/>
      <c r="F39" s="58"/>
      <c r="G39" s="58"/>
      <c r="H39" s="58"/>
      <c r="I39" s="58"/>
      <c r="J39" s="58"/>
      <c r="K39" s="58" t="s">
        <v>26</v>
      </c>
      <c r="L39" s="58"/>
      <c r="M39" s="58"/>
      <c r="N39" s="58"/>
      <c r="O39" s="58"/>
      <c r="P39" s="53"/>
      <c r="Q39" s="58" t="s">
        <v>1600</v>
      </c>
      <c r="R39" s="58" t="s">
        <v>1558</v>
      </c>
      <c r="S39" s="58"/>
      <c r="T39" s="58"/>
      <c r="U39" s="75"/>
      <c r="V39" s="58" t="s">
        <v>1635</v>
      </c>
      <c r="W39" s="58"/>
      <c r="X39" s="53"/>
      <c r="Y39" s="58" t="s">
        <v>80</v>
      </c>
      <c r="Z39" s="58"/>
      <c r="AA39" s="58"/>
      <c r="AB39" s="58" t="s">
        <v>1558</v>
      </c>
      <c r="AC39" s="58"/>
      <c r="AD39" s="52" t="str">
        <f t="shared" si="0"/>
        <v/>
      </c>
      <c r="AE39" s="92"/>
      <c r="AF39" s="58">
        <f t="shared" si="1"/>
        <v>9</v>
      </c>
      <c r="AG39" s="58">
        <v>0</v>
      </c>
      <c r="AH39" s="52">
        <f t="shared" si="2"/>
        <v>9</v>
      </c>
      <c r="AI39" s="52" t="str">
        <f t="shared" si="3"/>
        <v/>
      </c>
      <c r="AJ39" s="52" t="str">
        <f t="shared" si="4"/>
        <v/>
      </c>
      <c r="AK39" s="58" t="s">
        <v>79</v>
      </c>
      <c r="AL39" s="56"/>
      <c r="AM39" s="136" t="s">
        <v>80</v>
      </c>
      <c r="AN39" s="136" t="s">
        <v>80</v>
      </c>
      <c r="AO39" s="136" t="s">
        <v>80</v>
      </c>
      <c r="AP39" s="136" t="s">
        <v>80</v>
      </c>
      <c r="AQ39" s="136" t="s">
        <v>80</v>
      </c>
      <c r="AR39" s="136" t="s">
        <v>80</v>
      </c>
      <c r="AS39" s="136" t="s">
        <v>80</v>
      </c>
      <c r="AT39" s="136" t="s">
        <v>80</v>
      </c>
      <c r="AU39" s="101"/>
      <c r="AV39" s="101"/>
      <c r="AW39" s="101"/>
      <c r="AX39" s="101"/>
      <c r="AY39" s="101"/>
      <c r="AZ39" s="101"/>
      <c r="BA39" s="101"/>
      <c r="BB39" s="101"/>
      <c r="BC39" s="58"/>
      <c r="BD39" s="58"/>
      <c r="BE39" s="58"/>
      <c r="BF39" s="58"/>
      <c r="BG39" s="58"/>
      <c r="BH39" s="58"/>
      <c r="BI39" s="58"/>
      <c r="BJ39" s="58"/>
      <c r="BK39" s="101"/>
      <c r="BL39" s="101"/>
      <c r="BM39" s="101"/>
      <c r="BN39" s="101"/>
      <c r="BO39" s="101"/>
      <c r="BP39" s="101"/>
      <c r="BQ39" s="101"/>
      <c r="BR39" s="101"/>
    </row>
    <row r="40" spans="1:70" s="124" customFormat="1" ht="12.95" customHeight="1">
      <c r="A40" s="52" t="s">
        <v>28</v>
      </c>
      <c r="B40" s="52" t="s">
        <v>81</v>
      </c>
      <c r="C40" s="52" t="s">
        <v>789</v>
      </c>
      <c r="D40" s="52"/>
      <c r="E40" s="52" t="s">
        <v>82</v>
      </c>
      <c r="F40" s="52" t="s">
        <v>51</v>
      </c>
      <c r="G40" s="52" t="s">
        <v>26</v>
      </c>
      <c r="H40" s="52"/>
      <c r="I40" s="52"/>
      <c r="J40" s="52"/>
      <c r="K40" s="52"/>
      <c r="L40" s="52"/>
      <c r="M40" s="52"/>
      <c r="N40" s="52"/>
      <c r="O40" s="52"/>
      <c r="P40" s="53"/>
      <c r="Q40" s="52" t="s">
        <v>1600</v>
      </c>
      <c r="R40" s="52" t="s">
        <v>1600</v>
      </c>
      <c r="S40" s="52" t="s">
        <v>1439</v>
      </c>
      <c r="T40" s="52"/>
      <c r="U40" s="75"/>
      <c r="V40" s="52" t="s">
        <v>1636</v>
      </c>
      <c r="W40" s="52" t="s">
        <v>2207</v>
      </c>
      <c r="X40" s="53"/>
      <c r="Y40" s="52" t="s">
        <v>789</v>
      </c>
      <c r="Z40" s="52"/>
      <c r="AA40" s="52" t="s">
        <v>82</v>
      </c>
      <c r="AB40" s="52" t="s">
        <v>1600</v>
      </c>
      <c r="AC40" s="52" t="s">
        <v>1439</v>
      </c>
      <c r="AD40" s="52" t="str">
        <f t="shared" si="0"/>
        <v/>
      </c>
      <c r="AE40" s="92"/>
      <c r="AF40" s="52">
        <f t="shared" si="1"/>
        <v>21</v>
      </c>
      <c r="AG40" s="52">
        <v>0</v>
      </c>
      <c r="AH40" s="52">
        <f t="shared" si="2"/>
        <v>21</v>
      </c>
      <c r="AI40" s="52" t="str">
        <f t="shared" si="3"/>
        <v/>
      </c>
      <c r="AJ40" s="52" t="str">
        <f t="shared" si="4"/>
        <v/>
      </c>
      <c r="AK40" s="52" t="s">
        <v>81</v>
      </c>
      <c r="AL40" s="56"/>
      <c r="AM40" s="136" t="s">
        <v>789</v>
      </c>
      <c r="AN40" s="136" t="s">
        <v>789</v>
      </c>
      <c r="AO40" s="136" t="s">
        <v>789</v>
      </c>
      <c r="AP40" s="136" t="s">
        <v>789</v>
      </c>
      <c r="AQ40" s="136" t="s">
        <v>789</v>
      </c>
      <c r="AR40" s="136" t="s">
        <v>789</v>
      </c>
      <c r="AS40" s="136" t="s">
        <v>789</v>
      </c>
      <c r="AT40" s="136" t="s">
        <v>789</v>
      </c>
      <c r="AU40" s="101"/>
      <c r="AV40" s="101"/>
      <c r="AW40" s="101"/>
      <c r="AX40" s="101"/>
      <c r="AY40" s="101"/>
      <c r="AZ40" s="101"/>
      <c r="BA40" s="101"/>
      <c r="BB40" s="101"/>
      <c r="BC40" s="52" t="s">
        <v>82</v>
      </c>
      <c r="BD40" s="52" t="s">
        <v>82</v>
      </c>
      <c r="BE40" s="52" t="s">
        <v>82</v>
      </c>
      <c r="BF40" s="52" t="s">
        <v>82</v>
      </c>
      <c r="BG40" s="52" t="s">
        <v>82</v>
      </c>
      <c r="BH40" s="52" t="s">
        <v>82</v>
      </c>
      <c r="BI40" s="52" t="s">
        <v>82</v>
      </c>
      <c r="BJ40" s="52" t="s">
        <v>82</v>
      </c>
      <c r="BK40" s="101"/>
      <c r="BL40" s="101"/>
      <c r="BM40" s="101"/>
      <c r="BN40" s="101"/>
      <c r="BO40" s="101"/>
      <c r="BP40" s="101"/>
      <c r="BQ40" s="101"/>
      <c r="BR40" s="101"/>
    </row>
    <row r="41" spans="1:70" s="124" customFormat="1" ht="12.95" customHeight="1">
      <c r="A41" s="52" t="s">
        <v>27</v>
      </c>
      <c r="B41" s="52" t="s">
        <v>71</v>
      </c>
      <c r="C41" s="52"/>
      <c r="D41" s="52"/>
      <c r="E41" s="52"/>
      <c r="F41" s="52"/>
      <c r="G41" s="52"/>
      <c r="H41" s="52"/>
      <c r="I41" s="52"/>
      <c r="J41" s="52"/>
      <c r="K41" s="52"/>
      <c r="L41" s="52"/>
      <c r="M41" s="52"/>
      <c r="N41" s="52"/>
      <c r="O41" s="52"/>
      <c r="P41" s="53"/>
      <c r="Q41" s="52" t="s">
        <v>1600</v>
      </c>
      <c r="R41" s="52" t="s">
        <v>1600</v>
      </c>
      <c r="S41" s="52"/>
      <c r="T41" s="52"/>
      <c r="U41" s="75"/>
      <c r="V41" s="52" t="s">
        <v>1637</v>
      </c>
      <c r="W41" s="52"/>
      <c r="X41" s="53"/>
      <c r="Y41" s="52"/>
      <c r="Z41" s="52"/>
      <c r="AA41" s="52"/>
      <c r="AB41" s="52" t="s">
        <v>1600</v>
      </c>
      <c r="AC41" s="52"/>
      <c r="AD41" s="52" t="str">
        <f t="shared" si="0"/>
        <v/>
      </c>
      <c r="AE41" s="92"/>
      <c r="AF41" s="52">
        <f t="shared" si="1"/>
        <v>20</v>
      </c>
      <c r="AG41" s="52">
        <v>0</v>
      </c>
      <c r="AH41" s="52">
        <f t="shared" si="2"/>
        <v>20</v>
      </c>
      <c r="AI41" s="52" t="str">
        <f t="shared" si="3"/>
        <v/>
      </c>
      <c r="AJ41" s="52" t="str">
        <f t="shared" si="4"/>
        <v/>
      </c>
      <c r="AK41" s="52" t="s">
        <v>71</v>
      </c>
      <c r="AL41" s="56"/>
      <c r="AM41" s="136"/>
      <c r="AN41" s="136"/>
      <c r="AO41" s="136"/>
      <c r="AP41" s="136"/>
      <c r="AQ41" s="136"/>
      <c r="AR41" s="136"/>
      <c r="AS41" s="136"/>
      <c r="AT41" s="136"/>
      <c r="AU41" s="101"/>
      <c r="AV41" s="101"/>
      <c r="AW41" s="101"/>
      <c r="AX41" s="101"/>
      <c r="AY41" s="101"/>
      <c r="AZ41" s="101"/>
      <c r="BA41" s="101"/>
      <c r="BB41" s="101"/>
      <c r="BC41" s="52"/>
      <c r="BD41" s="52"/>
      <c r="BE41" s="52"/>
      <c r="BF41" s="52"/>
      <c r="BG41" s="52"/>
      <c r="BH41" s="52"/>
      <c r="BI41" s="52"/>
      <c r="BJ41" s="52"/>
      <c r="BK41" s="101"/>
      <c r="BL41" s="101"/>
      <c r="BM41" s="101"/>
      <c r="BN41" s="101"/>
      <c r="BO41" s="101"/>
      <c r="BP41" s="101"/>
      <c r="BQ41" s="101"/>
      <c r="BR41" s="101"/>
    </row>
    <row r="42" spans="1:70" s="124" customFormat="1" ht="12.95" customHeight="1">
      <c r="A42" s="52" t="s">
        <v>28</v>
      </c>
      <c r="B42" s="52" t="s">
        <v>83</v>
      </c>
      <c r="C42" s="52" t="s">
        <v>790</v>
      </c>
      <c r="D42" s="52" t="s">
        <v>2241</v>
      </c>
      <c r="E42" s="52" t="s">
        <v>84</v>
      </c>
      <c r="F42" s="52" t="s">
        <v>51</v>
      </c>
      <c r="G42" s="52" t="s">
        <v>26</v>
      </c>
      <c r="H42" s="52"/>
      <c r="I42" s="52"/>
      <c r="J42" s="52" t="s">
        <v>73</v>
      </c>
      <c r="K42" s="52"/>
      <c r="L42" s="52"/>
      <c r="M42" s="52"/>
      <c r="N42" s="52"/>
      <c r="O42" s="52"/>
      <c r="P42" s="53"/>
      <c r="Q42" s="52" t="s">
        <v>1600</v>
      </c>
      <c r="R42" s="52" t="s">
        <v>1506</v>
      </c>
      <c r="S42" s="52" t="s">
        <v>1436</v>
      </c>
      <c r="T42" s="52"/>
      <c r="U42" s="75"/>
      <c r="V42" s="52" t="s">
        <v>1638</v>
      </c>
      <c r="W42" s="52" t="s">
        <v>2204</v>
      </c>
      <c r="X42" s="53"/>
      <c r="Y42" s="52" t="s">
        <v>790</v>
      </c>
      <c r="Z42" s="52" t="s">
        <v>877</v>
      </c>
      <c r="AA42" s="52" t="s">
        <v>84</v>
      </c>
      <c r="AB42" s="52" t="s">
        <v>1506</v>
      </c>
      <c r="AC42" s="52" t="s">
        <v>1436</v>
      </c>
      <c r="AD42" s="52" t="b">
        <f t="shared" si="0"/>
        <v>1</v>
      </c>
      <c r="AE42" s="92"/>
      <c r="AF42" s="52">
        <f t="shared" si="1"/>
        <v>10</v>
      </c>
      <c r="AG42" s="52">
        <v>0</v>
      </c>
      <c r="AH42" s="52">
        <f t="shared" si="2"/>
        <v>10</v>
      </c>
      <c r="AI42" s="52" t="str">
        <f t="shared" si="3"/>
        <v/>
      </c>
      <c r="AJ42" s="52" t="str">
        <f t="shared" si="4"/>
        <v/>
      </c>
      <c r="AK42" s="52" t="s">
        <v>83</v>
      </c>
      <c r="AL42" s="56"/>
      <c r="AM42" s="136" t="s">
        <v>3324</v>
      </c>
      <c r="AN42" s="136" t="s">
        <v>3324</v>
      </c>
      <c r="AO42" s="136" t="s">
        <v>3324</v>
      </c>
      <c r="AP42" s="136" t="s">
        <v>3324</v>
      </c>
      <c r="AQ42" s="136" t="s">
        <v>3324</v>
      </c>
      <c r="AR42" s="136" t="s">
        <v>3324</v>
      </c>
      <c r="AS42" s="136" t="s">
        <v>3324</v>
      </c>
      <c r="AT42" s="136" t="s">
        <v>3324</v>
      </c>
      <c r="AU42" s="125" t="s">
        <v>3325</v>
      </c>
      <c r="AV42" s="125" t="s">
        <v>3325</v>
      </c>
      <c r="AW42" s="125" t="s">
        <v>3325</v>
      </c>
      <c r="AX42" s="125" t="s">
        <v>3325</v>
      </c>
      <c r="AY42" s="125" t="s">
        <v>3325</v>
      </c>
      <c r="AZ42" s="125" t="s">
        <v>3325</v>
      </c>
      <c r="BA42" s="125" t="s">
        <v>3325</v>
      </c>
      <c r="BB42" s="125" t="s">
        <v>3325</v>
      </c>
      <c r="BC42" s="52" t="s">
        <v>84</v>
      </c>
      <c r="BD42" s="52" t="s">
        <v>84</v>
      </c>
      <c r="BE42" s="52" t="s">
        <v>84</v>
      </c>
      <c r="BF42" s="52" t="s">
        <v>84</v>
      </c>
      <c r="BG42" s="52" t="s">
        <v>84</v>
      </c>
      <c r="BH42" s="52" t="s">
        <v>84</v>
      </c>
      <c r="BI42" s="52" t="s">
        <v>84</v>
      </c>
      <c r="BJ42" s="52" t="s">
        <v>84</v>
      </c>
      <c r="BK42" s="101"/>
      <c r="BL42" s="101"/>
      <c r="BM42" s="101"/>
      <c r="BN42" s="101"/>
      <c r="BO42" s="101"/>
      <c r="BP42" s="101"/>
      <c r="BQ42" s="101"/>
      <c r="BR42" s="101"/>
    </row>
    <row r="43" spans="1:70" s="124" customFormat="1" ht="12.95" customHeight="1">
      <c r="A43" s="52" t="s">
        <v>28</v>
      </c>
      <c r="B43" s="52" t="s">
        <v>85</v>
      </c>
      <c r="C43" s="52" t="s">
        <v>564</v>
      </c>
      <c r="D43" s="52"/>
      <c r="E43" s="52"/>
      <c r="F43" s="52"/>
      <c r="G43" s="52" t="s">
        <v>26</v>
      </c>
      <c r="H43" s="52"/>
      <c r="I43" s="52"/>
      <c r="J43" s="52"/>
      <c r="K43" s="52"/>
      <c r="L43" s="52"/>
      <c r="M43" s="52"/>
      <c r="N43" s="52"/>
      <c r="O43" s="52"/>
      <c r="P43" s="53"/>
      <c r="Q43" s="52" t="s">
        <v>1600</v>
      </c>
      <c r="R43" s="52" t="s">
        <v>1600</v>
      </c>
      <c r="S43" s="52" t="s">
        <v>1436</v>
      </c>
      <c r="T43" s="52"/>
      <c r="U43" s="75"/>
      <c r="V43" s="52" t="s">
        <v>1639</v>
      </c>
      <c r="W43" s="52" t="s">
        <v>2204</v>
      </c>
      <c r="X43" s="53"/>
      <c r="Y43" s="52" t="s">
        <v>564</v>
      </c>
      <c r="Z43" s="52"/>
      <c r="AA43" s="52"/>
      <c r="AB43" s="52" t="s">
        <v>1600</v>
      </c>
      <c r="AC43" s="52" t="s">
        <v>1436</v>
      </c>
      <c r="AD43" s="52" t="str">
        <f t="shared" si="0"/>
        <v/>
      </c>
      <c r="AE43" s="92"/>
      <c r="AF43" s="52">
        <f t="shared" si="1"/>
        <v>9</v>
      </c>
      <c r="AG43" s="52">
        <v>0</v>
      </c>
      <c r="AH43" s="52">
        <f t="shared" si="2"/>
        <v>9</v>
      </c>
      <c r="AI43" s="52" t="str">
        <f t="shared" si="3"/>
        <v/>
      </c>
      <c r="AJ43" s="52" t="str">
        <f t="shared" si="4"/>
        <v/>
      </c>
      <c r="AK43" s="52" t="s">
        <v>85</v>
      </c>
      <c r="AL43" s="56"/>
      <c r="AM43" s="136" t="s">
        <v>564</v>
      </c>
      <c r="AN43" s="136" t="s">
        <v>564</v>
      </c>
      <c r="AO43" s="136" t="s">
        <v>564</v>
      </c>
      <c r="AP43" s="136" t="s">
        <v>564</v>
      </c>
      <c r="AQ43" s="136" t="s">
        <v>564</v>
      </c>
      <c r="AR43" s="136" t="s">
        <v>564</v>
      </c>
      <c r="AS43" s="136" t="s">
        <v>564</v>
      </c>
      <c r="AT43" s="136" t="s">
        <v>564</v>
      </c>
      <c r="AU43" s="101"/>
      <c r="AV43" s="101"/>
      <c r="AW43" s="101"/>
      <c r="AX43" s="101"/>
      <c r="AY43" s="101"/>
      <c r="AZ43" s="101"/>
      <c r="BA43" s="101"/>
      <c r="BB43" s="101"/>
      <c r="BC43" s="52"/>
      <c r="BD43" s="52"/>
      <c r="BE43" s="52"/>
      <c r="BF43" s="52"/>
      <c r="BG43" s="52"/>
      <c r="BH43" s="52"/>
      <c r="BI43" s="52"/>
      <c r="BJ43" s="52"/>
      <c r="BK43" s="101"/>
      <c r="BL43" s="101"/>
      <c r="BM43" s="101"/>
      <c r="BN43" s="101"/>
      <c r="BO43" s="101"/>
      <c r="BP43" s="101"/>
      <c r="BQ43" s="101"/>
      <c r="BR43" s="101"/>
    </row>
    <row r="44" spans="1:70" s="124" customFormat="1" ht="12.95" customHeight="1">
      <c r="A44" s="52" t="s">
        <v>2340</v>
      </c>
      <c r="B44" s="52" t="s">
        <v>2341</v>
      </c>
      <c r="C44" s="52" t="s">
        <v>565</v>
      </c>
      <c r="D44" s="52"/>
      <c r="E44" s="52"/>
      <c r="F44" s="52"/>
      <c r="G44" s="52" t="s">
        <v>26</v>
      </c>
      <c r="H44" s="52"/>
      <c r="I44" s="52"/>
      <c r="J44" s="52" t="s">
        <v>86</v>
      </c>
      <c r="K44" s="52"/>
      <c r="L44" s="52"/>
      <c r="M44" s="52"/>
      <c r="N44" s="52"/>
      <c r="O44" s="52"/>
      <c r="P44" s="53"/>
      <c r="Q44" s="52" t="s">
        <v>1600</v>
      </c>
      <c r="R44" s="52" t="s">
        <v>1600</v>
      </c>
      <c r="S44" s="52" t="s">
        <v>1440</v>
      </c>
      <c r="T44" s="52"/>
      <c r="U44" s="75"/>
      <c r="V44" s="52" t="s">
        <v>1640</v>
      </c>
      <c r="W44" s="52" t="s">
        <v>2204</v>
      </c>
      <c r="X44" s="53"/>
      <c r="Y44" s="52" t="s">
        <v>565</v>
      </c>
      <c r="Z44" s="52"/>
      <c r="AA44" s="52"/>
      <c r="AB44" s="52" t="s">
        <v>1600</v>
      </c>
      <c r="AC44" s="52" t="s">
        <v>1440</v>
      </c>
      <c r="AD44" s="52" t="str">
        <f t="shared" si="0"/>
        <v/>
      </c>
      <c r="AE44" s="92"/>
      <c r="AF44" s="52">
        <f t="shared" si="1"/>
        <v>10</v>
      </c>
      <c r="AG44" s="52">
        <v>0</v>
      </c>
      <c r="AH44" s="52">
        <f t="shared" si="2"/>
        <v>10</v>
      </c>
      <c r="AI44" s="52" t="str">
        <f t="shared" si="3"/>
        <v/>
      </c>
      <c r="AJ44" s="52" t="str">
        <f t="shared" si="4"/>
        <v/>
      </c>
      <c r="AK44" s="52" t="s">
        <v>2341</v>
      </c>
      <c r="AL44" s="56"/>
      <c r="AM44" s="136" t="s">
        <v>565</v>
      </c>
      <c r="AN44" s="136" t="s">
        <v>565</v>
      </c>
      <c r="AO44" s="136" t="s">
        <v>565</v>
      </c>
      <c r="AP44" s="136" t="s">
        <v>565</v>
      </c>
      <c r="AQ44" s="136" t="s">
        <v>565</v>
      </c>
      <c r="AR44" s="136" t="s">
        <v>565</v>
      </c>
      <c r="AS44" s="136" t="s">
        <v>565</v>
      </c>
      <c r="AT44" s="136" t="s">
        <v>565</v>
      </c>
      <c r="AU44" s="101"/>
      <c r="AV44" s="101"/>
      <c r="AW44" s="101"/>
      <c r="AX44" s="101"/>
      <c r="AY44" s="101"/>
      <c r="AZ44" s="101"/>
      <c r="BA44" s="101"/>
      <c r="BB44" s="101"/>
      <c r="BC44" s="52"/>
      <c r="BD44" s="52"/>
      <c r="BE44" s="52"/>
      <c r="BF44" s="52"/>
      <c r="BG44" s="52"/>
      <c r="BH44" s="52"/>
      <c r="BI44" s="52"/>
      <c r="BJ44" s="52"/>
      <c r="BK44" s="101"/>
      <c r="BL44" s="101"/>
      <c r="BM44" s="101"/>
      <c r="BN44" s="101"/>
      <c r="BO44" s="101"/>
      <c r="BP44" s="101"/>
      <c r="BQ44" s="101"/>
      <c r="BR44" s="101"/>
    </row>
    <row r="45" spans="1:70" s="124" customFormat="1" ht="12.95" customHeight="1">
      <c r="A45" s="62" t="s">
        <v>152</v>
      </c>
      <c r="B45" s="62" t="s">
        <v>550</v>
      </c>
      <c r="C45" s="63" t="s">
        <v>566</v>
      </c>
      <c r="D45" s="62"/>
      <c r="E45" s="62"/>
      <c r="F45" s="62"/>
      <c r="G45" s="62" t="s">
        <v>26</v>
      </c>
      <c r="H45" s="62"/>
      <c r="I45" s="62"/>
      <c r="J45" s="63" t="s">
        <v>89</v>
      </c>
      <c r="K45" s="62"/>
      <c r="L45" s="62"/>
      <c r="M45" s="62"/>
      <c r="N45" s="62"/>
      <c r="O45" s="62"/>
      <c r="P45" s="64"/>
      <c r="Q45" s="62" t="s">
        <v>1600</v>
      </c>
      <c r="R45" s="63" t="s">
        <v>1600</v>
      </c>
      <c r="S45" s="63" t="s">
        <v>1440</v>
      </c>
      <c r="T45" s="63"/>
      <c r="U45" s="88"/>
      <c r="V45" s="63" t="s">
        <v>1641</v>
      </c>
      <c r="W45" s="62" t="s">
        <v>2204</v>
      </c>
      <c r="X45" s="64"/>
      <c r="Y45" s="63" t="s">
        <v>566</v>
      </c>
      <c r="Z45" s="62"/>
      <c r="AA45" s="62"/>
      <c r="AB45" s="63" t="s">
        <v>1600</v>
      </c>
      <c r="AC45" s="63" t="s">
        <v>1440</v>
      </c>
      <c r="AD45" s="52" t="str">
        <f t="shared" si="0"/>
        <v/>
      </c>
      <c r="AE45" s="92"/>
      <c r="AF45" s="52">
        <f t="shared" si="1"/>
        <v>12</v>
      </c>
      <c r="AG45" s="63">
        <v>0</v>
      </c>
      <c r="AH45" s="52">
        <f t="shared" si="2"/>
        <v>12</v>
      </c>
      <c r="AI45" s="52" t="str">
        <f t="shared" si="3"/>
        <v/>
      </c>
      <c r="AJ45" s="52" t="str">
        <f t="shared" si="4"/>
        <v/>
      </c>
      <c r="AK45" s="63" t="s">
        <v>550</v>
      </c>
      <c r="AL45" s="56"/>
      <c r="AM45" s="136" t="s">
        <v>3326</v>
      </c>
      <c r="AN45" s="136" t="s">
        <v>3326</v>
      </c>
      <c r="AO45" s="136" t="s">
        <v>3326</v>
      </c>
      <c r="AP45" s="136" t="s">
        <v>3326</v>
      </c>
      <c r="AQ45" s="136" t="s">
        <v>3326</v>
      </c>
      <c r="AR45" s="136" t="s">
        <v>3326</v>
      </c>
      <c r="AS45" s="136" t="s">
        <v>3326</v>
      </c>
      <c r="AT45" s="136" t="s">
        <v>3326</v>
      </c>
      <c r="AU45" s="101"/>
      <c r="AV45" s="101"/>
      <c r="AW45" s="101"/>
      <c r="AX45" s="101"/>
      <c r="AY45" s="101"/>
      <c r="AZ45" s="101"/>
      <c r="BA45" s="101"/>
      <c r="BB45" s="101"/>
      <c r="BC45" s="62"/>
      <c r="BD45" s="62"/>
      <c r="BE45" s="62"/>
      <c r="BF45" s="62"/>
      <c r="BG45" s="62"/>
      <c r="BH45" s="62"/>
      <c r="BI45" s="62"/>
      <c r="BJ45" s="62"/>
      <c r="BK45" s="101"/>
      <c r="BL45" s="101"/>
      <c r="BM45" s="101"/>
      <c r="BN45" s="101"/>
      <c r="BO45" s="101"/>
      <c r="BP45" s="101"/>
      <c r="BQ45" s="101"/>
      <c r="BR45" s="101"/>
    </row>
    <row r="46" spans="1:70" s="107" customFormat="1" ht="12.95" customHeight="1">
      <c r="A46" s="103" t="s">
        <v>20</v>
      </c>
      <c r="B46" s="107" t="s">
        <v>87</v>
      </c>
      <c r="C46" s="107" t="s">
        <v>88</v>
      </c>
      <c r="D46" s="107" t="s">
        <v>3855</v>
      </c>
      <c r="J46" s="107" t="s">
        <v>836</v>
      </c>
      <c r="K46" s="107" t="s">
        <v>26</v>
      </c>
      <c r="P46" s="113"/>
      <c r="Q46" s="103" t="s">
        <v>88</v>
      </c>
      <c r="R46" s="103" t="s">
        <v>88</v>
      </c>
      <c r="S46" s="103" t="s">
        <v>88</v>
      </c>
      <c r="T46" s="103" t="s">
        <v>88</v>
      </c>
      <c r="U46" s="119" t="s">
        <v>88</v>
      </c>
      <c r="V46" s="103" t="s">
        <v>88</v>
      </c>
      <c r="W46" s="103" t="s">
        <v>88</v>
      </c>
      <c r="X46" s="117" t="s">
        <v>88</v>
      </c>
      <c r="Y46" s="107" t="s">
        <v>3855</v>
      </c>
      <c r="Z46" s="107" t="s">
        <v>3855</v>
      </c>
      <c r="AA46" s="107" t="s">
        <v>3855</v>
      </c>
      <c r="AB46" s="107" t="s">
        <v>3855</v>
      </c>
      <c r="AC46" s="107" t="s">
        <v>3855</v>
      </c>
      <c r="AD46" s="107" t="s">
        <v>3855</v>
      </c>
      <c r="AE46" s="92"/>
      <c r="AF46" s="52">
        <f t="shared" si="1"/>
        <v>13</v>
      </c>
      <c r="AG46" s="63">
        <v>1</v>
      </c>
      <c r="AH46" s="52">
        <f t="shared" si="2"/>
        <v>14</v>
      </c>
      <c r="AI46" s="52" t="str">
        <f t="shared" si="3"/>
        <v/>
      </c>
      <c r="AJ46" s="52" t="str">
        <f t="shared" si="4"/>
        <v/>
      </c>
      <c r="AL46" s="113"/>
      <c r="AM46" s="107" t="s">
        <v>88</v>
      </c>
      <c r="AN46" s="107" t="s">
        <v>88</v>
      </c>
      <c r="AO46" s="107" t="s">
        <v>88</v>
      </c>
      <c r="AP46" s="107" t="s">
        <v>88</v>
      </c>
      <c r="AQ46" s="107" t="s">
        <v>88</v>
      </c>
      <c r="AR46" s="107" t="s">
        <v>88</v>
      </c>
      <c r="AS46" s="107" t="s">
        <v>88</v>
      </c>
      <c r="AT46" s="107" t="s">
        <v>88</v>
      </c>
      <c r="AU46" s="107" t="s">
        <v>3855</v>
      </c>
      <c r="AV46" s="107" t="s">
        <v>3855</v>
      </c>
      <c r="AW46" s="107" t="s">
        <v>3855</v>
      </c>
      <c r="AX46" s="107" t="s">
        <v>3855</v>
      </c>
      <c r="AY46" s="107" t="s">
        <v>3855</v>
      </c>
      <c r="AZ46" s="107" t="s">
        <v>3855</v>
      </c>
      <c r="BA46" s="107" t="s">
        <v>3855</v>
      </c>
      <c r="BB46" s="107" t="s">
        <v>3855</v>
      </c>
    </row>
    <row r="47" spans="1:70" s="107" customFormat="1" ht="12.95" customHeight="1">
      <c r="A47" s="103" t="s">
        <v>20</v>
      </c>
      <c r="B47" s="107" t="s">
        <v>90</v>
      </c>
      <c r="C47" s="107" t="s">
        <v>3813</v>
      </c>
      <c r="J47" s="107" t="s">
        <v>836</v>
      </c>
      <c r="K47" s="107" t="s">
        <v>26</v>
      </c>
      <c r="P47" s="113"/>
      <c r="Q47" s="103" t="s">
        <v>3814</v>
      </c>
      <c r="R47" s="103" t="s">
        <v>3815</v>
      </c>
      <c r="S47" s="103" t="s">
        <v>3816</v>
      </c>
      <c r="T47" s="103" t="s">
        <v>3327</v>
      </c>
      <c r="U47" s="119" t="s">
        <v>3817</v>
      </c>
      <c r="V47" s="103" t="s">
        <v>3328</v>
      </c>
      <c r="W47" s="103" t="s">
        <v>3818</v>
      </c>
      <c r="X47" s="117" t="s">
        <v>3819</v>
      </c>
      <c r="Y47" s="103"/>
      <c r="Z47" s="103"/>
      <c r="AA47" s="103"/>
      <c r="AB47" s="103"/>
      <c r="AC47" s="103"/>
      <c r="AD47" s="103"/>
      <c r="AE47" s="92"/>
      <c r="AF47" s="52">
        <f t="shared" si="1"/>
        <v>7</v>
      </c>
      <c r="AG47" s="63">
        <v>2</v>
      </c>
      <c r="AH47" s="52">
        <f t="shared" si="2"/>
        <v>9</v>
      </c>
      <c r="AI47" s="52" t="str">
        <f t="shared" si="3"/>
        <v/>
      </c>
      <c r="AJ47" s="52" t="str">
        <f t="shared" si="4"/>
        <v/>
      </c>
      <c r="AL47" s="113"/>
      <c r="AM47" s="138" t="s">
        <v>3856</v>
      </c>
      <c r="AN47" s="138" t="s">
        <v>4816</v>
      </c>
      <c r="AO47" s="138" t="s">
        <v>4748</v>
      </c>
      <c r="AP47" s="147" t="s">
        <v>3857</v>
      </c>
      <c r="AQ47" s="138" t="s">
        <v>3858</v>
      </c>
      <c r="AR47" s="138" t="s">
        <v>3859</v>
      </c>
      <c r="AS47" s="148" t="s">
        <v>4900</v>
      </c>
      <c r="AT47" s="138" t="s">
        <v>3860</v>
      </c>
    </row>
    <row r="48" spans="1:70" s="107" customFormat="1" ht="12.95" customHeight="1">
      <c r="A48" s="103" t="s">
        <v>28</v>
      </c>
      <c r="B48" s="107" t="s">
        <v>91</v>
      </c>
      <c r="C48" s="107" t="s">
        <v>801</v>
      </c>
      <c r="G48" s="107" t="s">
        <v>26</v>
      </c>
      <c r="J48" s="107" t="s">
        <v>836</v>
      </c>
      <c r="P48" s="113"/>
      <c r="Q48" s="103" t="s">
        <v>801</v>
      </c>
      <c r="R48" s="103" t="s">
        <v>801</v>
      </c>
      <c r="S48" s="103" t="s">
        <v>801</v>
      </c>
      <c r="T48" s="103" t="s">
        <v>801</v>
      </c>
      <c r="U48" s="119" t="s">
        <v>801</v>
      </c>
      <c r="V48" s="103" t="s">
        <v>801</v>
      </c>
      <c r="W48" s="103" t="s">
        <v>3820</v>
      </c>
      <c r="X48" s="117" t="s">
        <v>801</v>
      </c>
      <c r="Y48" s="103"/>
      <c r="Z48" s="103"/>
      <c r="AA48" s="103"/>
      <c r="AB48" s="103"/>
      <c r="AC48" s="103"/>
      <c r="AD48" s="103"/>
      <c r="AE48" s="92"/>
      <c r="AF48" s="52">
        <f t="shared" si="1"/>
        <v>15</v>
      </c>
      <c r="AG48" s="63">
        <v>3</v>
      </c>
      <c r="AH48" s="52">
        <f t="shared" si="2"/>
        <v>18</v>
      </c>
      <c r="AI48" s="52" t="str">
        <f t="shared" si="3"/>
        <v/>
      </c>
      <c r="AJ48" s="52" t="str">
        <f t="shared" si="4"/>
        <v/>
      </c>
      <c r="AL48" s="113"/>
      <c r="AM48" s="138" t="s">
        <v>801</v>
      </c>
      <c r="AN48" s="138" t="s">
        <v>4788</v>
      </c>
      <c r="AO48" s="138" t="s">
        <v>3861</v>
      </c>
      <c r="AP48" s="136" t="s">
        <v>4930</v>
      </c>
      <c r="AQ48" s="138" t="s">
        <v>801</v>
      </c>
      <c r="AR48" s="138" t="s">
        <v>3862</v>
      </c>
      <c r="AS48" s="138" t="s">
        <v>3863</v>
      </c>
      <c r="AT48" s="138" t="s">
        <v>3864</v>
      </c>
    </row>
    <row r="49" spans="1:70" s="107" customFormat="1" ht="12.95" customHeight="1">
      <c r="A49" s="103" t="s">
        <v>14</v>
      </c>
      <c r="B49" s="107" t="s">
        <v>93</v>
      </c>
      <c r="L49" s="108" t="s">
        <v>3821</v>
      </c>
      <c r="O49" s="103"/>
      <c r="P49" s="113"/>
      <c r="Q49" s="103"/>
      <c r="R49" s="103"/>
      <c r="S49" s="103"/>
      <c r="T49" s="103"/>
      <c r="U49" s="119"/>
      <c r="V49" s="103"/>
      <c r="W49" s="103"/>
      <c r="X49" s="117"/>
      <c r="Y49" s="103"/>
      <c r="Z49" s="103"/>
      <c r="AA49" s="103"/>
      <c r="AB49" s="103"/>
      <c r="AC49" s="103"/>
      <c r="AD49" s="103"/>
      <c r="AE49" s="92"/>
      <c r="AF49" s="52">
        <f t="shared" si="1"/>
        <v>16</v>
      </c>
      <c r="AG49" s="63">
        <v>4</v>
      </c>
      <c r="AH49" s="52">
        <f t="shared" si="2"/>
        <v>20</v>
      </c>
      <c r="AI49" s="52" t="str">
        <f t="shared" si="3"/>
        <v/>
      </c>
      <c r="AJ49" s="52" t="str">
        <f t="shared" si="4"/>
        <v/>
      </c>
      <c r="AL49" s="113"/>
      <c r="AM49" s="138"/>
      <c r="AN49" s="138"/>
      <c r="AO49" s="138"/>
      <c r="AP49" s="138"/>
      <c r="AQ49" s="138"/>
      <c r="AR49" s="138"/>
      <c r="AS49" s="138"/>
      <c r="AT49" s="138"/>
    </row>
    <row r="50" spans="1:70" s="124" customFormat="1" ht="12.95" customHeight="1">
      <c r="A50" s="58" t="s">
        <v>92</v>
      </c>
      <c r="B50" s="58" t="s">
        <v>95</v>
      </c>
      <c r="C50" s="58" t="s">
        <v>1174</v>
      </c>
      <c r="D50" s="58" t="s">
        <v>969</v>
      </c>
      <c r="E50" s="58"/>
      <c r="F50" s="58"/>
      <c r="G50" s="58" t="s">
        <v>26</v>
      </c>
      <c r="H50" s="58"/>
      <c r="I50" s="58"/>
      <c r="J50" s="58" t="s">
        <v>96</v>
      </c>
      <c r="K50" s="58"/>
      <c r="L50" s="58"/>
      <c r="M50" s="58"/>
      <c r="N50" s="58"/>
      <c r="O50" s="58"/>
      <c r="P50" s="53"/>
      <c r="Q50" s="61" t="s">
        <v>1599</v>
      </c>
      <c r="R50" s="61" t="s">
        <v>1507</v>
      </c>
      <c r="S50" s="61" t="s">
        <v>1441</v>
      </c>
      <c r="T50" s="61"/>
      <c r="U50" s="75"/>
      <c r="V50" s="58" t="s">
        <v>1642</v>
      </c>
      <c r="W50" s="58" t="s">
        <v>2204</v>
      </c>
      <c r="X50" s="53"/>
      <c r="Y50" s="58" t="s">
        <v>1174</v>
      </c>
      <c r="Z50" s="58" t="s">
        <v>969</v>
      </c>
      <c r="AA50" s="58"/>
      <c r="AB50" s="58" t="s">
        <v>1507</v>
      </c>
      <c r="AC50" s="58" t="s">
        <v>1441</v>
      </c>
      <c r="AD50" s="52" t="str">
        <f t="shared" si="0"/>
        <v/>
      </c>
      <c r="AE50" s="92"/>
      <c r="AF50" s="58">
        <f t="shared" si="1"/>
        <v>12</v>
      </c>
      <c r="AG50" s="58">
        <v>0</v>
      </c>
      <c r="AH50" s="52">
        <f t="shared" si="2"/>
        <v>12</v>
      </c>
      <c r="AI50" s="52" t="str">
        <f t="shared" si="3"/>
        <v/>
      </c>
      <c r="AJ50" s="52" t="str">
        <f t="shared" si="4"/>
        <v/>
      </c>
      <c r="AK50" s="58" t="s">
        <v>95</v>
      </c>
      <c r="AL50" s="56"/>
      <c r="AM50" s="136" t="s">
        <v>1174</v>
      </c>
      <c r="AN50" s="136" t="s">
        <v>1174</v>
      </c>
      <c r="AO50" s="136" t="s">
        <v>1174</v>
      </c>
      <c r="AP50" s="136" t="s">
        <v>1174</v>
      </c>
      <c r="AQ50" s="136" t="s">
        <v>1174</v>
      </c>
      <c r="AR50" s="136" t="s">
        <v>1174</v>
      </c>
      <c r="AS50" s="136" t="s">
        <v>1174</v>
      </c>
      <c r="AT50" s="136" t="s">
        <v>1174</v>
      </c>
      <c r="AU50" s="127" t="s">
        <v>3742</v>
      </c>
      <c r="AV50" s="127" t="s">
        <v>3742</v>
      </c>
      <c r="AW50" s="127" t="s">
        <v>3742</v>
      </c>
      <c r="AX50" s="127" t="s">
        <v>3742</v>
      </c>
      <c r="AY50" s="127" t="s">
        <v>3742</v>
      </c>
      <c r="AZ50" s="127" t="s">
        <v>3742</v>
      </c>
      <c r="BA50" s="127" t="s">
        <v>3742</v>
      </c>
      <c r="BB50" s="127" t="s">
        <v>3742</v>
      </c>
      <c r="BC50" s="58"/>
      <c r="BD50" s="58"/>
      <c r="BE50" s="58"/>
      <c r="BF50" s="58"/>
      <c r="BG50" s="58"/>
      <c r="BH50" s="58"/>
      <c r="BI50" s="58"/>
      <c r="BJ50" s="58"/>
      <c r="BK50" s="101"/>
      <c r="BL50" s="101"/>
      <c r="BM50" s="101"/>
      <c r="BN50" s="101"/>
      <c r="BO50" s="101"/>
      <c r="BP50" s="101"/>
      <c r="BQ50" s="101"/>
      <c r="BR50" s="101"/>
    </row>
    <row r="51" spans="1:70" s="124" customFormat="1" ht="12.95" customHeight="1">
      <c r="A51" s="58" t="s">
        <v>37</v>
      </c>
      <c r="B51" s="58" t="s">
        <v>97</v>
      </c>
      <c r="C51" s="58" t="s">
        <v>1175</v>
      </c>
      <c r="D51" s="58"/>
      <c r="E51" s="58" t="s">
        <v>99</v>
      </c>
      <c r="F51" s="58" t="s">
        <v>98</v>
      </c>
      <c r="G51" s="58" t="s">
        <v>26</v>
      </c>
      <c r="H51" s="58"/>
      <c r="I51" s="58"/>
      <c r="J51" s="58" t="s">
        <v>3925</v>
      </c>
      <c r="K51" s="58"/>
      <c r="L51" s="58"/>
      <c r="M51" s="58"/>
      <c r="N51" s="58"/>
      <c r="O51" s="58"/>
      <c r="P51" s="53"/>
      <c r="Q51" s="61" t="s">
        <v>1600</v>
      </c>
      <c r="R51" s="61" t="s">
        <v>1508</v>
      </c>
      <c r="S51" s="61"/>
      <c r="T51" s="61"/>
      <c r="U51" s="75"/>
      <c r="V51" s="58" t="s">
        <v>1643</v>
      </c>
      <c r="W51" s="58" t="s">
        <v>2205</v>
      </c>
      <c r="X51" s="53"/>
      <c r="Y51" s="58" t="s">
        <v>1175</v>
      </c>
      <c r="Z51" s="58"/>
      <c r="AA51" s="58" t="s">
        <v>99</v>
      </c>
      <c r="AB51" s="58" t="s">
        <v>1508</v>
      </c>
      <c r="AC51" s="58"/>
      <c r="AD51" s="52" t="str">
        <f t="shared" si="0"/>
        <v/>
      </c>
      <c r="AE51" s="92"/>
      <c r="AF51" s="58">
        <f t="shared" si="1"/>
        <v>14</v>
      </c>
      <c r="AG51" s="58">
        <v>0</v>
      </c>
      <c r="AH51" s="52">
        <f t="shared" si="2"/>
        <v>14</v>
      </c>
      <c r="AI51" s="52" t="str">
        <f t="shared" si="3"/>
        <v/>
      </c>
      <c r="AJ51" s="52" t="str">
        <f t="shared" si="4"/>
        <v/>
      </c>
      <c r="AK51" s="58" t="s">
        <v>97</v>
      </c>
      <c r="AL51" s="56"/>
      <c r="AM51" s="136" t="s">
        <v>1175</v>
      </c>
      <c r="AN51" s="136" t="s">
        <v>1175</v>
      </c>
      <c r="AO51" s="136" t="s">
        <v>1175</v>
      </c>
      <c r="AP51" s="136" t="s">
        <v>1175</v>
      </c>
      <c r="AQ51" s="136" t="s">
        <v>1175</v>
      </c>
      <c r="AR51" s="136" t="s">
        <v>1175</v>
      </c>
      <c r="AS51" s="136" t="s">
        <v>1175</v>
      </c>
      <c r="AT51" s="136" t="s">
        <v>1175</v>
      </c>
      <c r="AU51" s="101"/>
      <c r="AV51" s="101"/>
      <c r="AW51" s="101"/>
      <c r="AX51" s="101"/>
      <c r="AY51" s="101"/>
      <c r="AZ51" s="101"/>
      <c r="BA51" s="101"/>
      <c r="BB51" s="101"/>
      <c r="BC51" s="58" t="s">
        <v>99</v>
      </c>
      <c r="BD51" s="58" t="s">
        <v>99</v>
      </c>
      <c r="BE51" s="58" t="s">
        <v>99</v>
      </c>
      <c r="BF51" s="58" t="s">
        <v>99</v>
      </c>
      <c r="BG51" s="58" t="s">
        <v>99</v>
      </c>
      <c r="BH51" s="58" t="s">
        <v>99</v>
      </c>
      <c r="BI51" s="58" t="s">
        <v>99</v>
      </c>
      <c r="BJ51" s="58" t="s">
        <v>99</v>
      </c>
      <c r="BK51" s="101"/>
      <c r="BL51" s="101"/>
      <c r="BM51" s="101"/>
      <c r="BN51" s="101"/>
      <c r="BO51" s="101"/>
      <c r="BP51" s="101"/>
      <c r="BQ51" s="101"/>
      <c r="BR51" s="101"/>
    </row>
    <row r="52" spans="1:70" s="124" customFormat="1" ht="12.95" customHeight="1">
      <c r="A52" s="52" t="s">
        <v>37</v>
      </c>
      <c r="B52" s="52" t="s">
        <v>784</v>
      </c>
      <c r="C52" s="52" t="s">
        <v>567</v>
      </c>
      <c r="D52" s="52" t="s">
        <v>101</v>
      </c>
      <c r="E52" s="52"/>
      <c r="F52" s="52"/>
      <c r="G52" s="52" t="s">
        <v>26</v>
      </c>
      <c r="H52" s="52"/>
      <c r="I52" s="52"/>
      <c r="J52" s="52"/>
      <c r="K52" s="52"/>
      <c r="L52" s="52"/>
      <c r="M52" s="52"/>
      <c r="N52" s="52"/>
      <c r="O52" s="52"/>
      <c r="P52" s="53"/>
      <c r="Q52" s="52" t="s">
        <v>1599</v>
      </c>
      <c r="R52" s="52" t="s">
        <v>1600</v>
      </c>
      <c r="S52" s="52" t="s">
        <v>1441</v>
      </c>
      <c r="T52" s="52"/>
      <c r="U52" s="75"/>
      <c r="V52" s="52" t="s">
        <v>1644</v>
      </c>
      <c r="W52" s="52" t="s">
        <v>2204</v>
      </c>
      <c r="X52" s="53"/>
      <c r="Y52" s="52" t="s">
        <v>567</v>
      </c>
      <c r="Z52" s="52" t="s">
        <v>101</v>
      </c>
      <c r="AA52" s="52"/>
      <c r="AB52" s="52" t="s">
        <v>1600</v>
      </c>
      <c r="AC52" s="52" t="s">
        <v>1441</v>
      </c>
      <c r="AD52" s="52" t="str">
        <f t="shared" si="0"/>
        <v/>
      </c>
      <c r="AE52" s="92"/>
      <c r="AF52" s="52">
        <f t="shared" si="1"/>
        <v>13</v>
      </c>
      <c r="AG52" s="52">
        <v>0</v>
      </c>
      <c r="AH52" s="52">
        <f t="shared" si="2"/>
        <v>13</v>
      </c>
      <c r="AI52" s="52" t="str">
        <f t="shared" si="3"/>
        <v/>
      </c>
      <c r="AJ52" s="52" t="str">
        <f t="shared" si="4"/>
        <v/>
      </c>
      <c r="AK52" s="52" t="s">
        <v>784</v>
      </c>
      <c r="AL52" s="56"/>
      <c r="AM52" s="136" t="s">
        <v>3329</v>
      </c>
      <c r="AN52" s="136" t="s">
        <v>3329</v>
      </c>
      <c r="AO52" s="136" t="s">
        <v>3329</v>
      </c>
      <c r="AP52" s="136" t="s">
        <v>3329</v>
      </c>
      <c r="AQ52" s="136" t="s">
        <v>3329</v>
      </c>
      <c r="AR52" s="136" t="s">
        <v>3329</v>
      </c>
      <c r="AS52" s="136" t="s">
        <v>3329</v>
      </c>
      <c r="AT52" s="136" t="s">
        <v>3329</v>
      </c>
      <c r="AU52" s="125" t="s">
        <v>3330</v>
      </c>
      <c r="AV52" s="125" t="s">
        <v>3330</v>
      </c>
      <c r="AW52" s="125" t="s">
        <v>3330</v>
      </c>
      <c r="AX52" s="125" t="s">
        <v>3330</v>
      </c>
      <c r="AY52" s="125" t="s">
        <v>3330</v>
      </c>
      <c r="AZ52" s="125" t="s">
        <v>3330</v>
      </c>
      <c r="BA52" s="125" t="s">
        <v>3330</v>
      </c>
      <c r="BB52" s="125" t="s">
        <v>3330</v>
      </c>
      <c r="BC52" s="52"/>
      <c r="BD52" s="52"/>
      <c r="BE52" s="52"/>
      <c r="BF52" s="52"/>
      <c r="BG52" s="52"/>
      <c r="BH52" s="52"/>
      <c r="BI52" s="52"/>
      <c r="BJ52" s="52"/>
      <c r="BK52" s="101"/>
      <c r="BL52" s="101"/>
      <c r="BM52" s="101"/>
      <c r="BN52" s="101"/>
      <c r="BO52" s="101"/>
      <c r="BP52" s="101"/>
      <c r="BQ52" s="101"/>
      <c r="BR52" s="101"/>
    </row>
    <row r="53" spans="1:70" s="124" customFormat="1" ht="12.95" customHeight="1">
      <c r="A53" s="52" t="s">
        <v>14</v>
      </c>
      <c r="B53" s="52" t="s">
        <v>100</v>
      </c>
      <c r="C53" s="52"/>
      <c r="D53" s="52"/>
      <c r="E53" s="52"/>
      <c r="F53" s="52"/>
      <c r="G53" s="52"/>
      <c r="H53" s="52"/>
      <c r="I53" s="52"/>
      <c r="J53" s="52"/>
      <c r="K53" s="52"/>
      <c r="L53" s="58" t="s">
        <v>785</v>
      </c>
      <c r="M53" s="52"/>
      <c r="N53" s="52"/>
      <c r="O53" s="52"/>
      <c r="P53" s="53"/>
      <c r="Q53" s="52" t="s">
        <v>1599</v>
      </c>
      <c r="R53" s="52" t="s">
        <v>1600</v>
      </c>
      <c r="S53" s="52"/>
      <c r="T53" s="52"/>
      <c r="U53" s="75"/>
      <c r="V53" s="52" t="s">
        <v>1645</v>
      </c>
      <c r="W53" s="52"/>
      <c r="X53" s="53"/>
      <c r="Y53" s="52"/>
      <c r="Z53" s="52"/>
      <c r="AA53" s="52"/>
      <c r="AB53" s="52" t="s">
        <v>1600</v>
      </c>
      <c r="AC53" s="52"/>
      <c r="AD53" s="52" t="str">
        <f t="shared" si="0"/>
        <v/>
      </c>
      <c r="AE53" s="92"/>
      <c r="AF53" s="52">
        <f t="shared" si="1"/>
        <v>9</v>
      </c>
      <c r="AG53" s="52">
        <v>0</v>
      </c>
      <c r="AH53" s="52">
        <f t="shared" si="2"/>
        <v>9</v>
      </c>
      <c r="AI53" s="52" t="str">
        <f t="shared" si="3"/>
        <v/>
      </c>
      <c r="AJ53" s="52" t="str">
        <f t="shared" si="4"/>
        <v/>
      </c>
      <c r="AK53" s="52" t="s">
        <v>100</v>
      </c>
      <c r="AL53" s="56"/>
      <c r="AM53" s="136"/>
      <c r="AN53" s="136"/>
      <c r="AO53" s="136"/>
      <c r="AP53" s="136"/>
      <c r="AQ53" s="136"/>
      <c r="AR53" s="136"/>
      <c r="AS53" s="136"/>
      <c r="AT53" s="136"/>
      <c r="AU53" s="101"/>
      <c r="AV53" s="101"/>
      <c r="AW53" s="101"/>
      <c r="AX53" s="101"/>
      <c r="AY53" s="101"/>
      <c r="AZ53" s="101"/>
      <c r="BA53" s="101"/>
      <c r="BB53" s="101"/>
      <c r="BC53" s="52"/>
      <c r="BD53" s="52"/>
      <c r="BE53" s="52"/>
      <c r="BF53" s="52"/>
      <c r="BG53" s="52"/>
      <c r="BH53" s="52"/>
      <c r="BI53" s="52"/>
      <c r="BJ53" s="52"/>
      <c r="BK53" s="101"/>
      <c r="BL53" s="101"/>
      <c r="BM53" s="101"/>
      <c r="BN53" s="101"/>
      <c r="BO53" s="101"/>
      <c r="BP53" s="101"/>
      <c r="BQ53" s="101"/>
      <c r="BR53" s="101"/>
    </row>
    <row r="54" spans="1:70" s="124" customFormat="1" ht="12.95" customHeight="1">
      <c r="A54" s="53" t="s">
        <v>20</v>
      </c>
      <c r="B54" s="53" t="s">
        <v>1014</v>
      </c>
      <c r="C54" s="53" t="s">
        <v>1030</v>
      </c>
      <c r="D54" s="53" t="s">
        <v>102</v>
      </c>
      <c r="E54" s="53"/>
      <c r="F54" s="53"/>
      <c r="G54" s="53"/>
      <c r="H54" s="53"/>
      <c r="I54" s="53"/>
      <c r="J54" s="53" t="s">
        <v>103</v>
      </c>
      <c r="K54" s="53" t="s">
        <v>26</v>
      </c>
      <c r="L54" s="53"/>
      <c r="M54" s="53"/>
      <c r="N54" s="53"/>
      <c r="O54" s="53"/>
      <c r="P54" s="53"/>
      <c r="Q54" s="53" t="s">
        <v>1600</v>
      </c>
      <c r="R54" s="53" t="s">
        <v>1600</v>
      </c>
      <c r="S54" s="53"/>
      <c r="T54" s="53"/>
      <c r="U54" s="75"/>
      <c r="V54" s="53" t="s">
        <v>1646</v>
      </c>
      <c r="W54" s="53" t="s">
        <v>2208</v>
      </c>
      <c r="X54" s="53"/>
      <c r="Y54" s="53" t="s">
        <v>1030</v>
      </c>
      <c r="Z54" s="53" t="s">
        <v>102</v>
      </c>
      <c r="AA54" s="53"/>
      <c r="AB54" s="53" t="s">
        <v>1600</v>
      </c>
      <c r="AC54" s="53"/>
      <c r="AD54" s="52" t="str">
        <f t="shared" si="0"/>
        <v/>
      </c>
      <c r="AE54" s="92"/>
      <c r="AF54" s="53">
        <f t="shared" si="1"/>
        <v>15</v>
      </c>
      <c r="AG54" s="53">
        <v>0</v>
      </c>
      <c r="AH54" s="52">
        <f t="shared" si="2"/>
        <v>15</v>
      </c>
      <c r="AI54" s="52" t="str">
        <f t="shared" si="3"/>
        <v/>
      </c>
      <c r="AJ54" s="52" t="str">
        <f t="shared" si="4"/>
        <v/>
      </c>
      <c r="AK54" s="53" t="s">
        <v>1014</v>
      </c>
      <c r="AL54" s="56"/>
      <c r="AM54" s="136" t="s">
        <v>1030</v>
      </c>
      <c r="AN54" s="136" t="s">
        <v>1030</v>
      </c>
      <c r="AO54" s="136" t="s">
        <v>1030</v>
      </c>
      <c r="AP54" s="136" t="s">
        <v>1030</v>
      </c>
      <c r="AQ54" s="136" t="s">
        <v>1030</v>
      </c>
      <c r="AR54" s="136" t="s">
        <v>1030</v>
      </c>
      <c r="AS54" s="136" t="s">
        <v>4569</v>
      </c>
      <c r="AT54" s="136" t="s">
        <v>1030</v>
      </c>
      <c r="AU54" s="144" t="s">
        <v>4344</v>
      </c>
      <c r="AV54" s="127" t="s">
        <v>102</v>
      </c>
      <c r="AW54" s="127" t="s">
        <v>102</v>
      </c>
      <c r="AX54" s="127" t="s">
        <v>102</v>
      </c>
      <c r="AY54" s="127" t="s">
        <v>102</v>
      </c>
      <c r="AZ54" s="127" t="s">
        <v>102</v>
      </c>
      <c r="BA54" s="127" t="s">
        <v>102</v>
      </c>
      <c r="BB54" s="127" t="s">
        <v>102</v>
      </c>
      <c r="BC54" s="53"/>
      <c r="BD54" s="53"/>
      <c r="BE54" s="53"/>
      <c r="BF54" s="53"/>
      <c r="BG54" s="53"/>
      <c r="BH54" s="53"/>
      <c r="BI54" s="53"/>
      <c r="BJ54" s="53"/>
      <c r="BK54" s="101"/>
      <c r="BL54" s="101"/>
      <c r="BM54" s="101"/>
      <c r="BN54" s="101"/>
      <c r="BO54" s="101"/>
      <c r="BP54" s="101"/>
      <c r="BQ54" s="101"/>
      <c r="BR54" s="101"/>
    </row>
    <row r="55" spans="1:70" s="124" customFormat="1" ht="12.95" customHeight="1">
      <c r="A55" s="58" t="s">
        <v>16</v>
      </c>
      <c r="B55" s="58" t="s">
        <v>104</v>
      </c>
      <c r="C55" s="58"/>
      <c r="D55" s="58"/>
      <c r="E55" s="58"/>
      <c r="F55" s="58"/>
      <c r="G55" s="58"/>
      <c r="H55" s="58" t="s">
        <v>18</v>
      </c>
      <c r="I55" s="58"/>
      <c r="J55" s="58" t="s">
        <v>103</v>
      </c>
      <c r="K55" s="58"/>
      <c r="L55" s="58"/>
      <c r="M55" s="58"/>
      <c r="N55" s="58"/>
      <c r="O55" s="58"/>
      <c r="P55" s="53"/>
      <c r="Q55" s="58" t="s">
        <v>1600</v>
      </c>
      <c r="R55" s="58" t="s">
        <v>1600</v>
      </c>
      <c r="S55" s="58"/>
      <c r="T55" s="58"/>
      <c r="U55" s="75"/>
      <c r="V55" s="58" t="s">
        <v>1647</v>
      </c>
      <c r="W55" s="58"/>
      <c r="X55" s="53"/>
      <c r="Y55" s="58"/>
      <c r="Z55" s="58"/>
      <c r="AA55" s="58"/>
      <c r="AB55" s="58" t="s">
        <v>1600</v>
      </c>
      <c r="AC55" s="58"/>
      <c r="AD55" s="52" t="str">
        <f t="shared" si="0"/>
        <v/>
      </c>
      <c r="AE55" s="92"/>
      <c r="AF55" s="58">
        <f t="shared" si="1"/>
        <v>13</v>
      </c>
      <c r="AG55" s="58">
        <v>0</v>
      </c>
      <c r="AH55" s="52">
        <f t="shared" si="2"/>
        <v>13</v>
      </c>
      <c r="AI55" s="52" t="str">
        <f t="shared" si="3"/>
        <v/>
      </c>
      <c r="AJ55" s="52" t="str">
        <f t="shared" si="4"/>
        <v/>
      </c>
      <c r="AK55" s="58" t="s">
        <v>104</v>
      </c>
      <c r="AL55" s="56"/>
      <c r="AM55" s="136"/>
      <c r="AN55" s="136"/>
      <c r="AO55" s="136"/>
      <c r="AP55" s="136"/>
      <c r="AQ55" s="136"/>
      <c r="AR55" s="136"/>
      <c r="AS55" s="136"/>
      <c r="AT55" s="136"/>
      <c r="AU55" s="101"/>
      <c r="AV55" s="101"/>
      <c r="AW55" s="101"/>
      <c r="AX55" s="101"/>
      <c r="AY55" s="101"/>
      <c r="AZ55" s="101"/>
      <c r="BA55" s="101"/>
      <c r="BB55" s="101"/>
      <c r="BC55" s="58"/>
      <c r="BD55" s="58"/>
      <c r="BE55" s="58"/>
      <c r="BF55" s="58"/>
      <c r="BG55" s="58"/>
      <c r="BH55" s="58"/>
      <c r="BI55" s="58"/>
      <c r="BJ55" s="58"/>
      <c r="BK55" s="101"/>
      <c r="BL55" s="101"/>
      <c r="BM55" s="101"/>
      <c r="BN55" s="101"/>
      <c r="BO55" s="101"/>
      <c r="BP55" s="101"/>
      <c r="BQ55" s="101"/>
      <c r="BR55" s="101"/>
    </row>
    <row r="56" spans="1:70" s="124" customFormat="1" ht="12.95" customHeight="1">
      <c r="A56" s="58" t="s">
        <v>20</v>
      </c>
      <c r="B56" s="58" t="s">
        <v>105</v>
      </c>
      <c r="C56" s="58" t="s">
        <v>568</v>
      </c>
      <c r="D56" s="66"/>
      <c r="E56" s="58"/>
      <c r="F56" s="58"/>
      <c r="G56" s="58"/>
      <c r="H56" s="58"/>
      <c r="I56" s="58"/>
      <c r="J56" s="58" t="s">
        <v>73</v>
      </c>
      <c r="K56" s="58"/>
      <c r="L56" s="58"/>
      <c r="M56" s="58"/>
      <c r="N56" s="58"/>
      <c r="O56" s="58"/>
      <c r="P56" s="53"/>
      <c r="Q56" s="58" t="s">
        <v>1600</v>
      </c>
      <c r="R56" s="58" t="s">
        <v>1509</v>
      </c>
      <c r="S56" s="58" t="s">
        <v>1441</v>
      </c>
      <c r="T56" s="58"/>
      <c r="U56" s="75"/>
      <c r="V56" s="58" t="s">
        <v>1648</v>
      </c>
      <c r="W56" s="58" t="s">
        <v>2204</v>
      </c>
      <c r="X56" s="53"/>
      <c r="Y56" s="58" t="s">
        <v>568</v>
      </c>
      <c r="Z56" s="66" t="s">
        <v>1220</v>
      </c>
      <c r="AA56" s="58"/>
      <c r="AB56" s="58" t="s">
        <v>1509</v>
      </c>
      <c r="AC56" s="58" t="s">
        <v>1441</v>
      </c>
      <c r="AD56" s="52" t="b">
        <f t="shared" si="0"/>
        <v>1</v>
      </c>
      <c r="AE56" s="92"/>
      <c r="AF56" s="58">
        <f t="shared" si="1"/>
        <v>9</v>
      </c>
      <c r="AG56" s="58">
        <v>0</v>
      </c>
      <c r="AH56" s="52">
        <f t="shared" si="2"/>
        <v>9</v>
      </c>
      <c r="AI56" s="52" t="str">
        <f t="shared" si="3"/>
        <v/>
      </c>
      <c r="AJ56" s="52" t="str">
        <f t="shared" si="4"/>
        <v/>
      </c>
      <c r="AK56" s="58" t="s">
        <v>105</v>
      </c>
      <c r="AL56" s="56"/>
      <c r="AM56" s="136" t="s">
        <v>3331</v>
      </c>
      <c r="AN56" s="136" t="s">
        <v>3332</v>
      </c>
      <c r="AO56" s="136" t="s">
        <v>3333</v>
      </c>
      <c r="AP56" s="136" t="s">
        <v>3334</v>
      </c>
      <c r="AQ56" s="136" t="s">
        <v>3335</v>
      </c>
      <c r="AR56" s="136" t="s">
        <v>3336</v>
      </c>
      <c r="AS56" s="136" t="s">
        <v>3337</v>
      </c>
      <c r="AT56" s="136" t="s">
        <v>3338</v>
      </c>
      <c r="AU56" s="101"/>
      <c r="AV56" s="101"/>
      <c r="AW56" s="101"/>
      <c r="AX56" s="101"/>
      <c r="AY56" s="101"/>
      <c r="AZ56" s="101"/>
      <c r="BA56" s="101"/>
      <c r="BB56" s="101"/>
      <c r="BC56" s="58"/>
      <c r="BD56" s="58"/>
      <c r="BE56" s="58"/>
      <c r="BF56" s="58"/>
      <c r="BG56" s="58"/>
      <c r="BH56" s="58"/>
      <c r="BI56" s="58"/>
      <c r="BJ56" s="58"/>
      <c r="BK56" s="101"/>
      <c r="BL56" s="101"/>
      <c r="BM56" s="101"/>
      <c r="BN56" s="101"/>
      <c r="BO56" s="101"/>
      <c r="BP56" s="101"/>
      <c r="BQ56" s="101"/>
      <c r="BR56" s="101"/>
    </row>
    <row r="57" spans="1:70" s="124" customFormat="1" ht="12.95" customHeight="1">
      <c r="A57" s="58" t="s">
        <v>20</v>
      </c>
      <c r="B57" s="58" t="s">
        <v>106</v>
      </c>
      <c r="C57" s="58" t="s">
        <v>569</v>
      </c>
      <c r="D57" s="66"/>
      <c r="E57" s="58"/>
      <c r="F57" s="58"/>
      <c r="G57" s="58"/>
      <c r="H57" s="58"/>
      <c r="I57" s="58"/>
      <c r="J57" s="58" t="s">
        <v>19</v>
      </c>
      <c r="K57" s="58"/>
      <c r="L57" s="58"/>
      <c r="M57" s="58"/>
      <c r="N57" s="58"/>
      <c r="O57" s="58"/>
      <c r="P57" s="53"/>
      <c r="Q57" s="58" t="s">
        <v>1600</v>
      </c>
      <c r="R57" s="58" t="s">
        <v>1600</v>
      </c>
      <c r="S57" s="58" t="s">
        <v>1441</v>
      </c>
      <c r="T57" s="58"/>
      <c r="U57" s="75"/>
      <c r="V57" s="58" t="s">
        <v>1649</v>
      </c>
      <c r="W57" s="58" t="s">
        <v>2205</v>
      </c>
      <c r="X57" s="53"/>
      <c r="Y57" s="58" t="s">
        <v>569</v>
      </c>
      <c r="Z57" s="66" t="s">
        <v>1220</v>
      </c>
      <c r="AA57" s="58"/>
      <c r="AB57" s="58" t="s">
        <v>1600</v>
      </c>
      <c r="AC57" s="58" t="s">
        <v>1441</v>
      </c>
      <c r="AD57" s="52" t="b">
        <f t="shared" si="0"/>
        <v>1</v>
      </c>
      <c r="AE57" s="92"/>
      <c r="AF57" s="58">
        <f t="shared" si="1"/>
        <v>18</v>
      </c>
      <c r="AG57" s="58">
        <v>0</v>
      </c>
      <c r="AH57" s="52">
        <f t="shared" si="2"/>
        <v>18</v>
      </c>
      <c r="AI57" s="52" t="str">
        <f t="shared" si="3"/>
        <v/>
      </c>
      <c r="AJ57" s="52" t="str">
        <f t="shared" si="4"/>
        <v/>
      </c>
      <c r="AK57" s="58" t="s">
        <v>106</v>
      </c>
      <c r="AL57" s="56"/>
      <c r="AM57" s="136" t="s">
        <v>3339</v>
      </c>
      <c r="AN57" s="136" t="s">
        <v>3340</v>
      </c>
      <c r="AO57" s="136" t="s">
        <v>3341</v>
      </c>
      <c r="AP57" s="136" t="s">
        <v>3743</v>
      </c>
      <c r="AQ57" s="136" t="s">
        <v>3342</v>
      </c>
      <c r="AR57" s="136" t="s">
        <v>3343</v>
      </c>
      <c r="AS57" s="136" t="s">
        <v>3344</v>
      </c>
      <c r="AT57" s="136" t="s">
        <v>3345</v>
      </c>
      <c r="AU57" s="101"/>
      <c r="AV57" s="101"/>
      <c r="AW57" s="101"/>
      <c r="AX57" s="101"/>
      <c r="AY57" s="101"/>
      <c r="AZ57" s="101"/>
      <c r="BA57" s="101"/>
      <c r="BB57" s="101"/>
      <c r="BC57" s="58"/>
      <c r="BD57" s="58"/>
      <c r="BE57" s="58"/>
      <c r="BF57" s="58"/>
      <c r="BG57" s="58"/>
      <c r="BH57" s="58"/>
      <c r="BI57" s="58"/>
      <c r="BJ57" s="58"/>
      <c r="BK57" s="101"/>
      <c r="BL57" s="101"/>
      <c r="BM57" s="101"/>
      <c r="BN57" s="101"/>
      <c r="BO57" s="101"/>
      <c r="BP57" s="101"/>
      <c r="BQ57" s="101"/>
      <c r="BR57" s="101"/>
    </row>
    <row r="58" spans="1:70" s="124" customFormat="1" ht="12.95" customHeight="1">
      <c r="A58" s="58" t="s">
        <v>1221</v>
      </c>
      <c r="B58" s="58" t="s">
        <v>1222</v>
      </c>
      <c r="C58" s="58" t="s">
        <v>1223</v>
      </c>
      <c r="D58" s="58"/>
      <c r="E58" s="58"/>
      <c r="F58" s="58"/>
      <c r="G58" s="58" t="s">
        <v>26</v>
      </c>
      <c r="H58" s="58" t="s">
        <v>1224</v>
      </c>
      <c r="I58" s="58"/>
      <c r="J58" s="58"/>
      <c r="K58" s="58"/>
      <c r="L58" s="58"/>
      <c r="M58" s="58"/>
      <c r="N58" s="58"/>
      <c r="O58" s="58"/>
      <c r="P58" s="53"/>
      <c r="Q58" s="58" t="s">
        <v>1600</v>
      </c>
      <c r="R58" s="58" t="s">
        <v>1600</v>
      </c>
      <c r="S58" s="58"/>
      <c r="T58" s="58"/>
      <c r="U58" s="75"/>
      <c r="V58" s="58" t="s">
        <v>1650</v>
      </c>
      <c r="W58" s="58"/>
      <c r="X58" s="53"/>
      <c r="Y58" s="58" t="s">
        <v>1223</v>
      </c>
      <c r="Z58" s="58"/>
      <c r="AA58" s="58"/>
      <c r="AB58" s="58" t="s">
        <v>1600</v>
      </c>
      <c r="AC58" s="58"/>
      <c r="AD58" s="52" t="str">
        <f t="shared" si="0"/>
        <v/>
      </c>
      <c r="AE58" s="92"/>
      <c r="AF58" s="58">
        <f t="shared" si="1"/>
        <v>11</v>
      </c>
      <c r="AG58" s="58">
        <v>0</v>
      </c>
      <c r="AH58" s="52">
        <f t="shared" si="2"/>
        <v>11</v>
      </c>
      <c r="AI58" s="52" t="str">
        <f t="shared" si="3"/>
        <v/>
      </c>
      <c r="AJ58" s="52" t="str">
        <f t="shared" si="4"/>
        <v/>
      </c>
      <c r="AK58" s="58" t="s">
        <v>1222</v>
      </c>
      <c r="AL58" s="56"/>
      <c r="AM58" s="136" t="s">
        <v>1223</v>
      </c>
      <c r="AN58" s="136" t="s">
        <v>1223</v>
      </c>
      <c r="AO58" s="136" t="s">
        <v>1223</v>
      </c>
      <c r="AP58" s="136" t="s">
        <v>1223</v>
      </c>
      <c r="AQ58" s="136" t="s">
        <v>1223</v>
      </c>
      <c r="AR58" s="136" t="s">
        <v>1223</v>
      </c>
      <c r="AS58" s="136" t="s">
        <v>1223</v>
      </c>
      <c r="AT58" s="136" t="s">
        <v>1223</v>
      </c>
      <c r="AU58" s="101"/>
      <c r="AV58" s="101"/>
      <c r="AW58" s="101"/>
      <c r="AX58" s="101"/>
      <c r="AY58" s="101"/>
      <c r="AZ58" s="101"/>
      <c r="BA58" s="101"/>
      <c r="BB58" s="101"/>
      <c r="BC58" s="58"/>
      <c r="BD58" s="58"/>
      <c r="BE58" s="58"/>
      <c r="BF58" s="58"/>
      <c r="BG58" s="58"/>
      <c r="BH58" s="58"/>
      <c r="BI58" s="58"/>
      <c r="BJ58" s="58"/>
      <c r="BK58" s="101"/>
      <c r="BL58" s="101"/>
      <c r="BM58" s="101"/>
      <c r="BN58" s="101"/>
      <c r="BO58" s="101"/>
      <c r="BP58" s="101"/>
      <c r="BQ58" s="101"/>
      <c r="BR58" s="101"/>
    </row>
    <row r="59" spans="1:70" s="124" customFormat="1" ht="12.95" customHeight="1">
      <c r="A59" s="58" t="s">
        <v>107</v>
      </c>
      <c r="B59" s="58" t="s">
        <v>1225</v>
      </c>
      <c r="C59" s="58" t="s">
        <v>1226</v>
      </c>
      <c r="D59" s="58"/>
      <c r="E59" s="58" t="s">
        <v>2245</v>
      </c>
      <c r="F59" s="58" t="s">
        <v>1228</v>
      </c>
      <c r="G59" s="58" t="s">
        <v>26</v>
      </c>
      <c r="H59" s="58" t="s">
        <v>1229</v>
      </c>
      <c r="I59" s="58" t="s">
        <v>109</v>
      </c>
      <c r="J59" s="58"/>
      <c r="K59" s="58"/>
      <c r="L59" s="58"/>
      <c r="M59" s="58"/>
      <c r="N59" s="58"/>
      <c r="O59" s="58"/>
      <c r="P59" s="53"/>
      <c r="Q59" s="58" t="s">
        <v>1600</v>
      </c>
      <c r="R59" s="58" t="s">
        <v>1600</v>
      </c>
      <c r="S59" s="58"/>
      <c r="T59" s="58"/>
      <c r="U59" s="75"/>
      <c r="V59" s="58" t="s">
        <v>1651</v>
      </c>
      <c r="W59" s="58"/>
      <c r="X59" s="53"/>
      <c r="Y59" s="58" t="s">
        <v>1226</v>
      </c>
      <c r="Z59" s="58"/>
      <c r="AA59" s="58" t="s">
        <v>1227</v>
      </c>
      <c r="AB59" s="58" t="s">
        <v>1600</v>
      </c>
      <c r="AC59" s="58"/>
      <c r="AD59" s="52" t="b">
        <f t="shared" si="0"/>
        <v>1</v>
      </c>
      <c r="AE59" s="92"/>
      <c r="AF59" s="58">
        <f t="shared" si="1"/>
        <v>11</v>
      </c>
      <c r="AG59" s="58">
        <v>0</v>
      </c>
      <c r="AH59" s="52">
        <f t="shared" si="2"/>
        <v>11</v>
      </c>
      <c r="AI59" s="52" t="str">
        <f t="shared" si="3"/>
        <v/>
      </c>
      <c r="AJ59" s="52" t="str">
        <f t="shared" si="4"/>
        <v/>
      </c>
      <c r="AK59" s="58" t="s">
        <v>1225</v>
      </c>
      <c r="AL59" s="56"/>
      <c r="AM59" s="136" t="s">
        <v>1226</v>
      </c>
      <c r="AN59" s="136" t="s">
        <v>1226</v>
      </c>
      <c r="AO59" s="136" t="s">
        <v>1226</v>
      </c>
      <c r="AP59" s="136" t="s">
        <v>1226</v>
      </c>
      <c r="AQ59" s="136" t="s">
        <v>1226</v>
      </c>
      <c r="AR59" s="136" t="s">
        <v>1226</v>
      </c>
      <c r="AS59" s="136" t="s">
        <v>1226</v>
      </c>
      <c r="AT59" s="136" t="s">
        <v>1226</v>
      </c>
      <c r="AU59" s="101"/>
      <c r="AV59" s="101"/>
      <c r="AW59" s="101"/>
      <c r="AX59" s="101"/>
      <c r="AY59" s="101"/>
      <c r="AZ59" s="101"/>
      <c r="BA59" s="101"/>
      <c r="BB59" s="101"/>
      <c r="BC59" s="58" t="s">
        <v>2245</v>
      </c>
      <c r="BD59" s="58" t="s">
        <v>2245</v>
      </c>
      <c r="BE59" s="58" t="s">
        <v>2245</v>
      </c>
      <c r="BF59" s="58" t="s">
        <v>2245</v>
      </c>
      <c r="BG59" s="58" t="s">
        <v>2245</v>
      </c>
      <c r="BH59" s="58" t="s">
        <v>2245</v>
      </c>
      <c r="BI59" s="58" t="s">
        <v>2245</v>
      </c>
      <c r="BJ59" s="58" t="s">
        <v>2245</v>
      </c>
      <c r="BK59" s="101"/>
      <c r="BL59" s="101"/>
      <c r="BM59" s="101"/>
      <c r="BN59" s="101"/>
      <c r="BO59" s="101"/>
      <c r="BP59" s="101"/>
      <c r="BQ59" s="101"/>
      <c r="BR59" s="101"/>
    </row>
    <row r="60" spans="1:70" s="124" customFormat="1" ht="12.95" customHeight="1">
      <c r="A60" s="58" t="s">
        <v>14</v>
      </c>
      <c r="B60" s="58" t="s">
        <v>108</v>
      </c>
      <c r="C60" s="58"/>
      <c r="D60" s="58"/>
      <c r="E60" s="58"/>
      <c r="F60" s="58"/>
      <c r="G60" s="58"/>
      <c r="H60" s="58"/>
      <c r="I60" s="58"/>
      <c r="J60" s="58"/>
      <c r="K60" s="58"/>
      <c r="L60" s="58" t="s">
        <v>1230</v>
      </c>
      <c r="M60" s="58"/>
      <c r="N60" s="58"/>
      <c r="O60" s="58"/>
      <c r="P60" s="53"/>
      <c r="Q60" s="58" t="s">
        <v>1599</v>
      </c>
      <c r="R60" s="58" t="s">
        <v>1600</v>
      </c>
      <c r="S60" s="58"/>
      <c r="T60" s="58"/>
      <c r="U60" s="75"/>
      <c r="V60" s="58" t="s">
        <v>1652</v>
      </c>
      <c r="W60" s="58"/>
      <c r="X60" s="53"/>
      <c r="Y60" s="58"/>
      <c r="Z60" s="58"/>
      <c r="AA60" s="58"/>
      <c r="AB60" s="58" t="s">
        <v>1600</v>
      </c>
      <c r="AC60" s="58"/>
      <c r="AD60" s="52" t="str">
        <f t="shared" si="0"/>
        <v/>
      </c>
      <c r="AE60" s="92"/>
      <c r="AF60" s="58">
        <f t="shared" si="1"/>
        <v>9</v>
      </c>
      <c r="AG60" s="58">
        <v>0</v>
      </c>
      <c r="AH60" s="52">
        <f t="shared" si="2"/>
        <v>9</v>
      </c>
      <c r="AI60" s="52" t="str">
        <f t="shared" si="3"/>
        <v/>
      </c>
      <c r="AJ60" s="52" t="str">
        <f t="shared" si="4"/>
        <v/>
      </c>
      <c r="AK60" s="58" t="s">
        <v>108</v>
      </c>
      <c r="AL60" s="56"/>
      <c r="AM60" s="136"/>
      <c r="AN60" s="136"/>
      <c r="AO60" s="136"/>
      <c r="AP60" s="136"/>
      <c r="AQ60" s="136"/>
      <c r="AR60" s="136"/>
      <c r="AS60" s="136"/>
      <c r="AT60" s="136"/>
      <c r="AU60" s="101"/>
      <c r="AV60" s="101"/>
      <c r="AW60" s="101"/>
      <c r="AX60" s="101"/>
      <c r="AY60" s="101"/>
      <c r="AZ60" s="101"/>
      <c r="BA60" s="101"/>
      <c r="BB60" s="101"/>
      <c r="BC60" s="58"/>
      <c r="BD60" s="58"/>
      <c r="BE60" s="58"/>
      <c r="BF60" s="58"/>
      <c r="BG60" s="58"/>
      <c r="BH60" s="58"/>
      <c r="BI60" s="58"/>
      <c r="BJ60" s="58"/>
      <c r="BK60" s="101"/>
      <c r="BL60" s="101"/>
      <c r="BM60" s="101"/>
      <c r="BN60" s="101"/>
      <c r="BO60" s="101"/>
      <c r="BP60" s="101"/>
      <c r="BQ60" s="101"/>
      <c r="BR60" s="101"/>
    </row>
    <row r="61" spans="1:70" s="124" customFormat="1" ht="12.95" customHeight="1">
      <c r="A61" s="58" t="s">
        <v>14</v>
      </c>
      <c r="B61" s="58" t="s">
        <v>1231</v>
      </c>
      <c r="C61" s="58"/>
      <c r="D61" s="58"/>
      <c r="E61" s="58"/>
      <c r="F61" s="58"/>
      <c r="G61" s="58"/>
      <c r="H61" s="58"/>
      <c r="I61" s="58"/>
      <c r="J61" s="58"/>
      <c r="K61" s="58"/>
      <c r="L61" s="58" t="s">
        <v>1232</v>
      </c>
      <c r="M61" s="58"/>
      <c r="N61" s="58"/>
      <c r="O61" s="58"/>
      <c r="P61" s="53"/>
      <c r="Q61" s="58" t="s">
        <v>1599</v>
      </c>
      <c r="R61" s="58" t="s">
        <v>1600</v>
      </c>
      <c r="S61" s="58"/>
      <c r="T61" s="58"/>
      <c r="U61" s="75"/>
      <c r="V61" s="58" t="s">
        <v>1653</v>
      </c>
      <c r="W61" s="58"/>
      <c r="X61" s="53"/>
      <c r="Y61" s="58"/>
      <c r="Z61" s="58"/>
      <c r="AA61" s="58"/>
      <c r="AB61" s="58" t="s">
        <v>1600</v>
      </c>
      <c r="AC61" s="58"/>
      <c r="AD61" s="52" t="str">
        <f t="shared" si="0"/>
        <v/>
      </c>
      <c r="AE61" s="92"/>
      <c r="AF61" s="58">
        <f t="shared" si="1"/>
        <v>13</v>
      </c>
      <c r="AG61" s="58">
        <v>0</v>
      </c>
      <c r="AH61" s="52">
        <f t="shared" si="2"/>
        <v>13</v>
      </c>
      <c r="AI61" s="52" t="str">
        <f t="shared" si="3"/>
        <v/>
      </c>
      <c r="AJ61" s="52" t="str">
        <f t="shared" si="4"/>
        <v/>
      </c>
      <c r="AK61" s="58" t="s">
        <v>1231</v>
      </c>
      <c r="AL61" s="56"/>
      <c r="AM61" s="136"/>
      <c r="AN61" s="136"/>
      <c r="AO61" s="136"/>
      <c r="AP61" s="136"/>
      <c r="AQ61" s="136"/>
      <c r="AR61" s="136"/>
      <c r="AS61" s="136"/>
      <c r="AT61" s="136"/>
      <c r="AU61" s="101"/>
      <c r="AV61" s="101"/>
      <c r="AW61" s="101"/>
      <c r="AX61" s="101"/>
      <c r="AY61" s="101"/>
      <c r="AZ61" s="101"/>
      <c r="BA61" s="101"/>
      <c r="BB61" s="101"/>
      <c r="BC61" s="58"/>
      <c r="BD61" s="58"/>
      <c r="BE61" s="58"/>
      <c r="BF61" s="58"/>
      <c r="BG61" s="58"/>
      <c r="BH61" s="58"/>
      <c r="BI61" s="58"/>
      <c r="BJ61" s="58"/>
      <c r="BK61" s="101"/>
      <c r="BL61" s="101"/>
      <c r="BM61" s="101"/>
      <c r="BN61" s="101"/>
      <c r="BO61" s="101"/>
      <c r="BP61" s="101"/>
      <c r="BQ61" s="101"/>
      <c r="BR61" s="101"/>
    </row>
    <row r="62" spans="1:70" s="124" customFormat="1" ht="12.95" customHeight="1">
      <c r="A62" s="58" t="s">
        <v>27</v>
      </c>
      <c r="B62" s="58" t="s">
        <v>104</v>
      </c>
      <c r="C62" s="58"/>
      <c r="D62" s="58"/>
      <c r="E62" s="58"/>
      <c r="F62" s="58"/>
      <c r="G62" s="58"/>
      <c r="H62" s="58"/>
      <c r="I62" s="58"/>
      <c r="J62" s="58"/>
      <c r="K62" s="58"/>
      <c r="L62" s="58"/>
      <c r="M62" s="58"/>
      <c r="N62" s="58"/>
      <c r="O62" s="58"/>
      <c r="P62" s="53"/>
      <c r="Q62" s="58" t="s">
        <v>1600</v>
      </c>
      <c r="R62" s="58" t="s">
        <v>1600</v>
      </c>
      <c r="S62" s="58"/>
      <c r="T62" s="58"/>
      <c r="U62" s="75"/>
      <c r="V62" s="58" t="s">
        <v>1654</v>
      </c>
      <c r="W62" s="58"/>
      <c r="X62" s="53"/>
      <c r="Y62" s="58"/>
      <c r="Z62" s="58"/>
      <c r="AA62" s="58"/>
      <c r="AB62" s="58" t="s">
        <v>1600</v>
      </c>
      <c r="AC62" s="58"/>
      <c r="AD62" s="52" t="str">
        <f t="shared" si="0"/>
        <v/>
      </c>
      <c r="AE62" s="92"/>
      <c r="AF62" s="58">
        <f t="shared" si="1"/>
        <v>13</v>
      </c>
      <c r="AG62" s="58">
        <v>0</v>
      </c>
      <c r="AH62" s="52">
        <f t="shared" si="2"/>
        <v>13</v>
      </c>
      <c r="AI62" s="52" t="str">
        <f t="shared" si="3"/>
        <v/>
      </c>
      <c r="AJ62" s="52" t="str">
        <f t="shared" si="4"/>
        <v/>
      </c>
      <c r="AK62" s="58" t="s">
        <v>104</v>
      </c>
      <c r="AL62" s="56"/>
      <c r="AM62" s="136"/>
      <c r="AN62" s="136"/>
      <c r="AO62" s="136"/>
      <c r="AP62" s="136"/>
      <c r="AQ62" s="136"/>
      <c r="AR62" s="136"/>
      <c r="AS62" s="136"/>
      <c r="AT62" s="136"/>
      <c r="AU62" s="101"/>
      <c r="AV62" s="101"/>
      <c r="AW62" s="101"/>
      <c r="AX62" s="101"/>
      <c r="AY62" s="101"/>
      <c r="AZ62" s="101"/>
      <c r="BA62" s="101"/>
      <c r="BB62" s="101"/>
      <c r="BC62" s="58"/>
      <c r="BD62" s="58"/>
      <c r="BE62" s="58"/>
      <c r="BF62" s="58"/>
      <c r="BG62" s="58"/>
      <c r="BH62" s="58"/>
      <c r="BI62" s="58"/>
      <c r="BJ62" s="58"/>
      <c r="BK62" s="101"/>
      <c r="BL62" s="101"/>
      <c r="BM62" s="101"/>
      <c r="BN62" s="101"/>
      <c r="BO62" s="101"/>
      <c r="BP62" s="101"/>
      <c r="BQ62" s="101"/>
      <c r="BR62" s="101"/>
    </row>
    <row r="63" spans="1:70" s="124" customFormat="1" ht="12.95" customHeight="1">
      <c r="A63" s="52" t="s">
        <v>14</v>
      </c>
      <c r="B63" s="52" t="s">
        <v>110</v>
      </c>
      <c r="C63" s="52"/>
      <c r="D63" s="52"/>
      <c r="E63" s="52"/>
      <c r="F63" s="52"/>
      <c r="G63" s="52"/>
      <c r="H63" s="52"/>
      <c r="I63" s="52"/>
      <c r="J63" s="52"/>
      <c r="K63" s="52"/>
      <c r="L63" s="52" t="s">
        <v>111</v>
      </c>
      <c r="M63" s="52"/>
      <c r="N63" s="52"/>
      <c r="O63" s="52"/>
      <c r="P63" s="53"/>
      <c r="Q63" s="52" t="s">
        <v>1599</v>
      </c>
      <c r="R63" s="52" t="s">
        <v>1600</v>
      </c>
      <c r="S63" s="52"/>
      <c r="T63" s="52"/>
      <c r="U63" s="75"/>
      <c r="V63" s="52" t="s">
        <v>1655</v>
      </c>
      <c r="W63" s="52"/>
      <c r="X63" s="53"/>
      <c r="Y63" s="52"/>
      <c r="Z63" s="52"/>
      <c r="AA63" s="52"/>
      <c r="AB63" s="52" t="s">
        <v>1600</v>
      </c>
      <c r="AC63" s="52"/>
      <c r="AD63" s="52" t="str">
        <f t="shared" si="0"/>
        <v/>
      </c>
      <c r="AE63" s="92"/>
      <c r="AF63" s="52">
        <f t="shared" si="1"/>
        <v>10</v>
      </c>
      <c r="AG63" s="52">
        <v>0</v>
      </c>
      <c r="AH63" s="52">
        <f t="shared" si="2"/>
        <v>10</v>
      </c>
      <c r="AI63" s="52" t="str">
        <f t="shared" si="3"/>
        <v/>
      </c>
      <c r="AJ63" s="52" t="str">
        <f t="shared" si="4"/>
        <v/>
      </c>
      <c r="AK63" s="52" t="s">
        <v>110</v>
      </c>
      <c r="AL63" s="56"/>
      <c r="AM63" s="136"/>
      <c r="AN63" s="136"/>
      <c r="AO63" s="136"/>
      <c r="AP63" s="136"/>
      <c r="AQ63" s="136"/>
      <c r="AR63" s="136"/>
      <c r="AS63" s="136"/>
      <c r="AT63" s="136"/>
      <c r="AU63" s="101"/>
      <c r="AV63" s="101"/>
      <c r="AW63" s="101"/>
      <c r="AX63" s="101"/>
      <c r="AY63" s="101"/>
      <c r="AZ63" s="101"/>
      <c r="BA63" s="101"/>
      <c r="BB63" s="101"/>
      <c r="BC63" s="52"/>
      <c r="BD63" s="52"/>
      <c r="BE63" s="52"/>
      <c r="BF63" s="52"/>
      <c r="BG63" s="52"/>
      <c r="BH63" s="52"/>
      <c r="BI63" s="52"/>
      <c r="BJ63" s="52"/>
      <c r="BK63" s="101"/>
      <c r="BL63" s="101"/>
      <c r="BM63" s="101"/>
      <c r="BN63" s="101"/>
      <c r="BO63" s="101"/>
      <c r="BP63" s="101"/>
      <c r="BQ63" s="101"/>
      <c r="BR63" s="101"/>
    </row>
    <row r="64" spans="1:70" s="124" customFormat="1" ht="12.95" customHeight="1">
      <c r="A64" s="52" t="s">
        <v>14</v>
      </c>
      <c r="B64" s="52" t="s">
        <v>112</v>
      </c>
      <c r="C64" s="52"/>
      <c r="D64" s="52"/>
      <c r="E64" s="52"/>
      <c r="F64" s="52"/>
      <c r="G64" s="52"/>
      <c r="H64" s="52"/>
      <c r="I64" s="52"/>
      <c r="J64" s="52"/>
      <c r="K64" s="52"/>
      <c r="L64" s="52" t="s">
        <v>113</v>
      </c>
      <c r="M64" s="52"/>
      <c r="N64" s="52"/>
      <c r="O64" s="52"/>
      <c r="P64" s="53"/>
      <c r="Q64" s="52" t="s">
        <v>1599</v>
      </c>
      <c r="R64" s="52" t="s">
        <v>1600</v>
      </c>
      <c r="S64" s="52"/>
      <c r="T64" s="52"/>
      <c r="U64" s="75"/>
      <c r="V64" s="52" t="s">
        <v>1656</v>
      </c>
      <c r="W64" s="52"/>
      <c r="X64" s="53"/>
      <c r="Y64" s="52"/>
      <c r="Z64" s="52"/>
      <c r="AA64" s="52"/>
      <c r="AB64" s="52" t="s">
        <v>1600</v>
      </c>
      <c r="AC64" s="52"/>
      <c r="AD64" s="52" t="str">
        <f t="shared" si="0"/>
        <v/>
      </c>
      <c r="AE64" s="92"/>
      <c r="AF64" s="52">
        <f t="shared" si="1"/>
        <v>9</v>
      </c>
      <c r="AG64" s="52">
        <v>0</v>
      </c>
      <c r="AH64" s="52">
        <f t="shared" si="2"/>
        <v>9</v>
      </c>
      <c r="AI64" s="52" t="str">
        <f t="shared" si="3"/>
        <v/>
      </c>
      <c r="AJ64" s="52" t="str">
        <f t="shared" si="4"/>
        <v/>
      </c>
      <c r="AK64" s="52" t="s">
        <v>112</v>
      </c>
      <c r="AL64" s="56"/>
      <c r="AM64" s="136"/>
      <c r="AN64" s="136"/>
      <c r="AO64" s="136"/>
      <c r="AP64" s="136"/>
      <c r="AQ64" s="136"/>
      <c r="AR64" s="136"/>
      <c r="AS64" s="136"/>
      <c r="AT64" s="136"/>
      <c r="AU64" s="101"/>
      <c r="AV64" s="101"/>
      <c r="AW64" s="101"/>
      <c r="AX64" s="101"/>
      <c r="AY64" s="101"/>
      <c r="AZ64" s="101"/>
      <c r="BA64" s="101"/>
      <c r="BB64" s="101"/>
      <c r="BC64" s="52"/>
      <c r="BD64" s="52"/>
      <c r="BE64" s="52"/>
      <c r="BF64" s="52"/>
      <c r="BG64" s="52"/>
      <c r="BH64" s="52"/>
      <c r="BI64" s="52"/>
      <c r="BJ64" s="52"/>
      <c r="BK64" s="101"/>
      <c r="BL64" s="101"/>
      <c r="BM64" s="101"/>
      <c r="BN64" s="101"/>
      <c r="BO64" s="101"/>
      <c r="BP64" s="101"/>
      <c r="BQ64" s="101"/>
      <c r="BR64" s="101"/>
    </row>
    <row r="65" spans="1:70" s="124" customFormat="1" ht="12.95" customHeight="1">
      <c r="A65" s="52" t="s">
        <v>14</v>
      </c>
      <c r="B65" s="52" t="s">
        <v>114</v>
      </c>
      <c r="C65" s="52"/>
      <c r="D65" s="52"/>
      <c r="E65" s="52"/>
      <c r="F65" s="52"/>
      <c r="G65" s="52"/>
      <c r="H65" s="52"/>
      <c r="I65" s="52"/>
      <c r="J65" s="52"/>
      <c r="K65" s="52"/>
      <c r="L65" s="52" t="s">
        <v>115</v>
      </c>
      <c r="M65" s="52"/>
      <c r="N65" s="52"/>
      <c r="O65" s="52"/>
      <c r="P65" s="53"/>
      <c r="Q65" s="52" t="s">
        <v>1599</v>
      </c>
      <c r="R65" s="52" t="s">
        <v>1600</v>
      </c>
      <c r="S65" s="52"/>
      <c r="T65" s="52"/>
      <c r="U65" s="75"/>
      <c r="V65" s="52" t="s">
        <v>1657</v>
      </c>
      <c r="W65" s="52"/>
      <c r="X65" s="53"/>
      <c r="Y65" s="52"/>
      <c r="Z65" s="52"/>
      <c r="AA65" s="52"/>
      <c r="AB65" s="52" t="s">
        <v>1600</v>
      </c>
      <c r="AC65" s="52"/>
      <c r="AD65" s="52" t="str">
        <f t="shared" si="0"/>
        <v/>
      </c>
      <c r="AE65" s="92"/>
      <c r="AF65" s="52">
        <f t="shared" si="1"/>
        <v>9</v>
      </c>
      <c r="AG65" s="52">
        <v>0</v>
      </c>
      <c r="AH65" s="52">
        <f t="shared" si="2"/>
        <v>9</v>
      </c>
      <c r="AI65" s="52" t="str">
        <f t="shared" si="3"/>
        <v/>
      </c>
      <c r="AJ65" s="52" t="str">
        <f t="shared" si="4"/>
        <v/>
      </c>
      <c r="AK65" s="52" t="s">
        <v>114</v>
      </c>
      <c r="AL65" s="56"/>
      <c r="AM65" s="136"/>
      <c r="AN65" s="136"/>
      <c r="AO65" s="136"/>
      <c r="AP65" s="136"/>
      <c r="AQ65" s="136"/>
      <c r="AR65" s="136"/>
      <c r="AS65" s="136"/>
      <c r="AT65" s="136"/>
      <c r="AU65" s="101"/>
      <c r="AV65" s="101"/>
      <c r="AW65" s="101"/>
      <c r="AX65" s="101"/>
      <c r="AY65" s="101"/>
      <c r="AZ65" s="101"/>
      <c r="BA65" s="101"/>
      <c r="BB65" s="101"/>
      <c r="BC65" s="52"/>
      <c r="BD65" s="52"/>
      <c r="BE65" s="52"/>
      <c r="BF65" s="52"/>
      <c r="BG65" s="52"/>
      <c r="BH65" s="52"/>
      <c r="BI65" s="52"/>
      <c r="BJ65" s="52"/>
      <c r="BK65" s="101"/>
      <c r="BL65" s="101"/>
      <c r="BM65" s="101"/>
      <c r="BN65" s="101"/>
      <c r="BO65" s="101"/>
      <c r="BP65" s="101"/>
      <c r="BQ65" s="101"/>
      <c r="BR65" s="101"/>
    </row>
    <row r="66" spans="1:70" s="124" customFormat="1" ht="12.95" customHeight="1">
      <c r="A66" s="52" t="s">
        <v>14</v>
      </c>
      <c r="B66" s="52" t="s">
        <v>116</v>
      </c>
      <c r="C66" s="52"/>
      <c r="D66" s="52"/>
      <c r="E66" s="52"/>
      <c r="F66" s="52"/>
      <c r="G66" s="52"/>
      <c r="H66" s="52"/>
      <c r="I66" s="52"/>
      <c r="J66" s="52"/>
      <c r="K66" s="52"/>
      <c r="L66" s="52" t="s">
        <v>117</v>
      </c>
      <c r="M66" s="52"/>
      <c r="N66" s="52"/>
      <c r="O66" s="52"/>
      <c r="P66" s="53"/>
      <c r="Q66" s="52" t="s">
        <v>1599</v>
      </c>
      <c r="R66" s="52" t="s">
        <v>1600</v>
      </c>
      <c r="S66" s="52"/>
      <c r="T66" s="52"/>
      <c r="U66" s="75"/>
      <c r="V66" s="52" t="s">
        <v>1658</v>
      </c>
      <c r="W66" s="52"/>
      <c r="X66" s="53"/>
      <c r="Y66" s="52"/>
      <c r="Z66" s="52"/>
      <c r="AA66" s="52"/>
      <c r="AB66" s="52" t="s">
        <v>1600</v>
      </c>
      <c r="AC66" s="52"/>
      <c r="AD66" s="52" t="str">
        <f t="shared" ref="AD66:AD136" si="5">IF(AND(Y66=C66, Z66=D66, AA66=E66, AB66=R66, AC66=S66), "", TRUE)</f>
        <v/>
      </c>
      <c r="AE66" s="92"/>
      <c r="AF66" s="52">
        <f t="shared" ref="AF66:AF136" si="6">LEN($B66)</f>
        <v>8</v>
      </c>
      <c r="AG66" s="52">
        <v>0</v>
      </c>
      <c r="AH66" s="52">
        <f t="shared" si="2"/>
        <v>8</v>
      </c>
      <c r="AI66" s="52" t="str">
        <f t="shared" si="3"/>
        <v/>
      </c>
      <c r="AJ66" s="52" t="str">
        <f t="shared" si="4"/>
        <v/>
      </c>
      <c r="AK66" s="52" t="s">
        <v>116</v>
      </c>
      <c r="AL66" s="56"/>
      <c r="AM66" s="136"/>
      <c r="AN66" s="136"/>
      <c r="AO66" s="136"/>
      <c r="AP66" s="136"/>
      <c r="AQ66" s="136"/>
      <c r="AR66" s="136"/>
      <c r="AS66" s="136"/>
      <c r="AT66" s="136"/>
      <c r="AU66" s="101"/>
      <c r="AV66" s="101"/>
      <c r="AW66" s="101"/>
      <c r="AX66" s="101"/>
      <c r="AY66" s="101"/>
      <c r="AZ66" s="101"/>
      <c r="BA66" s="101"/>
      <c r="BB66" s="101"/>
      <c r="BC66" s="52"/>
      <c r="BD66" s="52"/>
      <c r="BE66" s="52"/>
      <c r="BF66" s="52"/>
      <c r="BG66" s="52"/>
      <c r="BH66" s="52"/>
      <c r="BI66" s="52"/>
      <c r="BJ66" s="52"/>
      <c r="BK66" s="101"/>
      <c r="BL66" s="101"/>
      <c r="BM66" s="101"/>
      <c r="BN66" s="101"/>
      <c r="BO66" s="101"/>
      <c r="BP66" s="101"/>
      <c r="BQ66" s="101"/>
      <c r="BR66" s="101"/>
    </row>
    <row r="67" spans="1:70" s="124" customFormat="1" ht="12.95" customHeight="1">
      <c r="A67" s="52" t="s">
        <v>44</v>
      </c>
      <c r="B67" s="52" t="s">
        <v>118</v>
      </c>
      <c r="C67" s="52" t="s">
        <v>570</v>
      </c>
      <c r="D67" s="52"/>
      <c r="E67" s="52" t="s">
        <v>887</v>
      </c>
      <c r="F67" s="52" t="s">
        <v>119</v>
      </c>
      <c r="G67" s="52" t="s">
        <v>26</v>
      </c>
      <c r="H67" s="52"/>
      <c r="I67" s="52"/>
      <c r="J67" s="52" t="s">
        <v>103</v>
      </c>
      <c r="K67" s="52"/>
      <c r="L67" s="52"/>
      <c r="M67" s="52"/>
      <c r="N67" s="52"/>
      <c r="O67" s="52"/>
      <c r="P67" s="53"/>
      <c r="Q67" s="52" t="s">
        <v>1600</v>
      </c>
      <c r="R67" s="52" t="s">
        <v>1600</v>
      </c>
      <c r="S67" s="52" t="s">
        <v>1441</v>
      </c>
      <c r="T67" s="52"/>
      <c r="U67" s="75"/>
      <c r="V67" s="52" t="s">
        <v>1659</v>
      </c>
      <c r="W67" s="52" t="s">
        <v>2204</v>
      </c>
      <c r="X67" s="53"/>
      <c r="Y67" s="52" t="s">
        <v>570</v>
      </c>
      <c r="Z67" s="52"/>
      <c r="AA67" s="52" t="s">
        <v>887</v>
      </c>
      <c r="AB67" s="52" t="s">
        <v>1600</v>
      </c>
      <c r="AC67" s="52" t="s">
        <v>1441</v>
      </c>
      <c r="AD67" s="52" t="str">
        <f t="shared" si="5"/>
        <v/>
      </c>
      <c r="AE67" s="92"/>
      <c r="AF67" s="52">
        <f t="shared" si="6"/>
        <v>6</v>
      </c>
      <c r="AG67" s="52">
        <v>0</v>
      </c>
      <c r="AH67" s="52">
        <f t="shared" ref="AH67:AH137" si="7">AF67+AG67</f>
        <v>6</v>
      </c>
      <c r="AI67" s="52" t="str">
        <f t="shared" ref="AI67:AI137" si="8">IF(AH67="", "", IF(AH67&lt;=32, "", TRUE))</f>
        <v/>
      </c>
      <c r="AJ67" s="52" t="str">
        <f t="shared" ref="AJ67:AJ137" si="9">IF(F67&lt;&gt;"note", IF(AH67="", "", IF(AH67&lt;=27, "", TRUE)), "")</f>
        <v/>
      </c>
      <c r="AK67" s="52" t="s">
        <v>118</v>
      </c>
      <c r="AL67" s="56"/>
      <c r="AM67" s="136" t="s">
        <v>4931</v>
      </c>
      <c r="AN67" s="136" t="s">
        <v>3346</v>
      </c>
      <c r="AO67" s="136" t="s">
        <v>4419</v>
      </c>
      <c r="AP67" s="136" t="s">
        <v>3744</v>
      </c>
      <c r="AQ67" s="136" t="s">
        <v>3347</v>
      </c>
      <c r="AR67" s="136" t="s">
        <v>3348</v>
      </c>
      <c r="AS67" s="136" t="s">
        <v>3349</v>
      </c>
      <c r="AT67" s="136" t="s">
        <v>4584</v>
      </c>
      <c r="AU67" s="101"/>
      <c r="AV67" s="101"/>
      <c r="AW67" s="101"/>
      <c r="AX67" s="101"/>
      <c r="AY67" s="101"/>
      <c r="AZ67" s="101"/>
      <c r="BA67" s="101"/>
      <c r="BB67" s="101"/>
      <c r="BC67" s="52" t="s">
        <v>887</v>
      </c>
      <c r="BD67" s="52" t="s">
        <v>887</v>
      </c>
      <c r="BE67" s="52" t="s">
        <v>887</v>
      </c>
      <c r="BF67" s="52" t="s">
        <v>887</v>
      </c>
      <c r="BG67" s="52" t="s">
        <v>887</v>
      </c>
      <c r="BH67" s="52" t="s">
        <v>887</v>
      </c>
      <c r="BI67" s="52" t="s">
        <v>887</v>
      </c>
      <c r="BJ67" s="52" t="s">
        <v>887</v>
      </c>
      <c r="BK67" s="101"/>
      <c r="BL67" s="101"/>
      <c r="BM67" s="101"/>
      <c r="BN67" s="101"/>
      <c r="BO67" s="101"/>
      <c r="BP67" s="101"/>
      <c r="BQ67" s="101"/>
      <c r="BR67" s="101"/>
    </row>
    <row r="68" spans="1:70" s="124" customFormat="1" ht="12.95" customHeight="1">
      <c r="A68" s="52" t="s">
        <v>16</v>
      </c>
      <c r="B68" s="52" t="s">
        <v>571</v>
      </c>
      <c r="C68" s="52" t="s">
        <v>572</v>
      </c>
      <c r="D68" s="52"/>
      <c r="E68" s="52"/>
      <c r="F68" s="52"/>
      <c r="G68" s="52"/>
      <c r="H68" s="52" t="s">
        <v>18</v>
      </c>
      <c r="I68" s="52"/>
      <c r="J68" s="52"/>
      <c r="K68" s="52"/>
      <c r="L68" s="52"/>
      <c r="M68" s="52"/>
      <c r="N68" s="52"/>
      <c r="O68" s="52"/>
      <c r="P68" s="53"/>
      <c r="Q68" s="52" t="s">
        <v>1599</v>
      </c>
      <c r="R68" s="52" t="s">
        <v>1600</v>
      </c>
      <c r="S68" s="52"/>
      <c r="T68" s="52"/>
      <c r="U68" s="75"/>
      <c r="V68" s="52" t="s">
        <v>1660</v>
      </c>
      <c r="W68" s="52"/>
      <c r="X68" s="53"/>
      <c r="Y68" s="52" t="s">
        <v>572</v>
      </c>
      <c r="Z68" s="52"/>
      <c r="AA68" s="52"/>
      <c r="AB68" s="52" t="s">
        <v>1600</v>
      </c>
      <c r="AC68" s="52"/>
      <c r="AD68" s="52" t="str">
        <f t="shared" si="5"/>
        <v/>
      </c>
      <c r="AE68" s="92"/>
      <c r="AF68" s="52">
        <f t="shared" si="6"/>
        <v>3</v>
      </c>
      <c r="AG68" s="52">
        <v>0</v>
      </c>
      <c r="AH68" s="52">
        <f t="shared" si="7"/>
        <v>3</v>
      </c>
      <c r="AI68" s="52" t="str">
        <f t="shared" si="8"/>
        <v/>
      </c>
      <c r="AJ68" s="52" t="str">
        <f t="shared" si="9"/>
        <v/>
      </c>
      <c r="AK68" s="52" t="s">
        <v>571</v>
      </c>
      <c r="AL68" s="56"/>
      <c r="AM68" s="136" t="s">
        <v>572</v>
      </c>
      <c r="AN68" s="136" t="s">
        <v>572</v>
      </c>
      <c r="AO68" s="136" t="s">
        <v>572</v>
      </c>
      <c r="AP68" s="136" t="s">
        <v>572</v>
      </c>
      <c r="AQ68" s="136" t="s">
        <v>572</v>
      </c>
      <c r="AR68" s="136" t="s">
        <v>572</v>
      </c>
      <c r="AS68" s="136" t="s">
        <v>572</v>
      </c>
      <c r="AT68" s="136" t="s">
        <v>572</v>
      </c>
      <c r="AU68" s="101"/>
      <c r="AV68" s="101"/>
      <c r="AW68" s="101"/>
      <c r="AX68" s="101"/>
      <c r="AY68" s="101"/>
      <c r="AZ68" s="101"/>
      <c r="BA68" s="101"/>
      <c r="BB68" s="101"/>
      <c r="BC68" s="52"/>
      <c r="BD68" s="52"/>
      <c r="BE68" s="52"/>
      <c r="BF68" s="52"/>
      <c r="BG68" s="52"/>
      <c r="BH68" s="52"/>
      <c r="BI68" s="52"/>
      <c r="BJ68" s="52"/>
      <c r="BK68" s="101"/>
      <c r="BL68" s="101"/>
      <c r="BM68" s="101"/>
      <c r="BN68" s="101"/>
      <c r="BO68" s="101"/>
      <c r="BP68" s="101"/>
      <c r="BQ68" s="101"/>
      <c r="BR68" s="101"/>
    </row>
    <row r="69" spans="1:70" s="124" customFormat="1" ht="12.95" customHeight="1">
      <c r="A69" s="52" t="s">
        <v>20</v>
      </c>
      <c r="B69" s="52" t="s">
        <v>573</v>
      </c>
      <c r="C69" s="52" t="s">
        <v>574</v>
      </c>
      <c r="D69" s="52"/>
      <c r="E69" s="52"/>
      <c r="F69" s="52"/>
      <c r="G69" s="52"/>
      <c r="H69" s="52"/>
      <c r="I69" s="52"/>
      <c r="J69" s="52" t="s">
        <v>575</v>
      </c>
      <c r="K69" s="52"/>
      <c r="L69" s="52"/>
      <c r="M69" s="52"/>
      <c r="N69" s="52"/>
      <c r="O69" s="52"/>
      <c r="P69" s="53"/>
      <c r="Q69" s="52" t="s">
        <v>1599</v>
      </c>
      <c r="R69" s="52" t="s">
        <v>1510</v>
      </c>
      <c r="S69" s="52"/>
      <c r="T69" s="52"/>
      <c r="U69" s="75"/>
      <c r="V69" s="52" t="s">
        <v>1661</v>
      </c>
      <c r="W69" s="52"/>
      <c r="X69" s="53"/>
      <c r="Y69" s="52" t="s">
        <v>574</v>
      </c>
      <c r="Z69" s="52"/>
      <c r="AA69" s="52"/>
      <c r="AB69" s="52" t="s">
        <v>1510</v>
      </c>
      <c r="AC69" s="52"/>
      <c r="AD69" s="52" t="str">
        <f t="shared" si="5"/>
        <v/>
      </c>
      <c r="AE69" s="92"/>
      <c r="AF69" s="52">
        <f t="shared" si="6"/>
        <v>8</v>
      </c>
      <c r="AG69" s="52">
        <v>0</v>
      </c>
      <c r="AH69" s="52">
        <f t="shared" si="7"/>
        <v>8</v>
      </c>
      <c r="AI69" s="52" t="str">
        <f t="shared" si="8"/>
        <v/>
      </c>
      <c r="AJ69" s="52" t="str">
        <f t="shared" si="9"/>
        <v/>
      </c>
      <c r="AK69" s="52" t="s">
        <v>573</v>
      </c>
      <c r="AL69" s="56"/>
      <c r="AM69" s="136" t="s">
        <v>3350</v>
      </c>
      <c r="AN69" s="136" t="s">
        <v>3350</v>
      </c>
      <c r="AO69" s="136" t="s">
        <v>3350</v>
      </c>
      <c r="AP69" s="136" t="s">
        <v>3350</v>
      </c>
      <c r="AQ69" s="136" t="s">
        <v>3350</v>
      </c>
      <c r="AR69" s="136" t="s">
        <v>3350</v>
      </c>
      <c r="AS69" s="136" t="s">
        <v>3350</v>
      </c>
      <c r="AT69" s="136" t="s">
        <v>3350</v>
      </c>
      <c r="AU69" s="101"/>
      <c r="AV69" s="101"/>
      <c r="AW69" s="101"/>
      <c r="AX69" s="101"/>
      <c r="AY69" s="101"/>
      <c r="AZ69" s="101"/>
      <c r="BA69" s="101"/>
      <c r="BB69" s="101"/>
      <c r="BC69" s="52"/>
      <c r="BD69" s="52"/>
      <c r="BE69" s="52"/>
      <c r="BF69" s="52"/>
      <c r="BG69" s="52"/>
      <c r="BH69" s="52"/>
      <c r="BI69" s="52"/>
      <c r="BJ69" s="52"/>
      <c r="BK69" s="101"/>
      <c r="BL69" s="101"/>
      <c r="BM69" s="101"/>
      <c r="BN69" s="101"/>
      <c r="BO69" s="101"/>
      <c r="BP69" s="101"/>
      <c r="BQ69" s="101"/>
      <c r="BR69" s="101"/>
    </row>
    <row r="70" spans="1:70" s="124" customFormat="1" ht="12.95" customHeight="1">
      <c r="A70" s="52" t="s">
        <v>20</v>
      </c>
      <c r="B70" s="52" t="s">
        <v>576</v>
      </c>
      <c r="C70" s="52" t="s">
        <v>577</v>
      </c>
      <c r="D70" s="52"/>
      <c r="E70" s="52"/>
      <c r="F70" s="52"/>
      <c r="G70" s="52"/>
      <c r="H70" s="52"/>
      <c r="I70" s="52"/>
      <c r="J70" s="52" t="s">
        <v>578</v>
      </c>
      <c r="K70" s="52"/>
      <c r="L70" s="52"/>
      <c r="M70" s="52"/>
      <c r="N70" s="52"/>
      <c r="O70" s="52"/>
      <c r="P70" s="53"/>
      <c r="Q70" s="52" t="s">
        <v>1599</v>
      </c>
      <c r="R70" s="52" t="s">
        <v>1511</v>
      </c>
      <c r="S70" s="52"/>
      <c r="T70" s="52"/>
      <c r="U70" s="75"/>
      <c r="V70" s="52" t="s">
        <v>1662</v>
      </c>
      <c r="W70" s="52"/>
      <c r="X70" s="53"/>
      <c r="Y70" s="52" t="s">
        <v>577</v>
      </c>
      <c r="Z70" s="52"/>
      <c r="AA70" s="52"/>
      <c r="AB70" s="52" t="s">
        <v>1511</v>
      </c>
      <c r="AC70" s="52"/>
      <c r="AD70" s="52" t="str">
        <f t="shared" si="5"/>
        <v/>
      </c>
      <c r="AE70" s="92"/>
      <c r="AF70" s="52">
        <f t="shared" si="6"/>
        <v>8</v>
      </c>
      <c r="AG70" s="52">
        <v>0</v>
      </c>
      <c r="AH70" s="52">
        <f t="shared" si="7"/>
        <v>8</v>
      </c>
      <c r="AI70" s="52" t="str">
        <f t="shared" si="8"/>
        <v/>
      </c>
      <c r="AJ70" s="52" t="str">
        <f t="shared" si="9"/>
        <v/>
      </c>
      <c r="AK70" s="52" t="s">
        <v>576</v>
      </c>
      <c r="AL70" s="56"/>
      <c r="AM70" s="136" t="s">
        <v>577</v>
      </c>
      <c r="AN70" s="136" t="s">
        <v>577</v>
      </c>
      <c r="AO70" s="136" t="s">
        <v>577</v>
      </c>
      <c r="AP70" s="136" t="s">
        <v>577</v>
      </c>
      <c r="AQ70" s="136" t="s">
        <v>577</v>
      </c>
      <c r="AR70" s="136" t="s">
        <v>577</v>
      </c>
      <c r="AS70" s="136" t="s">
        <v>577</v>
      </c>
      <c r="AT70" s="136" t="s">
        <v>577</v>
      </c>
      <c r="AU70" s="101"/>
      <c r="AV70" s="101"/>
      <c r="AW70" s="101"/>
      <c r="AX70" s="101"/>
      <c r="AY70" s="101"/>
      <c r="AZ70" s="101"/>
      <c r="BA70" s="101"/>
      <c r="BB70" s="101"/>
      <c r="BC70" s="52"/>
      <c r="BD70" s="52"/>
      <c r="BE70" s="52"/>
      <c r="BF70" s="52"/>
      <c r="BG70" s="52"/>
      <c r="BH70" s="52"/>
      <c r="BI70" s="52"/>
      <c r="BJ70" s="52"/>
      <c r="BK70" s="101"/>
      <c r="BL70" s="101"/>
      <c r="BM70" s="101"/>
      <c r="BN70" s="101"/>
      <c r="BO70" s="101"/>
      <c r="BP70" s="101"/>
      <c r="BQ70" s="101"/>
      <c r="BR70" s="101"/>
    </row>
    <row r="71" spans="1:70" s="124" customFormat="1" ht="12.95" customHeight="1">
      <c r="A71" s="52" t="s">
        <v>20</v>
      </c>
      <c r="B71" s="52" t="s">
        <v>579</v>
      </c>
      <c r="C71" s="52" t="s">
        <v>580</v>
      </c>
      <c r="D71" s="52"/>
      <c r="E71" s="52"/>
      <c r="F71" s="52"/>
      <c r="G71" s="52"/>
      <c r="H71" s="52"/>
      <c r="I71" s="52"/>
      <c r="J71" s="52" t="s">
        <v>581</v>
      </c>
      <c r="K71" s="52"/>
      <c r="L71" s="52"/>
      <c r="M71" s="52"/>
      <c r="N71" s="52"/>
      <c r="O71" s="52"/>
      <c r="P71" s="53"/>
      <c r="Q71" s="52" t="s">
        <v>1599</v>
      </c>
      <c r="R71" s="52" t="s">
        <v>1600</v>
      </c>
      <c r="S71" s="52"/>
      <c r="T71" s="52"/>
      <c r="U71" s="75"/>
      <c r="V71" s="52" t="s">
        <v>1663</v>
      </c>
      <c r="W71" s="52"/>
      <c r="X71" s="53"/>
      <c r="Y71" s="52" t="s">
        <v>580</v>
      </c>
      <c r="Z71" s="52"/>
      <c r="AA71" s="52"/>
      <c r="AB71" s="52" t="s">
        <v>1600</v>
      </c>
      <c r="AC71" s="52"/>
      <c r="AD71" s="52" t="str">
        <f t="shared" si="5"/>
        <v/>
      </c>
      <c r="AE71" s="92"/>
      <c r="AF71" s="52">
        <f t="shared" si="6"/>
        <v>8</v>
      </c>
      <c r="AG71" s="52">
        <v>0</v>
      </c>
      <c r="AH71" s="52">
        <f t="shared" si="7"/>
        <v>8</v>
      </c>
      <c r="AI71" s="52" t="str">
        <f t="shared" si="8"/>
        <v/>
      </c>
      <c r="AJ71" s="52" t="str">
        <f t="shared" si="9"/>
        <v/>
      </c>
      <c r="AK71" s="52" t="s">
        <v>579</v>
      </c>
      <c r="AL71" s="56"/>
      <c r="AM71" s="136" t="s">
        <v>3351</v>
      </c>
      <c r="AN71" s="136" t="s">
        <v>3351</v>
      </c>
      <c r="AO71" s="136" t="s">
        <v>3351</v>
      </c>
      <c r="AP71" s="136" t="s">
        <v>3351</v>
      </c>
      <c r="AQ71" s="136" t="s">
        <v>3351</v>
      </c>
      <c r="AR71" s="136" t="s">
        <v>3351</v>
      </c>
      <c r="AS71" s="136" t="s">
        <v>3351</v>
      </c>
      <c r="AT71" s="136" t="s">
        <v>3351</v>
      </c>
      <c r="AU71" s="101"/>
      <c r="AV71" s="101"/>
      <c r="AW71" s="101"/>
      <c r="AX71" s="101"/>
      <c r="AY71" s="101"/>
      <c r="AZ71" s="101"/>
      <c r="BA71" s="101"/>
      <c r="BB71" s="101"/>
      <c r="BC71" s="52"/>
      <c r="BD71" s="52"/>
      <c r="BE71" s="52"/>
      <c r="BF71" s="52"/>
      <c r="BG71" s="52"/>
      <c r="BH71" s="52"/>
      <c r="BI71" s="52"/>
      <c r="BJ71" s="52"/>
      <c r="BK71" s="101"/>
      <c r="BL71" s="101"/>
      <c r="BM71" s="101"/>
      <c r="BN71" s="101"/>
      <c r="BO71" s="101"/>
      <c r="BP71" s="101"/>
      <c r="BQ71" s="101"/>
      <c r="BR71" s="101"/>
    </row>
    <row r="72" spans="1:70" s="124" customFormat="1" ht="12.95" customHeight="1">
      <c r="A72" s="52" t="s">
        <v>44</v>
      </c>
      <c r="B72" s="52" t="s">
        <v>120</v>
      </c>
      <c r="C72" s="52" t="s">
        <v>582</v>
      </c>
      <c r="D72" s="52"/>
      <c r="E72" s="52" t="s">
        <v>583</v>
      </c>
      <c r="F72" s="52" t="s">
        <v>121</v>
      </c>
      <c r="G72" s="52" t="s">
        <v>26</v>
      </c>
      <c r="H72" s="52"/>
      <c r="I72" s="52"/>
      <c r="J72" s="52"/>
      <c r="K72" s="52"/>
      <c r="L72" s="52"/>
      <c r="M72" s="52"/>
      <c r="N72" s="52"/>
      <c r="O72" s="52"/>
      <c r="P72" s="53"/>
      <c r="Q72" s="52" t="s">
        <v>1599</v>
      </c>
      <c r="R72" s="52" t="s">
        <v>1600</v>
      </c>
      <c r="S72" s="52"/>
      <c r="T72" s="52"/>
      <c r="U72" s="75"/>
      <c r="V72" s="52" t="s">
        <v>1664</v>
      </c>
      <c r="W72" s="52"/>
      <c r="X72" s="53"/>
      <c r="Y72" s="52" t="s">
        <v>582</v>
      </c>
      <c r="Z72" s="52"/>
      <c r="AA72" s="52" t="s">
        <v>583</v>
      </c>
      <c r="AB72" s="52" t="s">
        <v>1600</v>
      </c>
      <c r="AC72" s="52"/>
      <c r="AD72" s="52" t="str">
        <f t="shared" si="5"/>
        <v/>
      </c>
      <c r="AE72" s="92"/>
      <c r="AF72" s="52">
        <f t="shared" si="6"/>
        <v>3</v>
      </c>
      <c r="AG72" s="52">
        <v>0</v>
      </c>
      <c r="AH72" s="52">
        <f t="shared" si="7"/>
        <v>3</v>
      </c>
      <c r="AI72" s="52" t="str">
        <f t="shared" si="8"/>
        <v/>
      </c>
      <c r="AJ72" s="52" t="str">
        <f t="shared" si="9"/>
        <v/>
      </c>
      <c r="AK72" s="52" t="s">
        <v>120</v>
      </c>
      <c r="AL72" s="56"/>
      <c r="AM72" s="136" t="s">
        <v>582</v>
      </c>
      <c r="AN72" s="136" t="s">
        <v>582</v>
      </c>
      <c r="AO72" s="136" t="s">
        <v>582</v>
      </c>
      <c r="AP72" s="136" t="s">
        <v>582</v>
      </c>
      <c r="AQ72" s="136" t="s">
        <v>582</v>
      </c>
      <c r="AR72" s="136" t="s">
        <v>582</v>
      </c>
      <c r="AS72" s="136" t="s">
        <v>582</v>
      </c>
      <c r="AT72" s="136" t="s">
        <v>582</v>
      </c>
      <c r="AU72" s="101"/>
      <c r="AV72" s="101"/>
      <c r="AW72" s="101"/>
      <c r="AX72" s="101"/>
      <c r="AY72" s="101"/>
      <c r="AZ72" s="101"/>
      <c r="BA72" s="101"/>
      <c r="BB72" s="101"/>
      <c r="BC72" s="52" t="s">
        <v>583</v>
      </c>
      <c r="BD72" s="52" t="s">
        <v>583</v>
      </c>
      <c r="BE72" s="52" t="s">
        <v>583</v>
      </c>
      <c r="BF72" s="52" t="s">
        <v>583</v>
      </c>
      <c r="BG72" s="52" t="s">
        <v>583</v>
      </c>
      <c r="BH72" s="52" t="s">
        <v>583</v>
      </c>
      <c r="BI72" s="52" t="s">
        <v>583</v>
      </c>
      <c r="BJ72" s="52" t="s">
        <v>583</v>
      </c>
      <c r="BK72" s="101"/>
      <c r="BL72" s="101"/>
      <c r="BM72" s="101"/>
      <c r="BN72" s="101"/>
      <c r="BO72" s="101"/>
      <c r="BP72" s="101"/>
      <c r="BQ72" s="101"/>
      <c r="BR72" s="101"/>
    </row>
    <row r="73" spans="1:70" s="124" customFormat="1" ht="12.95" customHeight="1">
      <c r="A73" s="52" t="s">
        <v>27</v>
      </c>
      <c r="B73" s="52" t="s">
        <v>571</v>
      </c>
      <c r="C73" s="52"/>
      <c r="D73" s="52"/>
      <c r="E73" s="52"/>
      <c r="F73" s="52"/>
      <c r="G73" s="52"/>
      <c r="H73" s="52"/>
      <c r="I73" s="52"/>
      <c r="J73" s="52"/>
      <c r="K73" s="52"/>
      <c r="L73" s="52"/>
      <c r="M73" s="52"/>
      <c r="N73" s="52"/>
      <c r="O73" s="52"/>
      <c r="P73" s="53"/>
      <c r="Q73" s="52" t="s">
        <v>1599</v>
      </c>
      <c r="R73" s="52" t="s">
        <v>1600</v>
      </c>
      <c r="S73" s="52"/>
      <c r="T73" s="52"/>
      <c r="U73" s="75"/>
      <c r="V73" s="52" t="s">
        <v>1665</v>
      </c>
      <c r="W73" s="52"/>
      <c r="X73" s="53"/>
      <c r="Y73" s="52"/>
      <c r="Z73" s="52"/>
      <c r="AA73" s="52"/>
      <c r="AB73" s="52" t="s">
        <v>1600</v>
      </c>
      <c r="AC73" s="52"/>
      <c r="AD73" s="52" t="str">
        <f t="shared" si="5"/>
        <v/>
      </c>
      <c r="AE73" s="92"/>
      <c r="AF73" s="52">
        <f t="shared" si="6"/>
        <v>3</v>
      </c>
      <c r="AG73" s="52">
        <v>0</v>
      </c>
      <c r="AH73" s="52">
        <f t="shared" si="7"/>
        <v>3</v>
      </c>
      <c r="AI73" s="52" t="str">
        <f t="shared" si="8"/>
        <v/>
      </c>
      <c r="AJ73" s="52" t="str">
        <f t="shared" si="9"/>
        <v/>
      </c>
      <c r="AK73" s="52" t="s">
        <v>571</v>
      </c>
      <c r="AL73" s="56"/>
      <c r="AM73" s="136"/>
      <c r="AN73" s="136"/>
      <c r="AO73" s="136"/>
      <c r="AP73" s="136"/>
      <c r="AQ73" s="136"/>
      <c r="AR73" s="136"/>
      <c r="AS73" s="136"/>
      <c r="AT73" s="136"/>
      <c r="AU73" s="101"/>
      <c r="AV73" s="101"/>
      <c r="AW73" s="101"/>
      <c r="AX73" s="101"/>
      <c r="AY73" s="101"/>
      <c r="AZ73" s="101"/>
      <c r="BA73" s="101"/>
      <c r="BB73" s="101"/>
      <c r="BC73" s="52"/>
      <c r="BD73" s="52"/>
      <c r="BE73" s="52"/>
      <c r="BF73" s="52"/>
      <c r="BG73" s="52"/>
      <c r="BH73" s="52"/>
      <c r="BI73" s="52"/>
      <c r="BJ73" s="52"/>
      <c r="BK73" s="101"/>
      <c r="BL73" s="101"/>
      <c r="BM73" s="101"/>
      <c r="BN73" s="101"/>
      <c r="BO73" s="101"/>
      <c r="BP73" s="101"/>
      <c r="BQ73" s="101"/>
      <c r="BR73" s="101"/>
    </row>
    <row r="74" spans="1:70" s="124" customFormat="1" ht="12.95" customHeight="1">
      <c r="A74" s="58" t="s">
        <v>122</v>
      </c>
      <c r="B74" s="58" t="s">
        <v>123</v>
      </c>
      <c r="C74" s="58" t="s">
        <v>584</v>
      </c>
      <c r="D74" s="58" t="s">
        <v>1017</v>
      </c>
      <c r="E74" s="58"/>
      <c r="F74" s="58"/>
      <c r="G74" s="58" t="s">
        <v>26</v>
      </c>
      <c r="H74" s="58"/>
      <c r="I74" s="58"/>
      <c r="J74" s="58" t="s">
        <v>103</v>
      </c>
      <c r="K74" s="58"/>
      <c r="L74" s="58"/>
      <c r="M74" s="58"/>
      <c r="N74" s="58"/>
      <c r="O74" s="58"/>
      <c r="P74" s="53"/>
      <c r="Q74" s="58" t="s">
        <v>1600</v>
      </c>
      <c r="R74" s="58" t="s">
        <v>1600</v>
      </c>
      <c r="S74" s="58" t="s">
        <v>1441</v>
      </c>
      <c r="T74" s="58"/>
      <c r="U74" s="75"/>
      <c r="V74" s="58" t="s">
        <v>1666</v>
      </c>
      <c r="W74" s="58" t="s">
        <v>2204</v>
      </c>
      <c r="X74" s="53"/>
      <c r="Y74" s="58" t="s">
        <v>584</v>
      </c>
      <c r="Z74" s="58" t="s">
        <v>1017</v>
      </c>
      <c r="AA74" s="58"/>
      <c r="AB74" s="58" t="s">
        <v>1600</v>
      </c>
      <c r="AC74" s="58" t="s">
        <v>1441</v>
      </c>
      <c r="AD74" s="52" t="str">
        <f t="shared" si="5"/>
        <v/>
      </c>
      <c r="AE74" s="92"/>
      <c r="AF74" s="58">
        <f t="shared" si="6"/>
        <v>6</v>
      </c>
      <c r="AG74" s="58">
        <v>0</v>
      </c>
      <c r="AH74" s="52">
        <f t="shared" si="7"/>
        <v>6</v>
      </c>
      <c r="AI74" s="52" t="str">
        <f t="shared" si="8"/>
        <v/>
      </c>
      <c r="AJ74" s="52" t="str">
        <f t="shared" si="9"/>
        <v/>
      </c>
      <c r="AK74" s="58" t="s">
        <v>123</v>
      </c>
      <c r="AL74" s="56"/>
      <c r="AM74" s="136" t="s">
        <v>3352</v>
      </c>
      <c r="AN74" s="136" t="s">
        <v>3353</v>
      </c>
      <c r="AO74" s="136" t="s">
        <v>3354</v>
      </c>
      <c r="AP74" s="136" t="s">
        <v>4474</v>
      </c>
      <c r="AQ74" s="136" t="s">
        <v>3355</v>
      </c>
      <c r="AR74" s="136" t="s">
        <v>3356</v>
      </c>
      <c r="AS74" s="136" t="s">
        <v>3357</v>
      </c>
      <c r="AT74" s="136" t="s">
        <v>3358</v>
      </c>
      <c r="AU74" s="58" t="s">
        <v>1017</v>
      </c>
      <c r="AV74" s="58" t="s">
        <v>1017</v>
      </c>
      <c r="AW74" s="58" t="s">
        <v>1017</v>
      </c>
      <c r="AX74" s="58" t="s">
        <v>1017</v>
      </c>
      <c r="AY74" s="58" t="s">
        <v>1017</v>
      </c>
      <c r="AZ74" s="58" t="s">
        <v>1017</v>
      </c>
      <c r="BA74" s="58" t="s">
        <v>1017</v>
      </c>
      <c r="BB74" s="58" t="s">
        <v>1017</v>
      </c>
      <c r="BC74" s="58"/>
      <c r="BD74" s="58"/>
      <c r="BE74" s="58"/>
      <c r="BF74" s="58"/>
      <c r="BG74" s="58"/>
      <c r="BH74" s="58"/>
      <c r="BI74" s="58"/>
      <c r="BJ74" s="58"/>
      <c r="BK74" s="101"/>
      <c r="BL74" s="101"/>
      <c r="BM74" s="101"/>
      <c r="BN74" s="101"/>
      <c r="BO74" s="101"/>
      <c r="BP74" s="101"/>
      <c r="BQ74" s="101"/>
      <c r="BR74" s="101"/>
    </row>
    <row r="75" spans="1:70" s="124" customFormat="1" ht="12.95" customHeight="1">
      <c r="A75" s="52" t="s">
        <v>124</v>
      </c>
      <c r="B75" s="52" t="s">
        <v>125</v>
      </c>
      <c r="C75" s="52" t="s">
        <v>585</v>
      </c>
      <c r="D75" s="52" t="s">
        <v>126</v>
      </c>
      <c r="E75" s="52"/>
      <c r="F75" s="52"/>
      <c r="G75" s="52" t="s">
        <v>26</v>
      </c>
      <c r="H75" s="52"/>
      <c r="I75" s="52"/>
      <c r="J75" s="52" t="s">
        <v>103</v>
      </c>
      <c r="K75" s="52"/>
      <c r="L75" s="52"/>
      <c r="M75" s="52"/>
      <c r="N75" s="52"/>
      <c r="O75" s="52"/>
      <c r="P75" s="53"/>
      <c r="Q75" s="52" t="s">
        <v>1600</v>
      </c>
      <c r="R75" s="52" t="s">
        <v>1600</v>
      </c>
      <c r="S75" s="52" t="s">
        <v>1441</v>
      </c>
      <c r="T75" s="52"/>
      <c r="U75" s="75"/>
      <c r="V75" s="52" t="s">
        <v>1667</v>
      </c>
      <c r="W75" s="52" t="s">
        <v>2204</v>
      </c>
      <c r="X75" s="53"/>
      <c r="Y75" s="52" t="s">
        <v>585</v>
      </c>
      <c r="Z75" s="52" t="s">
        <v>126</v>
      </c>
      <c r="AA75" s="52"/>
      <c r="AB75" s="52" t="s">
        <v>1600</v>
      </c>
      <c r="AC75" s="52" t="s">
        <v>1441</v>
      </c>
      <c r="AD75" s="52" t="str">
        <f t="shared" si="5"/>
        <v/>
      </c>
      <c r="AE75" s="92"/>
      <c r="AF75" s="52">
        <f t="shared" si="6"/>
        <v>14</v>
      </c>
      <c r="AG75" s="52">
        <v>0</v>
      </c>
      <c r="AH75" s="52">
        <f t="shared" si="7"/>
        <v>14</v>
      </c>
      <c r="AI75" s="52" t="str">
        <f t="shared" si="8"/>
        <v/>
      </c>
      <c r="AJ75" s="52" t="str">
        <f t="shared" si="9"/>
        <v/>
      </c>
      <c r="AK75" s="52" t="s">
        <v>125</v>
      </c>
      <c r="AL75" s="56"/>
      <c r="AM75" s="136" t="s">
        <v>4273</v>
      </c>
      <c r="AN75" s="136" t="s">
        <v>3359</v>
      </c>
      <c r="AO75" s="136" t="s">
        <v>3360</v>
      </c>
      <c r="AP75" s="136" t="s">
        <v>3745</v>
      </c>
      <c r="AQ75" s="136" t="s">
        <v>3361</v>
      </c>
      <c r="AR75" s="136" t="s">
        <v>3362</v>
      </c>
      <c r="AS75" s="136" t="s">
        <v>3363</v>
      </c>
      <c r="AT75" s="136" t="s">
        <v>4809</v>
      </c>
      <c r="AU75" s="127" t="s">
        <v>3364</v>
      </c>
      <c r="AV75" s="127" t="s">
        <v>3364</v>
      </c>
      <c r="AW75" s="127" t="s">
        <v>3364</v>
      </c>
      <c r="AX75" s="127" t="s">
        <v>3364</v>
      </c>
      <c r="AY75" s="127" t="s">
        <v>3364</v>
      </c>
      <c r="AZ75" s="127" t="s">
        <v>3364</v>
      </c>
      <c r="BA75" s="127" t="s">
        <v>3364</v>
      </c>
      <c r="BB75" s="127" t="s">
        <v>3364</v>
      </c>
      <c r="BC75" s="52"/>
      <c r="BD75" s="52"/>
      <c r="BE75" s="52"/>
      <c r="BF75" s="52"/>
      <c r="BG75" s="52"/>
      <c r="BH75" s="52"/>
      <c r="BI75" s="52"/>
      <c r="BJ75" s="52"/>
      <c r="BK75" s="101"/>
      <c r="BL75" s="101"/>
      <c r="BM75" s="101"/>
      <c r="BN75" s="101"/>
      <c r="BO75" s="101"/>
      <c r="BP75" s="101"/>
      <c r="BQ75" s="101"/>
      <c r="BR75" s="101"/>
    </row>
    <row r="76" spans="1:70" s="124" customFormat="1" ht="12.95" customHeight="1">
      <c r="A76" s="52" t="s">
        <v>127</v>
      </c>
      <c r="B76" s="52" t="s">
        <v>128</v>
      </c>
      <c r="C76" s="52" t="s">
        <v>586</v>
      </c>
      <c r="D76" s="52"/>
      <c r="E76" s="52"/>
      <c r="F76" s="52"/>
      <c r="G76" s="52" t="s">
        <v>26</v>
      </c>
      <c r="H76" s="52"/>
      <c r="I76" s="52"/>
      <c r="J76" s="52" t="s">
        <v>129</v>
      </c>
      <c r="K76" s="52"/>
      <c r="L76" s="52"/>
      <c r="M76" s="52"/>
      <c r="N76" s="52"/>
      <c r="O76" s="52"/>
      <c r="P76" s="53"/>
      <c r="Q76" s="52" t="s">
        <v>1600</v>
      </c>
      <c r="R76" s="52" t="s">
        <v>1600</v>
      </c>
      <c r="S76" s="52" t="s">
        <v>1442</v>
      </c>
      <c r="T76" s="52"/>
      <c r="U76" s="75"/>
      <c r="V76" s="52" t="s">
        <v>1668</v>
      </c>
      <c r="W76" s="52" t="s">
        <v>2204</v>
      </c>
      <c r="X76" s="53"/>
      <c r="Y76" s="52" t="s">
        <v>586</v>
      </c>
      <c r="Z76" s="52"/>
      <c r="AA76" s="52"/>
      <c r="AB76" s="52" t="s">
        <v>1600</v>
      </c>
      <c r="AC76" s="52" t="s">
        <v>1442</v>
      </c>
      <c r="AD76" s="52" t="str">
        <f t="shared" si="5"/>
        <v/>
      </c>
      <c r="AE76" s="92"/>
      <c r="AF76" s="52">
        <f t="shared" si="6"/>
        <v>16</v>
      </c>
      <c r="AG76" s="52">
        <v>0</v>
      </c>
      <c r="AH76" s="52">
        <f t="shared" si="7"/>
        <v>16</v>
      </c>
      <c r="AI76" s="52" t="str">
        <f t="shared" si="8"/>
        <v/>
      </c>
      <c r="AJ76" s="52" t="str">
        <f t="shared" si="9"/>
        <v/>
      </c>
      <c r="AK76" s="52" t="s">
        <v>128</v>
      </c>
      <c r="AL76" s="56"/>
      <c r="AM76" s="136" t="s">
        <v>4274</v>
      </c>
      <c r="AN76" s="136" t="s">
        <v>3365</v>
      </c>
      <c r="AO76" s="136" t="s">
        <v>3366</v>
      </c>
      <c r="AP76" s="136" t="s">
        <v>3746</v>
      </c>
      <c r="AQ76" s="136" t="s">
        <v>3367</v>
      </c>
      <c r="AR76" s="136" t="s">
        <v>3368</v>
      </c>
      <c r="AS76" s="136" t="s">
        <v>3369</v>
      </c>
      <c r="AT76" s="136" t="s">
        <v>4585</v>
      </c>
      <c r="AU76" s="101"/>
      <c r="AV76" s="101"/>
      <c r="AW76" s="101"/>
      <c r="AX76" s="101"/>
      <c r="AY76" s="101"/>
      <c r="AZ76" s="101"/>
      <c r="BA76" s="101"/>
      <c r="BB76" s="101"/>
      <c r="BC76" s="52"/>
      <c r="BD76" s="52"/>
      <c r="BE76" s="52"/>
      <c r="BF76" s="52"/>
      <c r="BG76" s="52"/>
      <c r="BH76" s="52"/>
      <c r="BI76" s="52"/>
      <c r="BJ76" s="52"/>
      <c r="BK76" s="101"/>
      <c r="BL76" s="101"/>
      <c r="BM76" s="101"/>
      <c r="BN76" s="101"/>
      <c r="BO76" s="101"/>
      <c r="BP76" s="101"/>
      <c r="BQ76" s="101"/>
      <c r="BR76" s="101"/>
    </row>
    <row r="77" spans="1:70" s="124" customFormat="1" ht="12.95" customHeight="1">
      <c r="A77" s="58" t="s">
        <v>16</v>
      </c>
      <c r="B77" s="58" t="s">
        <v>1233</v>
      </c>
      <c r="C77" s="58"/>
      <c r="D77" s="58"/>
      <c r="E77" s="58"/>
      <c r="F77" s="58"/>
      <c r="G77" s="58"/>
      <c r="H77" s="58" t="s">
        <v>18</v>
      </c>
      <c r="I77" s="58"/>
      <c r="J77" s="58" t="s">
        <v>131</v>
      </c>
      <c r="K77" s="58"/>
      <c r="L77" s="58"/>
      <c r="M77" s="58"/>
      <c r="N77" s="58"/>
      <c r="O77" s="58"/>
      <c r="P77" s="53"/>
      <c r="Q77" s="58" t="s">
        <v>1600</v>
      </c>
      <c r="R77" s="58" t="s">
        <v>1600</v>
      </c>
      <c r="S77" s="58"/>
      <c r="T77" s="58"/>
      <c r="U77" s="75"/>
      <c r="V77" s="58" t="s">
        <v>1669</v>
      </c>
      <c r="W77" s="58"/>
      <c r="X77" s="53"/>
      <c r="Y77" s="58"/>
      <c r="Z77" s="58"/>
      <c r="AA77" s="58"/>
      <c r="AB77" s="58" t="s">
        <v>1600</v>
      </c>
      <c r="AC77" s="58"/>
      <c r="AD77" s="52" t="str">
        <f t="shared" si="5"/>
        <v/>
      </c>
      <c r="AE77" s="92"/>
      <c r="AF77" s="58">
        <f t="shared" si="6"/>
        <v>3</v>
      </c>
      <c r="AG77" s="58">
        <v>0</v>
      </c>
      <c r="AH77" s="52">
        <f t="shared" si="7"/>
        <v>3</v>
      </c>
      <c r="AI77" s="52" t="str">
        <f t="shared" si="8"/>
        <v/>
      </c>
      <c r="AJ77" s="52" t="str">
        <f t="shared" si="9"/>
        <v/>
      </c>
      <c r="AK77" s="58" t="s">
        <v>1233</v>
      </c>
      <c r="AL77" s="56"/>
      <c r="AM77" s="136"/>
      <c r="AN77" s="136"/>
      <c r="AO77" s="136"/>
      <c r="AP77" s="136"/>
      <c r="AQ77" s="136"/>
      <c r="AR77" s="136"/>
      <c r="AS77" s="136"/>
      <c r="AT77" s="136"/>
      <c r="AU77" s="101"/>
      <c r="AV77" s="101"/>
      <c r="AW77" s="101"/>
      <c r="AX77" s="101"/>
      <c r="AY77" s="101"/>
      <c r="AZ77" s="101"/>
      <c r="BA77" s="101"/>
      <c r="BB77" s="101"/>
      <c r="BC77" s="58"/>
      <c r="BD77" s="58"/>
      <c r="BE77" s="58"/>
      <c r="BF77" s="58"/>
      <c r="BG77" s="58"/>
      <c r="BH77" s="58"/>
      <c r="BI77" s="58"/>
      <c r="BJ77" s="58"/>
      <c r="BK77" s="101"/>
      <c r="BL77" s="101"/>
      <c r="BM77" s="101"/>
      <c r="BN77" s="101"/>
      <c r="BO77" s="101"/>
      <c r="BP77" s="101"/>
      <c r="BQ77" s="101"/>
      <c r="BR77" s="101"/>
    </row>
    <row r="78" spans="1:70" s="124" customFormat="1" ht="12.95" customHeight="1">
      <c r="A78" s="58" t="s">
        <v>20</v>
      </c>
      <c r="B78" s="58" t="s">
        <v>1234</v>
      </c>
      <c r="C78" s="58" t="s">
        <v>587</v>
      </c>
      <c r="D78" s="66" t="s">
        <v>1220</v>
      </c>
      <c r="E78" s="58"/>
      <c r="F78" s="58"/>
      <c r="G78" s="58"/>
      <c r="H78" s="58"/>
      <c r="I78" s="58"/>
      <c r="J78" s="58"/>
      <c r="K78" s="58"/>
      <c r="L78" s="58"/>
      <c r="M78" s="58"/>
      <c r="N78" s="58"/>
      <c r="O78" s="58"/>
      <c r="P78" s="53"/>
      <c r="Q78" s="58" t="s">
        <v>1600</v>
      </c>
      <c r="R78" s="58" t="s">
        <v>1600</v>
      </c>
      <c r="S78" s="58" t="s">
        <v>1443</v>
      </c>
      <c r="T78" s="58"/>
      <c r="U78" s="75"/>
      <c r="V78" s="58" t="s">
        <v>1670</v>
      </c>
      <c r="W78" s="58" t="s">
        <v>2206</v>
      </c>
      <c r="X78" s="53"/>
      <c r="Y78" s="58" t="s">
        <v>587</v>
      </c>
      <c r="Z78" s="66" t="s">
        <v>1220</v>
      </c>
      <c r="AA78" s="58"/>
      <c r="AB78" s="58" t="s">
        <v>1600</v>
      </c>
      <c r="AC78" s="58" t="s">
        <v>1443</v>
      </c>
      <c r="AD78" s="52" t="str">
        <f t="shared" si="5"/>
        <v/>
      </c>
      <c r="AE78" s="92"/>
      <c r="AF78" s="58">
        <f t="shared" si="6"/>
        <v>8</v>
      </c>
      <c r="AG78" s="58">
        <v>0</v>
      </c>
      <c r="AH78" s="52">
        <f t="shared" si="7"/>
        <v>8</v>
      </c>
      <c r="AI78" s="52" t="str">
        <f t="shared" si="8"/>
        <v/>
      </c>
      <c r="AJ78" s="52" t="str">
        <f t="shared" si="9"/>
        <v/>
      </c>
      <c r="AK78" s="58" t="s">
        <v>1234</v>
      </c>
      <c r="AL78" s="56"/>
      <c r="AM78" s="136" t="s">
        <v>3747</v>
      </c>
      <c r="AN78" s="136" t="s">
        <v>3748</v>
      </c>
      <c r="AO78" s="136" t="s">
        <v>3749</v>
      </c>
      <c r="AP78" s="136" t="s">
        <v>4475</v>
      </c>
      <c r="AQ78" s="136" t="s">
        <v>3750</v>
      </c>
      <c r="AR78" s="136" t="s">
        <v>4560</v>
      </c>
      <c r="AS78" s="136" t="s">
        <v>3751</v>
      </c>
      <c r="AT78" s="136" t="s">
        <v>3752</v>
      </c>
      <c r="AU78" s="127" t="s">
        <v>1220</v>
      </c>
      <c r="AV78" s="127" t="s">
        <v>1220</v>
      </c>
      <c r="AW78" s="127" t="s">
        <v>1220</v>
      </c>
      <c r="AX78" s="127" t="s">
        <v>1220</v>
      </c>
      <c r="AY78" s="127" t="s">
        <v>1220</v>
      </c>
      <c r="AZ78" s="127" t="s">
        <v>1220</v>
      </c>
      <c r="BA78" s="127" t="s">
        <v>1220</v>
      </c>
      <c r="BB78" s="127" t="s">
        <v>1220</v>
      </c>
      <c r="BC78" s="58"/>
      <c r="BD78" s="58"/>
      <c r="BE78" s="58"/>
      <c r="BF78" s="58"/>
      <c r="BG78" s="58"/>
      <c r="BH78" s="58"/>
      <c r="BI78" s="58"/>
      <c r="BJ78" s="58"/>
      <c r="BK78" s="101"/>
      <c r="BL78" s="101"/>
      <c r="BM78" s="101"/>
      <c r="BN78" s="101"/>
      <c r="BO78" s="101"/>
      <c r="BP78" s="101"/>
      <c r="BQ78" s="101"/>
      <c r="BR78" s="101"/>
    </row>
    <row r="79" spans="1:70" s="124" customFormat="1" ht="12.95" customHeight="1">
      <c r="A79" s="58" t="s">
        <v>1221</v>
      </c>
      <c r="B79" s="58" t="s">
        <v>1235</v>
      </c>
      <c r="C79" s="58" t="s">
        <v>1223</v>
      </c>
      <c r="D79" s="58"/>
      <c r="E79" s="58"/>
      <c r="F79" s="58"/>
      <c r="G79" s="58" t="s">
        <v>26</v>
      </c>
      <c r="H79" s="58" t="s">
        <v>1224</v>
      </c>
      <c r="I79" s="58"/>
      <c r="J79" s="58"/>
      <c r="K79" s="58"/>
      <c r="L79" s="58"/>
      <c r="M79" s="58"/>
      <c r="N79" s="58"/>
      <c r="O79" s="58"/>
      <c r="P79" s="53"/>
      <c r="Q79" s="58" t="s">
        <v>1600</v>
      </c>
      <c r="R79" s="58" t="s">
        <v>1600</v>
      </c>
      <c r="S79" s="58"/>
      <c r="T79" s="58"/>
      <c r="U79" s="75"/>
      <c r="V79" s="58" t="s">
        <v>1671</v>
      </c>
      <c r="W79" s="58"/>
      <c r="X79" s="53"/>
      <c r="Y79" s="58" t="s">
        <v>1223</v>
      </c>
      <c r="Z79" s="58"/>
      <c r="AA79" s="58"/>
      <c r="AB79" s="58" t="s">
        <v>1600</v>
      </c>
      <c r="AC79" s="58"/>
      <c r="AD79" s="52" t="str">
        <f t="shared" si="5"/>
        <v/>
      </c>
      <c r="AE79" s="92"/>
      <c r="AF79" s="58">
        <f t="shared" si="6"/>
        <v>5</v>
      </c>
      <c r="AG79" s="58">
        <v>0</v>
      </c>
      <c r="AH79" s="52">
        <f t="shared" si="7"/>
        <v>5</v>
      </c>
      <c r="AI79" s="52" t="str">
        <f t="shared" si="8"/>
        <v/>
      </c>
      <c r="AJ79" s="52" t="str">
        <f t="shared" si="9"/>
        <v/>
      </c>
      <c r="AK79" s="58" t="s">
        <v>1235</v>
      </c>
      <c r="AL79" s="56"/>
      <c r="AM79" s="136" t="s">
        <v>1223</v>
      </c>
      <c r="AN79" s="136" t="s">
        <v>1223</v>
      </c>
      <c r="AO79" s="136" t="s">
        <v>1223</v>
      </c>
      <c r="AP79" s="136" t="s">
        <v>1223</v>
      </c>
      <c r="AQ79" s="136" t="s">
        <v>1223</v>
      </c>
      <c r="AR79" s="136" t="s">
        <v>1223</v>
      </c>
      <c r="AS79" s="136" t="s">
        <v>1223</v>
      </c>
      <c r="AT79" s="136" t="s">
        <v>1223</v>
      </c>
      <c r="AU79" s="101"/>
      <c r="AV79" s="101"/>
      <c r="AW79" s="101"/>
      <c r="AX79" s="101"/>
      <c r="AY79" s="101"/>
      <c r="AZ79" s="101"/>
      <c r="BA79" s="101"/>
      <c r="BB79" s="101"/>
      <c r="BC79" s="58"/>
      <c r="BD79" s="58"/>
      <c r="BE79" s="58"/>
      <c r="BF79" s="58"/>
      <c r="BG79" s="58"/>
      <c r="BH79" s="58"/>
      <c r="BI79" s="58"/>
      <c r="BJ79" s="58"/>
      <c r="BK79" s="101"/>
      <c r="BL79" s="101"/>
      <c r="BM79" s="101"/>
      <c r="BN79" s="101"/>
      <c r="BO79" s="101"/>
      <c r="BP79" s="101"/>
      <c r="BQ79" s="101"/>
      <c r="BR79" s="101"/>
    </row>
    <row r="80" spans="1:70" s="124" customFormat="1" ht="12.95" customHeight="1">
      <c r="A80" s="58" t="s">
        <v>107</v>
      </c>
      <c r="B80" s="58" t="s">
        <v>1236</v>
      </c>
      <c r="C80" s="58" t="s">
        <v>1226</v>
      </c>
      <c r="D80" s="58"/>
      <c r="E80" s="58" t="s">
        <v>1282</v>
      </c>
      <c r="F80" s="58" t="s">
        <v>1237</v>
      </c>
      <c r="G80" s="58" t="s">
        <v>26</v>
      </c>
      <c r="H80" s="58" t="s">
        <v>1229</v>
      </c>
      <c r="I80" s="58" t="s">
        <v>109</v>
      </c>
      <c r="J80" s="58"/>
      <c r="K80" s="58"/>
      <c r="L80" s="58"/>
      <c r="M80" s="58"/>
      <c r="N80" s="58"/>
      <c r="O80" s="58"/>
      <c r="P80" s="53"/>
      <c r="Q80" s="58" t="s">
        <v>1600</v>
      </c>
      <c r="R80" s="58" t="s">
        <v>1600</v>
      </c>
      <c r="S80" s="58"/>
      <c r="T80" s="58"/>
      <c r="U80" s="75"/>
      <c r="V80" s="58" t="s">
        <v>1672</v>
      </c>
      <c r="W80" s="58"/>
      <c r="X80" s="53"/>
      <c r="Y80" s="58" t="s">
        <v>1226</v>
      </c>
      <c r="Z80" s="58"/>
      <c r="AA80" s="58" t="s">
        <v>1227</v>
      </c>
      <c r="AB80" s="58" t="s">
        <v>1600</v>
      </c>
      <c r="AC80" s="58"/>
      <c r="AD80" s="52" t="b">
        <f t="shared" si="5"/>
        <v>1</v>
      </c>
      <c r="AE80" s="92"/>
      <c r="AF80" s="58">
        <f t="shared" si="6"/>
        <v>5</v>
      </c>
      <c r="AG80" s="58">
        <v>0</v>
      </c>
      <c r="AH80" s="52">
        <f t="shared" si="7"/>
        <v>5</v>
      </c>
      <c r="AI80" s="52" t="str">
        <f t="shared" si="8"/>
        <v/>
      </c>
      <c r="AJ80" s="52" t="str">
        <f t="shared" si="9"/>
        <v/>
      </c>
      <c r="AK80" s="58" t="s">
        <v>1236</v>
      </c>
      <c r="AL80" s="56"/>
      <c r="AM80" s="136" t="s">
        <v>1226</v>
      </c>
      <c r="AN80" s="136" t="s">
        <v>1226</v>
      </c>
      <c r="AO80" s="136" t="s">
        <v>1226</v>
      </c>
      <c r="AP80" s="136" t="s">
        <v>1226</v>
      </c>
      <c r="AQ80" s="136" t="s">
        <v>1226</v>
      </c>
      <c r="AR80" s="136" t="s">
        <v>1226</v>
      </c>
      <c r="AS80" s="136" t="s">
        <v>1226</v>
      </c>
      <c r="AT80" s="136" t="s">
        <v>1226</v>
      </c>
      <c r="AU80" s="101"/>
      <c r="AV80" s="101"/>
      <c r="AW80" s="101"/>
      <c r="AX80" s="101"/>
      <c r="AY80" s="101"/>
      <c r="AZ80" s="101"/>
      <c r="BA80" s="101"/>
      <c r="BB80" s="101"/>
      <c r="BC80" s="58" t="s">
        <v>1282</v>
      </c>
      <c r="BD80" s="58" t="s">
        <v>1282</v>
      </c>
      <c r="BE80" s="58" t="s">
        <v>1282</v>
      </c>
      <c r="BF80" s="58" t="s">
        <v>1282</v>
      </c>
      <c r="BG80" s="58" t="s">
        <v>1282</v>
      </c>
      <c r="BH80" s="58" t="s">
        <v>1282</v>
      </c>
      <c r="BI80" s="58" t="s">
        <v>1282</v>
      </c>
      <c r="BJ80" s="58" t="s">
        <v>1282</v>
      </c>
      <c r="BK80" s="101"/>
      <c r="BL80" s="101"/>
      <c r="BM80" s="101"/>
      <c r="BN80" s="101"/>
      <c r="BO80" s="101"/>
      <c r="BP80" s="101"/>
      <c r="BQ80" s="101"/>
      <c r="BR80" s="101"/>
    </row>
    <row r="81" spans="1:70" s="124" customFormat="1" ht="12.95" customHeight="1">
      <c r="A81" s="58" t="s">
        <v>14</v>
      </c>
      <c r="B81" s="58" t="s">
        <v>1238</v>
      </c>
      <c r="C81" s="58"/>
      <c r="D81" s="58"/>
      <c r="E81" s="58"/>
      <c r="F81" s="58"/>
      <c r="G81" s="58"/>
      <c r="H81" s="58"/>
      <c r="I81" s="58"/>
      <c r="J81" s="58"/>
      <c r="K81" s="58"/>
      <c r="L81" s="58" t="s">
        <v>1239</v>
      </c>
      <c r="M81" s="58"/>
      <c r="N81" s="58"/>
      <c r="O81" s="58"/>
      <c r="P81" s="53"/>
      <c r="Q81" s="58" t="s">
        <v>1599</v>
      </c>
      <c r="R81" s="58" t="s">
        <v>1600</v>
      </c>
      <c r="S81" s="58"/>
      <c r="T81" s="58"/>
      <c r="U81" s="75"/>
      <c r="V81" s="58" t="s">
        <v>1673</v>
      </c>
      <c r="W81" s="58"/>
      <c r="X81" s="53"/>
      <c r="Y81" s="58"/>
      <c r="Z81" s="58"/>
      <c r="AA81" s="58"/>
      <c r="AB81" s="58" t="s">
        <v>1600</v>
      </c>
      <c r="AC81" s="58"/>
      <c r="AD81" s="52" t="str">
        <f t="shared" si="5"/>
        <v/>
      </c>
      <c r="AE81" s="92"/>
      <c r="AF81" s="58">
        <f t="shared" si="6"/>
        <v>9</v>
      </c>
      <c r="AG81" s="58">
        <v>0</v>
      </c>
      <c r="AH81" s="52">
        <f t="shared" si="7"/>
        <v>9</v>
      </c>
      <c r="AI81" s="52" t="str">
        <f t="shared" si="8"/>
        <v/>
      </c>
      <c r="AJ81" s="52" t="str">
        <f t="shared" si="9"/>
        <v/>
      </c>
      <c r="AK81" s="58" t="s">
        <v>1238</v>
      </c>
      <c r="AL81" s="56"/>
      <c r="AM81" s="136"/>
      <c r="AN81" s="136"/>
      <c r="AO81" s="136"/>
      <c r="AP81" s="136"/>
      <c r="AQ81" s="136"/>
      <c r="AR81" s="136"/>
      <c r="AS81" s="136"/>
      <c r="AT81" s="136"/>
      <c r="AU81" s="101"/>
      <c r="AV81" s="101"/>
      <c r="AW81" s="101"/>
      <c r="AX81" s="101"/>
      <c r="AY81" s="101"/>
      <c r="AZ81" s="101"/>
      <c r="BA81" s="101"/>
      <c r="BB81" s="101"/>
      <c r="BC81" s="58"/>
      <c r="BD81" s="58"/>
      <c r="BE81" s="58"/>
      <c r="BF81" s="58"/>
      <c r="BG81" s="58"/>
      <c r="BH81" s="58"/>
      <c r="BI81" s="58"/>
      <c r="BJ81" s="58"/>
      <c r="BK81" s="101"/>
      <c r="BL81" s="101"/>
      <c r="BM81" s="101"/>
      <c r="BN81" s="101"/>
      <c r="BO81" s="101"/>
      <c r="BP81" s="101"/>
      <c r="BQ81" s="101"/>
      <c r="BR81" s="101"/>
    </row>
    <row r="82" spans="1:70" s="124" customFormat="1" ht="12.95" customHeight="1">
      <c r="A82" s="58" t="s">
        <v>14</v>
      </c>
      <c r="B82" s="58" t="s">
        <v>130</v>
      </c>
      <c r="C82" s="58"/>
      <c r="D82" s="58"/>
      <c r="E82" s="58"/>
      <c r="F82" s="58"/>
      <c r="G82" s="58"/>
      <c r="H82" s="58"/>
      <c r="I82" s="58"/>
      <c r="J82" s="58"/>
      <c r="K82" s="58"/>
      <c r="L82" s="58" t="s">
        <v>1240</v>
      </c>
      <c r="M82" s="58"/>
      <c r="N82" s="58"/>
      <c r="O82" s="58"/>
      <c r="P82" s="53"/>
      <c r="Q82" s="58" t="s">
        <v>1599</v>
      </c>
      <c r="R82" s="58" t="s">
        <v>1600</v>
      </c>
      <c r="S82" s="58"/>
      <c r="T82" s="58"/>
      <c r="U82" s="75"/>
      <c r="V82" s="58" t="s">
        <v>1674</v>
      </c>
      <c r="W82" s="58"/>
      <c r="X82" s="53"/>
      <c r="Y82" s="58"/>
      <c r="Z82" s="58"/>
      <c r="AA82" s="58"/>
      <c r="AB82" s="58" t="s">
        <v>1600</v>
      </c>
      <c r="AC82" s="58"/>
      <c r="AD82" s="52" t="str">
        <f t="shared" si="5"/>
        <v/>
      </c>
      <c r="AE82" s="92"/>
      <c r="AF82" s="58">
        <f t="shared" si="6"/>
        <v>27</v>
      </c>
      <c r="AG82" s="58">
        <v>0</v>
      </c>
      <c r="AH82" s="52">
        <f t="shared" si="7"/>
        <v>27</v>
      </c>
      <c r="AI82" s="52" t="str">
        <f t="shared" si="8"/>
        <v/>
      </c>
      <c r="AJ82" s="52" t="str">
        <f t="shared" si="9"/>
        <v/>
      </c>
      <c r="AK82" s="58" t="s">
        <v>130</v>
      </c>
      <c r="AL82" s="56"/>
      <c r="AM82" s="136"/>
      <c r="AN82" s="136"/>
      <c r="AO82" s="136"/>
      <c r="AP82" s="136"/>
      <c r="AQ82" s="136"/>
      <c r="AR82" s="136"/>
      <c r="AS82" s="136"/>
      <c r="AT82" s="136"/>
      <c r="AU82" s="101"/>
      <c r="AV82" s="101"/>
      <c r="AW82" s="101"/>
      <c r="AX82" s="101"/>
      <c r="AY82" s="101"/>
      <c r="AZ82" s="101"/>
      <c r="BA82" s="101"/>
      <c r="BB82" s="101"/>
      <c r="BC82" s="58"/>
      <c r="BD82" s="58"/>
      <c r="BE82" s="58"/>
      <c r="BF82" s="58"/>
      <c r="BG82" s="58"/>
      <c r="BH82" s="58"/>
      <c r="BI82" s="58"/>
      <c r="BJ82" s="58"/>
      <c r="BK82" s="101"/>
      <c r="BL82" s="101"/>
      <c r="BM82" s="101"/>
      <c r="BN82" s="101"/>
      <c r="BO82" s="101"/>
      <c r="BP82" s="101"/>
      <c r="BQ82" s="101"/>
      <c r="BR82" s="101"/>
    </row>
    <row r="83" spans="1:70" s="124" customFormat="1" ht="12.95" customHeight="1">
      <c r="A83" s="58" t="s">
        <v>14</v>
      </c>
      <c r="B83" s="65" t="s">
        <v>1241</v>
      </c>
      <c r="C83" s="58"/>
      <c r="D83" s="58"/>
      <c r="E83" s="58"/>
      <c r="F83" s="58"/>
      <c r="G83" s="58"/>
      <c r="H83" s="58"/>
      <c r="I83" s="58"/>
      <c r="J83" s="58"/>
      <c r="K83" s="58"/>
      <c r="L83" s="58" t="s">
        <v>1242</v>
      </c>
      <c r="M83" s="58"/>
      <c r="N83" s="58"/>
      <c r="O83" s="58"/>
      <c r="P83" s="53"/>
      <c r="Q83" s="58" t="s">
        <v>1599</v>
      </c>
      <c r="R83" s="58" t="s">
        <v>1600</v>
      </c>
      <c r="S83" s="58"/>
      <c r="T83" s="58"/>
      <c r="U83" s="75"/>
      <c r="V83" s="58" t="s">
        <v>1675</v>
      </c>
      <c r="W83" s="58"/>
      <c r="X83" s="53"/>
      <c r="Y83" s="58"/>
      <c r="Z83" s="58"/>
      <c r="AA83" s="58"/>
      <c r="AB83" s="58" t="s">
        <v>1600</v>
      </c>
      <c r="AC83" s="58"/>
      <c r="AD83" s="52" t="str">
        <f t="shared" si="5"/>
        <v/>
      </c>
      <c r="AE83" s="92"/>
      <c r="AF83" s="58">
        <f t="shared" si="6"/>
        <v>31</v>
      </c>
      <c r="AG83" s="58">
        <v>0</v>
      </c>
      <c r="AH83" s="52">
        <f t="shared" si="7"/>
        <v>31</v>
      </c>
      <c r="AI83" s="52" t="str">
        <f t="shared" si="8"/>
        <v/>
      </c>
      <c r="AJ83" s="52" t="b">
        <f t="shared" si="9"/>
        <v>1</v>
      </c>
      <c r="AK83" s="58" t="s">
        <v>1241</v>
      </c>
      <c r="AL83" s="56"/>
      <c r="AM83" s="136"/>
      <c r="AN83" s="136"/>
      <c r="AO83" s="136"/>
      <c r="AP83" s="136"/>
      <c r="AQ83" s="136"/>
      <c r="AR83" s="136"/>
      <c r="AS83" s="136"/>
      <c r="AT83" s="136"/>
      <c r="AU83" s="101"/>
      <c r="AV83" s="101"/>
      <c r="AW83" s="101"/>
      <c r="AX83" s="101"/>
      <c r="AY83" s="101"/>
      <c r="AZ83" s="101"/>
      <c r="BA83" s="101"/>
      <c r="BB83" s="101"/>
      <c r="BC83" s="58"/>
      <c r="BD83" s="58"/>
      <c r="BE83" s="58"/>
      <c r="BF83" s="58"/>
      <c r="BG83" s="58"/>
      <c r="BH83" s="58"/>
      <c r="BI83" s="58"/>
      <c r="BJ83" s="58"/>
      <c r="BK83" s="101"/>
      <c r="BL83" s="101"/>
      <c r="BM83" s="101"/>
      <c r="BN83" s="101"/>
      <c r="BO83" s="101"/>
      <c r="BP83" s="101"/>
      <c r="BQ83" s="101"/>
      <c r="BR83" s="101"/>
    </row>
    <row r="84" spans="1:70" s="124" customFormat="1" ht="12.95" customHeight="1">
      <c r="A84" s="58" t="s">
        <v>27</v>
      </c>
      <c r="B84" s="58" t="s">
        <v>1233</v>
      </c>
      <c r="C84" s="58"/>
      <c r="D84" s="58"/>
      <c r="E84" s="58"/>
      <c r="F84" s="58"/>
      <c r="G84" s="58"/>
      <c r="H84" s="58"/>
      <c r="I84" s="58"/>
      <c r="J84" s="58"/>
      <c r="K84" s="58"/>
      <c r="L84" s="58"/>
      <c r="M84" s="58"/>
      <c r="N84" s="58"/>
      <c r="O84" s="58"/>
      <c r="P84" s="53"/>
      <c r="Q84" s="58" t="s">
        <v>1600</v>
      </c>
      <c r="R84" s="58" t="s">
        <v>1600</v>
      </c>
      <c r="S84" s="58"/>
      <c r="T84" s="58"/>
      <c r="U84" s="75"/>
      <c r="V84" s="58" t="s">
        <v>1676</v>
      </c>
      <c r="W84" s="58"/>
      <c r="X84" s="53"/>
      <c r="Y84" s="58"/>
      <c r="Z84" s="58"/>
      <c r="AA84" s="58"/>
      <c r="AB84" s="58" t="s">
        <v>1600</v>
      </c>
      <c r="AC84" s="58"/>
      <c r="AD84" s="52" t="str">
        <f t="shared" si="5"/>
        <v/>
      </c>
      <c r="AE84" s="92"/>
      <c r="AF84" s="58">
        <f t="shared" si="6"/>
        <v>3</v>
      </c>
      <c r="AG84" s="58">
        <v>0</v>
      </c>
      <c r="AH84" s="52">
        <f t="shared" si="7"/>
        <v>3</v>
      </c>
      <c r="AI84" s="52" t="str">
        <f t="shared" si="8"/>
        <v/>
      </c>
      <c r="AJ84" s="52" t="str">
        <f t="shared" si="9"/>
        <v/>
      </c>
      <c r="AK84" s="58" t="s">
        <v>1233</v>
      </c>
      <c r="AL84" s="56"/>
      <c r="AM84" s="136"/>
      <c r="AN84" s="136"/>
      <c r="AO84" s="136"/>
      <c r="AP84" s="136"/>
      <c r="AQ84" s="136"/>
      <c r="AR84" s="136"/>
      <c r="AS84" s="136"/>
      <c r="AT84" s="136"/>
      <c r="AU84" s="101"/>
      <c r="AV84" s="101"/>
      <c r="AW84" s="101"/>
      <c r="AX84" s="101"/>
      <c r="AY84" s="101"/>
      <c r="AZ84" s="101"/>
      <c r="BA84" s="101"/>
      <c r="BB84" s="101"/>
      <c r="BC84" s="58"/>
      <c r="BD84" s="58"/>
      <c r="BE84" s="58"/>
      <c r="BF84" s="58"/>
      <c r="BG84" s="58"/>
      <c r="BH84" s="58"/>
      <c r="BI84" s="58"/>
      <c r="BJ84" s="58"/>
      <c r="BK84" s="101"/>
      <c r="BL84" s="101"/>
      <c r="BM84" s="101"/>
      <c r="BN84" s="101"/>
      <c r="BO84" s="101"/>
      <c r="BP84" s="101"/>
      <c r="BQ84" s="101"/>
      <c r="BR84" s="101"/>
    </row>
    <row r="85" spans="1:70" s="124" customFormat="1" ht="12.95" customHeight="1">
      <c r="A85" s="58" t="s">
        <v>20</v>
      </c>
      <c r="B85" s="58" t="s">
        <v>1243</v>
      </c>
      <c r="C85" s="58" t="s">
        <v>1244</v>
      </c>
      <c r="D85" s="58"/>
      <c r="E85" s="58"/>
      <c r="F85" s="58"/>
      <c r="G85" s="58" t="s">
        <v>26</v>
      </c>
      <c r="H85" s="58"/>
      <c r="I85" s="58"/>
      <c r="J85" s="58" t="s">
        <v>1245</v>
      </c>
      <c r="K85" s="58"/>
      <c r="L85" s="58"/>
      <c r="M85" s="58"/>
      <c r="N85" s="58"/>
      <c r="O85" s="58"/>
      <c r="P85" s="67"/>
      <c r="Q85" s="68" t="s">
        <v>1599</v>
      </c>
      <c r="R85" s="58" t="s">
        <v>1512</v>
      </c>
      <c r="S85" s="58"/>
      <c r="T85" s="58"/>
      <c r="U85" s="75"/>
      <c r="V85" s="58" t="s">
        <v>1677</v>
      </c>
      <c r="W85" s="68"/>
      <c r="X85" s="67"/>
      <c r="Y85" s="58" t="s">
        <v>1244</v>
      </c>
      <c r="Z85" s="58"/>
      <c r="AA85" s="58"/>
      <c r="AB85" s="58" t="s">
        <v>1512</v>
      </c>
      <c r="AC85" s="58"/>
      <c r="AD85" s="52" t="str">
        <f t="shared" si="5"/>
        <v/>
      </c>
      <c r="AE85" s="92"/>
      <c r="AF85" s="58">
        <f t="shared" si="6"/>
        <v>16</v>
      </c>
      <c r="AG85" s="58">
        <v>0</v>
      </c>
      <c r="AH85" s="52">
        <f t="shared" si="7"/>
        <v>16</v>
      </c>
      <c r="AI85" s="52" t="str">
        <f t="shared" si="8"/>
        <v/>
      </c>
      <c r="AJ85" s="52" t="str">
        <f t="shared" si="9"/>
        <v/>
      </c>
      <c r="AK85" s="58" t="s">
        <v>1243</v>
      </c>
      <c r="AL85" s="56"/>
      <c r="AM85" s="136" t="s">
        <v>1244</v>
      </c>
      <c r="AN85" s="136" t="s">
        <v>1244</v>
      </c>
      <c r="AO85" s="136" t="s">
        <v>1244</v>
      </c>
      <c r="AP85" s="136" t="s">
        <v>1244</v>
      </c>
      <c r="AQ85" s="136" t="s">
        <v>1244</v>
      </c>
      <c r="AR85" s="136" t="s">
        <v>1244</v>
      </c>
      <c r="AS85" s="136" t="s">
        <v>1244</v>
      </c>
      <c r="AT85" s="136" t="s">
        <v>1244</v>
      </c>
      <c r="AU85" s="101"/>
      <c r="AV85" s="101"/>
      <c r="AW85" s="101"/>
      <c r="AX85" s="101"/>
      <c r="AY85" s="101"/>
      <c r="AZ85" s="101"/>
      <c r="BA85" s="101"/>
      <c r="BB85" s="101"/>
      <c r="BC85" s="58"/>
      <c r="BD85" s="58"/>
      <c r="BE85" s="58"/>
      <c r="BF85" s="58"/>
      <c r="BG85" s="58"/>
      <c r="BH85" s="58"/>
      <c r="BI85" s="58"/>
      <c r="BJ85" s="58"/>
      <c r="BK85" s="101"/>
      <c r="BL85" s="101"/>
      <c r="BM85" s="101"/>
      <c r="BN85" s="101"/>
      <c r="BO85" s="101"/>
      <c r="BP85" s="101"/>
      <c r="BQ85" s="101"/>
      <c r="BR85" s="101"/>
    </row>
    <row r="86" spans="1:70" s="124" customFormat="1" ht="12.95" customHeight="1">
      <c r="A86" s="58" t="s">
        <v>20</v>
      </c>
      <c r="B86" s="58" t="s">
        <v>1246</v>
      </c>
      <c r="C86" s="58" t="s">
        <v>1247</v>
      </c>
      <c r="D86" s="58"/>
      <c r="E86" s="58"/>
      <c r="F86" s="58"/>
      <c r="G86" s="58" t="s">
        <v>26</v>
      </c>
      <c r="H86" s="58"/>
      <c r="I86" s="58"/>
      <c r="J86" s="58" t="s">
        <v>1248</v>
      </c>
      <c r="K86" s="58"/>
      <c r="L86" s="58"/>
      <c r="M86" s="58"/>
      <c r="N86" s="58"/>
      <c r="O86" s="58"/>
      <c r="P86" s="53"/>
      <c r="Q86" s="58" t="s">
        <v>1599</v>
      </c>
      <c r="R86" s="58" t="s">
        <v>1513</v>
      </c>
      <c r="S86" s="58"/>
      <c r="T86" s="58"/>
      <c r="U86" s="75"/>
      <c r="V86" s="58" t="s">
        <v>1678</v>
      </c>
      <c r="W86" s="58"/>
      <c r="X86" s="53"/>
      <c r="Y86" s="58" t="s">
        <v>1247</v>
      </c>
      <c r="Z86" s="58"/>
      <c r="AA86" s="58"/>
      <c r="AB86" s="58" t="s">
        <v>1513</v>
      </c>
      <c r="AC86" s="58"/>
      <c r="AD86" s="52" t="str">
        <f t="shared" si="5"/>
        <v/>
      </c>
      <c r="AE86" s="92"/>
      <c r="AF86" s="58">
        <f t="shared" si="6"/>
        <v>15</v>
      </c>
      <c r="AG86" s="58">
        <v>0</v>
      </c>
      <c r="AH86" s="52">
        <f t="shared" si="7"/>
        <v>15</v>
      </c>
      <c r="AI86" s="52" t="str">
        <f t="shared" si="8"/>
        <v/>
      </c>
      <c r="AJ86" s="52" t="str">
        <f t="shared" si="9"/>
        <v/>
      </c>
      <c r="AK86" s="58" t="s">
        <v>1246</v>
      </c>
      <c r="AL86" s="56"/>
      <c r="AM86" s="136" t="s">
        <v>1247</v>
      </c>
      <c r="AN86" s="136" t="s">
        <v>1247</v>
      </c>
      <c r="AO86" s="136" t="s">
        <v>1247</v>
      </c>
      <c r="AP86" s="136" t="s">
        <v>1247</v>
      </c>
      <c r="AQ86" s="136" t="s">
        <v>1247</v>
      </c>
      <c r="AR86" s="136" t="s">
        <v>1247</v>
      </c>
      <c r="AS86" s="136" t="s">
        <v>1247</v>
      </c>
      <c r="AT86" s="136" t="s">
        <v>1247</v>
      </c>
      <c r="AU86" s="101"/>
      <c r="AV86" s="101"/>
      <c r="AW86" s="101"/>
      <c r="AX86" s="101"/>
      <c r="AY86" s="101"/>
      <c r="AZ86" s="101"/>
      <c r="BA86" s="101"/>
      <c r="BB86" s="101"/>
      <c r="BC86" s="58"/>
      <c r="BD86" s="58"/>
      <c r="BE86" s="58"/>
      <c r="BF86" s="58"/>
      <c r="BG86" s="58"/>
      <c r="BH86" s="58"/>
      <c r="BI86" s="58"/>
      <c r="BJ86" s="58"/>
      <c r="BK86" s="101"/>
      <c r="BL86" s="101"/>
      <c r="BM86" s="101"/>
      <c r="BN86" s="101"/>
      <c r="BO86" s="101"/>
      <c r="BP86" s="101"/>
      <c r="BQ86" s="101"/>
      <c r="BR86" s="101"/>
    </row>
    <row r="87" spans="1:70" s="124" customFormat="1" ht="12.95" customHeight="1">
      <c r="A87" s="58" t="s">
        <v>20</v>
      </c>
      <c r="B87" s="58" t="s">
        <v>1249</v>
      </c>
      <c r="C87" s="58" t="s">
        <v>1250</v>
      </c>
      <c r="D87" s="58"/>
      <c r="E87" s="58"/>
      <c r="F87" s="58"/>
      <c r="G87" s="58" t="s">
        <v>26</v>
      </c>
      <c r="H87" s="58"/>
      <c r="I87" s="58"/>
      <c r="J87" s="58" t="s">
        <v>1251</v>
      </c>
      <c r="K87" s="58"/>
      <c r="L87" s="58"/>
      <c r="M87" s="58"/>
      <c r="N87" s="58"/>
      <c r="O87" s="58"/>
      <c r="P87" s="53"/>
      <c r="Q87" s="58" t="s">
        <v>1599</v>
      </c>
      <c r="R87" s="58" t="s">
        <v>1513</v>
      </c>
      <c r="S87" s="58"/>
      <c r="T87" s="58"/>
      <c r="U87" s="75"/>
      <c r="V87" s="58" t="s">
        <v>1679</v>
      </c>
      <c r="W87" s="58"/>
      <c r="X87" s="53"/>
      <c r="Y87" s="58" t="s">
        <v>1250</v>
      </c>
      <c r="Z87" s="58"/>
      <c r="AA87" s="58"/>
      <c r="AB87" s="58" t="s">
        <v>1513</v>
      </c>
      <c r="AC87" s="58"/>
      <c r="AD87" s="52" t="str">
        <f t="shared" si="5"/>
        <v/>
      </c>
      <c r="AE87" s="92"/>
      <c r="AF87" s="58">
        <f t="shared" si="6"/>
        <v>14</v>
      </c>
      <c r="AG87" s="58">
        <v>0</v>
      </c>
      <c r="AH87" s="52">
        <f t="shared" si="7"/>
        <v>14</v>
      </c>
      <c r="AI87" s="52" t="str">
        <f t="shared" si="8"/>
        <v/>
      </c>
      <c r="AJ87" s="52" t="str">
        <f t="shared" si="9"/>
        <v/>
      </c>
      <c r="AK87" s="58" t="s">
        <v>1249</v>
      </c>
      <c r="AL87" s="56"/>
      <c r="AM87" s="136" t="s">
        <v>1250</v>
      </c>
      <c r="AN87" s="136" t="s">
        <v>1250</v>
      </c>
      <c r="AO87" s="136" t="s">
        <v>1250</v>
      </c>
      <c r="AP87" s="136" t="s">
        <v>1250</v>
      </c>
      <c r="AQ87" s="136" t="s">
        <v>1250</v>
      </c>
      <c r="AR87" s="136" t="s">
        <v>1250</v>
      </c>
      <c r="AS87" s="136" t="s">
        <v>1250</v>
      </c>
      <c r="AT87" s="136" t="s">
        <v>1250</v>
      </c>
      <c r="AU87" s="101"/>
      <c r="AV87" s="101"/>
      <c r="AW87" s="101"/>
      <c r="AX87" s="101"/>
      <c r="AY87" s="101"/>
      <c r="AZ87" s="101"/>
      <c r="BA87" s="101"/>
      <c r="BB87" s="101"/>
      <c r="BC87" s="58"/>
      <c r="BD87" s="58"/>
      <c r="BE87" s="58"/>
      <c r="BF87" s="58"/>
      <c r="BG87" s="58"/>
      <c r="BH87" s="58"/>
      <c r="BI87" s="58"/>
      <c r="BJ87" s="58"/>
      <c r="BK87" s="101"/>
      <c r="BL87" s="101"/>
      <c r="BM87" s="101"/>
      <c r="BN87" s="101"/>
      <c r="BO87" s="101"/>
      <c r="BP87" s="101"/>
      <c r="BQ87" s="101"/>
      <c r="BR87" s="101"/>
    </row>
    <row r="88" spans="1:70" s="124" customFormat="1" ht="12.95" customHeight="1">
      <c r="A88" s="58" t="s">
        <v>14</v>
      </c>
      <c r="B88" s="58" t="s">
        <v>132</v>
      </c>
      <c r="C88" s="58"/>
      <c r="D88" s="58"/>
      <c r="E88" s="58"/>
      <c r="F88" s="58"/>
      <c r="G88" s="58"/>
      <c r="H88" s="58"/>
      <c r="I88" s="58"/>
      <c r="J88" s="58" t="s">
        <v>133</v>
      </c>
      <c r="K88" s="58"/>
      <c r="L88" s="58" t="s">
        <v>134</v>
      </c>
      <c r="M88" s="58"/>
      <c r="N88" s="58"/>
      <c r="O88" s="58"/>
      <c r="P88" s="53"/>
      <c r="Q88" s="58" t="s">
        <v>1599</v>
      </c>
      <c r="R88" s="58" t="s">
        <v>1600</v>
      </c>
      <c r="S88" s="58"/>
      <c r="T88" s="58"/>
      <c r="U88" s="75"/>
      <c r="V88" s="58" t="s">
        <v>1680</v>
      </c>
      <c r="W88" s="58"/>
      <c r="X88" s="53"/>
      <c r="Y88" s="58"/>
      <c r="Z88" s="58"/>
      <c r="AA88" s="58"/>
      <c r="AB88" s="58" t="s">
        <v>1600</v>
      </c>
      <c r="AC88" s="58"/>
      <c r="AD88" s="52" t="str">
        <f t="shared" si="5"/>
        <v/>
      </c>
      <c r="AE88" s="92"/>
      <c r="AF88" s="58">
        <f t="shared" si="6"/>
        <v>18</v>
      </c>
      <c r="AG88" s="58">
        <v>0</v>
      </c>
      <c r="AH88" s="52">
        <f t="shared" si="7"/>
        <v>18</v>
      </c>
      <c r="AI88" s="52" t="str">
        <f t="shared" si="8"/>
        <v/>
      </c>
      <c r="AJ88" s="52" t="str">
        <f t="shared" si="9"/>
        <v/>
      </c>
      <c r="AK88" s="58" t="s">
        <v>132</v>
      </c>
      <c r="AL88" s="56"/>
      <c r="AM88" s="136"/>
      <c r="AN88" s="136"/>
      <c r="AO88" s="136"/>
      <c r="AP88" s="136"/>
      <c r="AQ88" s="136"/>
      <c r="AR88" s="136"/>
      <c r="AS88" s="136"/>
      <c r="AT88" s="136"/>
      <c r="AU88" s="101"/>
      <c r="AV88" s="101"/>
      <c r="AW88" s="101"/>
      <c r="AX88" s="101"/>
      <c r="AY88" s="101"/>
      <c r="AZ88" s="101"/>
      <c r="BA88" s="101"/>
      <c r="BB88" s="101"/>
      <c r="BC88" s="58"/>
      <c r="BD88" s="58"/>
      <c r="BE88" s="58"/>
      <c r="BF88" s="58"/>
      <c r="BG88" s="58"/>
      <c r="BH88" s="58"/>
      <c r="BI88" s="58"/>
      <c r="BJ88" s="58"/>
      <c r="BK88" s="101"/>
      <c r="BL88" s="101"/>
      <c r="BM88" s="101"/>
      <c r="BN88" s="101"/>
      <c r="BO88" s="101"/>
      <c r="BP88" s="101"/>
      <c r="BQ88" s="101"/>
      <c r="BR88" s="101"/>
    </row>
    <row r="89" spans="1:70" s="124" customFormat="1" ht="12.95" customHeight="1">
      <c r="A89" s="58" t="s">
        <v>14</v>
      </c>
      <c r="B89" s="58" t="s">
        <v>135</v>
      </c>
      <c r="C89" s="58"/>
      <c r="D89" s="58"/>
      <c r="E89" s="58"/>
      <c r="F89" s="58"/>
      <c r="G89" s="58"/>
      <c r="H89" s="58"/>
      <c r="I89" s="58"/>
      <c r="J89" s="58" t="s">
        <v>133</v>
      </c>
      <c r="K89" s="58"/>
      <c r="L89" s="58" t="s">
        <v>136</v>
      </c>
      <c r="M89" s="58"/>
      <c r="N89" s="58"/>
      <c r="O89" s="58"/>
      <c r="P89" s="53"/>
      <c r="Q89" s="58" t="s">
        <v>1599</v>
      </c>
      <c r="R89" s="58" t="s">
        <v>1600</v>
      </c>
      <c r="S89" s="58"/>
      <c r="T89" s="58"/>
      <c r="U89" s="75"/>
      <c r="V89" s="58" t="s">
        <v>1681</v>
      </c>
      <c r="W89" s="58"/>
      <c r="X89" s="53"/>
      <c r="Y89" s="58"/>
      <c r="Z89" s="58"/>
      <c r="AA89" s="58"/>
      <c r="AB89" s="58" t="s">
        <v>1600</v>
      </c>
      <c r="AC89" s="58"/>
      <c r="AD89" s="52" t="str">
        <f t="shared" si="5"/>
        <v/>
      </c>
      <c r="AE89" s="92"/>
      <c r="AF89" s="58">
        <f t="shared" si="6"/>
        <v>17</v>
      </c>
      <c r="AG89" s="58">
        <v>0</v>
      </c>
      <c r="AH89" s="52">
        <f t="shared" si="7"/>
        <v>17</v>
      </c>
      <c r="AI89" s="52" t="str">
        <f t="shared" si="8"/>
        <v/>
      </c>
      <c r="AJ89" s="52" t="str">
        <f t="shared" si="9"/>
        <v/>
      </c>
      <c r="AK89" s="58" t="s">
        <v>135</v>
      </c>
      <c r="AL89" s="56"/>
      <c r="AM89" s="136"/>
      <c r="AN89" s="136"/>
      <c r="AO89" s="136"/>
      <c r="AP89" s="136"/>
      <c r="AQ89" s="136"/>
      <c r="AR89" s="136"/>
      <c r="AS89" s="136"/>
      <c r="AT89" s="136"/>
      <c r="AU89" s="101"/>
      <c r="AV89" s="101"/>
      <c r="AW89" s="101"/>
      <c r="AX89" s="101"/>
      <c r="AY89" s="101"/>
      <c r="AZ89" s="101"/>
      <c r="BA89" s="101"/>
      <c r="BB89" s="101"/>
      <c r="BC89" s="58"/>
      <c r="BD89" s="58"/>
      <c r="BE89" s="58"/>
      <c r="BF89" s="58"/>
      <c r="BG89" s="58"/>
      <c r="BH89" s="58"/>
      <c r="BI89" s="58"/>
      <c r="BJ89" s="58"/>
      <c r="BK89" s="101"/>
      <c r="BL89" s="101"/>
      <c r="BM89" s="101"/>
      <c r="BN89" s="101"/>
      <c r="BO89" s="101"/>
      <c r="BP89" s="101"/>
      <c r="BQ89" s="101"/>
      <c r="BR89" s="101"/>
    </row>
    <row r="90" spans="1:70" s="124" customFormat="1" ht="12.95" customHeight="1">
      <c r="A90" s="58" t="s">
        <v>14</v>
      </c>
      <c r="B90" s="58" t="s">
        <v>137</v>
      </c>
      <c r="C90" s="58"/>
      <c r="D90" s="58"/>
      <c r="E90" s="58"/>
      <c r="F90" s="58"/>
      <c r="G90" s="58"/>
      <c r="H90" s="58"/>
      <c r="I90" s="58"/>
      <c r="J90" s="58" t="s">
        <v>133</v>
      </c>
      <c r="K90" s="58"/>
      <c r="L90" s="58" t="s">
        <v>138</v>
      </c>
      <c r="M90" s="58"/>
      <c r="N90" s="58"/>
      <c r="O90" s="58"/>
      <c r="P90" s="53"/>
      <c r="Q90" s="58" t="s">
        <v>1599</v>
      </c>
      <c r="R90" s="58" t="s">
        <v>1600</v>
      </c>
      <c r="S90" s="58"/>
      <c r="T90" s="58"/>
      <c r="U90" s="75"/>
      <c r="V90" s="58" t="s">
        <v>1682</v>
      </c>
      <c r="W90" s="58"/>
      <c r="X90" s="53"/>
      <c r="Y90" s="58"/>
      <c r="Z90" s="58"/>
      <c r="AA90" s="58"/>
      <c r="AB90" s="58" t="s">
        <v>1600</v>
      </c>
      <c r="AC90" s="58"/>
      <c r="AD90" s="52" t="str">
        <f t="shared" si="5"/>
        <v/>
      </c>
      <c r="AE90" s="92"/>
      <c r="AF90" s="58">
        <f t="shared" si="6"/>
        <v>20</v>
      </c>
      <c r="AG90" s="58">
        <v>0</v>
      </c>
      <c r="AH90" s="52">
        <f t="shared" si="7"/>
        <v>20</v>
      </c>
      <c r="AI90" s="52" t="str">
        <f t="shared" si="8"/>
        <v/>
      </c>
      <c r="AJ90" s="52" t="str">
        <f t="shared" si="9"/>
        <v/>
      </c>
      <c r="AK90" s="58" t="s">
        <v>137</v>
      </c>
      <c r="AL90" s="56"/>
      <c r="AM90" s="136"/>
      <c r="AN90" s="136"/>
      <c r="AO90" s="136"/>
      <c r="AP90" s="136"/>
      <c r="AQ90" s="136"/>
      <c r="AR90" s="136"/>
      <c r="AS90" s="136"/>
      <c r="AT90" s="136"/>
      <c r="AU90" s="101"/>
      <c r="AV90" s="101"/>
      <c r="AW90" s="101"/>
      <c r="AX90" s="101"/>
      <c r="AY90" s="101"/>
      <c r="AZ90" s="101"/>
      <c r="BA90" s="101"/>
      <c r="BB90" s="101"/>
      <c r="BC90" s="58"/>
      <c r="BD90" s="58"/>
      <c r="BE90" s="58"/>
      <c r="BF90" s="58"/>
      <c r="BG90" s="58"/>
      <c r="BH90" s="58"/>
      <c r="BI90" s="58"/>
      <c r="BJ90" s="58"/>
      <c r="BK90" s="101"/>
      <c r="BL90" s="101"/>
      <c r="BM90" s="101"/>
      <c r="BN90" s="101"/>
      <c r="BO90" s="101"/>
      <c r="BP90" s="101"/>
      <c r="BQ90" s="101"/>
      <c r="BR90" s="101"/>
    </row>
    <row r="91" spans="1:70" s="124" customFormat="1" ht="12.95" customHeight="1">
      <c r="A91" s="58" t="s">
        <v>28</v>
      </c>
      <c r="B91" s="58" t="s">
        <v>139</v>
      </c>
      <c r="C91" s="58" t="s">
        <v>588</v>
      </c>
      <c r="D91" s="58"/>
      <c r="E91" s="58"/>
      <c r="F91" s="58" t="s">
        <v>51</v>
      </c>
      <c r="G91" s="58" t="s">
        <v>26</v>
      </c>
      <c r="H91" s="58"/>
      <c r="I91" s="58"/>
      <c r="J91" s="58" t="s">
        <v>140</v>
      </c>
      <c r="K91" s="58"/>
      <c r="L91" s="58"/>
      <c r="M91" s="58"/>
      <c r="N91" s="58"/>
      <c r="O91" s="58"/>
      <c r="P91" s="53"/>
      <c r="Q91" s="58" t="s">
        <v>1600</v>
      </c>
      <c r="R91" s="58" t="s">
        <v>1600</v>
      </c>
      <c r="S91" s="58" t="s">
        <v>1444</v>
      </c>
      <c r="T91" s="58"/>
      <c r="U91" s="75"/>
      <c r="V91" s="58" t="s">
        <v>1683</v>
      </c>
      <c r="W91" s="58" t="s">
        <v>2207</v>
      </c>
      <c r="X91" s="53"/>
      <c r="Y91" s="58" t="s">
        <v>588</v>
      </c>
      <c r="Z91" s="58"/>
      <c r="AA91" s="58"/>
      <c r="AB91" s="58" t="s">
        <v>1600</v>
      </c>
      <c r="AC91" s="58" t="s">
        <v>1444</v>
      </c>
      <c r="AD91" s="52" t="str">
        <f t="shared" si="5"/>
        <v/>
      </c>
      <c r="AE91" s="92"/>
      <c r="AF91" s="58">
        <f t="shared" si="6"/>
        <v>22</v>
      </c>
      <c r="AG91" s="58">
        <v>0</v>
      </c>
      <c r="AH91" s="52">
        <f t="shared" si="7"/>
        <v>22</v>
      </c>
      <c r="AI91" s="52" t="str">
        <f t="shared" si="8"/>
        <v/>
      </c>
      <c r="AJ91" s="52" t="str">
        <f t="shared" si="9"/>
        <v/>
      </c>
      <c r="AK91" s="58" t="s">
        <v>139</v>
      </c>
      <c r="AL91" s="56"/>
      <c r="AM91" s="136" t="s">
        <v>3370</v>
      </c>
      <c r="AN91" s="136" t="s">
        <v>3370</v>
      </c>
      <c r="AO91" s="136" t="s">
        <v>3370</v>
      </c>
      <c r="AP91" s="136" t="s">
        <v>3370</v>
      </c>
      <c r="AQ91" s="136" t="s">
        <v>3370</v>
      </c>
      <c r="AR91" s="136" t="s">
        <v>3370</v>
      </c>
      <c r="AS91" s="136" t="s">
        <v>3370</v>
      </c>
      <c r="AT91" s="136" t="s">
        <v>3370</v>
      </c>
      <c r="AU91" s="101"/>
      <c r="AV91" s="101"/>
      <c r="AW91" s="101"/>
      <c r="AX91" s="101"/>
      <c r="AY91" s="101"/>
      <c r="AZ91" s="101"/>
      <c r="BA91" s="101"/>
      <c r="BB91" s="101"/>
      <c r="BC91" s="58"/>
      <c r="BD91" s="58"/>
      <c r="BE91" s="58"/>
      <c r="BF91" s="58"/>
      <c r="BG91" s="58"/>
      <c r="BH91" s="58"/>
      <c r="BI91" s="58"/>
      <c r="BJ91" s="58"/>
      <c r="BK91" s="101"/>
      <c r="BL91" s="101"/>
      <c r="BM91" s="101"/>
      <c r="BN91" s="101"/>
      <c r="BO91" s="101"/>
      <c r="BP91" s="101"/>
      <c r="BQ91" s="101"/>
      <c r="BR91" s="101"/>
    </row>
    <row r="92" spans="1:70" s="124" customFormat="1" ht="12.95" customHeight="1">
      <c r="A92" s="58" t="s">
        <v>16</v>
      </c>
      <c r="B92" s="58" t="s">
        <v>1252</v>
      </c>
      <c r="C92" s="58"/>
      <c r="D92" s="58"/>
      <c r="E92" s="58"/>
      <c r="F92" s="58"/>
      <c r="G92" s="58"/>
      <c r="H92" s="58" t="s">
        <v>18</v>
      </c>
      <c r="I92" s="58"/>
      <c r="J92" s="58" t="s">
        <v>142</v>
      </c>
      <c r="K92" s="58"/>
      <c r="L92" s="58"/>
      <c r="M92" s="58"/>
      <c r="N92" s="58"/>
      <c r="O92" s="58"/>
      <c r="P92" s="53"/>
      <c r="Q92" s="58" t="s">
        <v>1600</v>
      </c>
      <c r="R92" s="58" t="s">
        <v>1600</v>
      </c>
      <c r="S92" s="58"/>
      <c r="T92" s="58"/>
      <c r="U92" s="75"/>
      <c r="V92" s="58" t="s">
        <v>1684</v>
      </c>
      <c r="W92" s="58"/>
      <c r="X92" s="53"/>
      <c r="Y92" s="58"/>
      <c r="Z92" s="58"/>
      <c r="AA92" s="58"/>
      <c r="AB92" s="58" t="s">
        <v>1600</v>
      </c>
      <c r="AC92" s="58"/>
      <c r="AD92" s="52" t="str">
        <f t="shared" si="5"/>
        <v/>
      </c>
      <c r="AE92" s="92"/>
      <c r="AF92" s="58">
        <f t="shared" si="6"/>
        <v>3</v>
      </c>
      <c r="AG92" s="58">
        <v>0</v>
      </c>
      <c r="AH92" s="52">
        <f t="shared" si="7"/>
        <v>3</v>
      </c>
      <c r="AI92" s="52" t="str">
        <f t="shared" si="8"/>
        <v/>
      </c>
      <c r="AJ92" s="52" t="str">
        <f t="shared" si="9"/>
        <v/>
      </c>
      <c r="AK92" s="58" t="s">
        <v>1252</v>
      </c>
      <c r="AL92" s="56"/>
      <c r="AM92" s="136"/>
      <c r="AN92" s="136"/>
      <c r="AO92" s="136"/>
      <c r="AP92" s="136"/>
      <c r="AQ92" s="136"/>
      <c r="AR92" s="136"/>
      <c r="AS92" s="136"/>
      <c r="AT92" s="136"/>
      <c r="AU92" s="101"/>
      <c r="AV92" s="101"/>
      <c r="AW92" s="101"/>
      <c r="AX92" s="101"/>
      <c r="AY92" s="101"/>
      <c r="AZ92" s="101"/>
      <c r="BA92" s="101"/>
      <c r="BB92" s="101"/>
      <c r="BC92" s="58"/>
      <c r="BD92" s="58"/>
      <c r="BE92" s="58"/>
      <c r="BF92" s="58"/>
      <c r="BG92" s="58"/>
      <c r="BH92" s="58"/>
      <c r="BI92" s="58"/>
      <c r="BJ92" s="58"/>
      <c r="BK92" s="101"/>
      <c r="BL92" s="101"/>
      <c r="BM92" s="101"/>
      <c r="BN92" s="101"/>
      <c r="BO92" s="101"/>
      <c r="BP92" s="101"/>
      <c r="BQ92" s="101"/>
      <c r="BR92" s="101"/>
    </row>
    <row r="93" spans="1:70" s="124" customFormat="1" ht="12.95" customHeight="1">
      <c r="A93" s="58" t="s">
        <v>20</v>
      </c>
      <c r="B93" s="58" t="s">
        <v>1253</v>
      </c>
      <c r="C93" s="58" t="s">
        <v>589</v>
      </c>
      <c r="D93" s="66" t="s">
        <v>1220</v>
      </c>
      <c r="E93" s="58"/>
      <c r="F93" s="58"/>
      <c r="G93" s="58"/>
      <c r="H93" s="58"/>
      <c r="I93" s="58"/>
      <c r="J93" s="58"/>
      <c r="K93" s="58"/>
      <c r="L93" s="58"/>
      <c r="M93" s="58"/>
      <c r="N93" s="58"/>
      <c r="O93" s="58"/>
      <c r="P93" s="53"/>
      <c r="Q93" s="58" t="s">
        <v>1600</v>
      </c>
      <c r="R93" s="58" t="s">
        <v>1600</v>
      </c>
      <c r="S93" s="58" t="s">
        <v>1445</v>
      </c>
      <c r="T93" s="58"/>
      <c r="U93" s="75"/>
      <c r="V93" s="58" t="s">
        <v>1685</v>
      </c>
      <c r="W93" s="58" t="s">
        <v>2206</v>
      </c>
      <c r="X93" s="53"/>
      <c r="Y93" s="58" t="s">
        <v>589</v>
      </c>
      <c r="Z93" s="66" t="s">
        <v>1220</v>
      </c>
      <c r="AA93" s="58"/>
      <c r="AB93" s="58" t="s">
        <v>1600</v>
      </c>
      <c r="AC93" s="58" t="s">
        <v>1445</v>
      </c>
      <c r="AD93" s="52" t="str">
        <f t="shared" si="5"/>
        <v/>
      </c>
      <c r="AE93" s="92"/>
      <c r="AF93" s="58">
        <f t="shared" si="6"/>
        <v>8</v>
      </c>
      <c r="AG93" s="58">
        <v>0</v>
      </c>
      <c r="AH93" s="52">
        <f t="shared" si="7"/>
        <v>8</v>
      </c>
      <c r="AI93" s="52" t="str">
        <f t="shared" si="8"/>
        <v/>
      </c>
      <c r="AJ93" s="52" t="str">
        <f t="shared" si="9"/>
        <v/>
      </c>
      <c r="AK93" s="58" t="s">
        <v>1253</v>
      </c>
      <c r="AL93" s="56"/>
      <c r="AM93" s="136" t="s">
        <v>4827</v>
      </c>
      <c r="AN93" s="136" t="s">
        <v>4348</v>
      </c>
      <c r="AO93" s="136" t="s">
        <v>3371</v>
      </c>
      <c r="AP93" s="136" t="s">
        <v>4476</v>
      </c>
      <c r="AQ93" s="136" t="s">
        <v>3372</v>
      </c>
      <c r="AR93" s="136" t="s">
        <v>3373</v>
      </c>
      <c r="AS93" s="136" t="s">
        <v>3374</v>
      </c>
      <c r="AT93" s="136" t="s">
        <v>3375</v>
      </c>
      <c r="AU93" s="127" t="s">
        <v>1220</v>
      </c>
      <c r="AV93" s="127" t="s">
        <v>1220</v>
      </c>
      <c r="AW93" s="127" t="s">
        <v>1220</v>
      </c>
      <c r="AX93" s="127" t="s">
        <v>1220</v>
      </c>
      <c r="AY93" s="127" t="s">
        <v>1220</v>
      </c>
      <c r="AZ93" s="127" t="s">
        <v>1220</v>
      </c>
      <c r="BA93" s="127" t="s">
        <v>1220</v>
      </c>
      <c r="BB93" s="127" t="s">
        <v>1220</v>
      </c>
      <c r="BC93" s="58"/>
      <c r="BD93" s="58"/>
      <c r="BE93" s="58"/>
      <c r="BF93" s="58"/>
      <c r="BG93" s="58"/>
      <c r="BH93" s="58"/>
      <c r="BI93" s="58"/>
      <c r="BJ93" s="58"/>
      <c r="BK93" s="101"/>
      <c r="BL93" s="101"/>
      <c r="BM93" s="101"/>
      <c r="BN93" s="101"/>
      <c r="BO93" s="101"/>
      <c r="BP93" s="101"/>
      <c r="BQ93" s="101"/>
      <c r="BR93" s="101"/>
    </row>
    <row r="94" spans="1:70" s="124" customFormat="1" ht="12.95" customHeight="1">
      <c r="A94" s="58" t="s">
        <v>1221</v>
      </c>
      <c r="B94" s="58" t="s">
        <v>1254</v>
      </c>
      <c r="C94" s="58" t="s">
        <v>1223</v>
      </c>
      <c r="D94" s="58"/>
      <c r="E94" s="58"/>
      <c r="F94" s="58"/>
      <c r="G94" s="58" t="s">
        <v>26</v>
      </c>
      <c r="H94" s="58" t="s">
        <v>1224</v>
      </c>
      <c r="I94" s="58"/>
      <c r="J94" s="58"/>
      <c r="K94" s="58"/>
      <c r="L94" s="58"/>
      <c r="M94" s="58"/>
      <c r="N94" s="58"/>
      <c r="O94" s="58"/>
      <c r="P94" s="53"/>
      <c r="Q94" s="58" t="s">
        <v>1600</v>
      </c>
      <c r="R94" s="58" t="s">
        <v>1600</v>
      </c>
      <c r="S94" s="58"/>
      <c r="T94" s="58"/>
      <c r="U94" s="75"/>
      <c r="V94" s="58" t="s">
        <v>1686</v>
      </c>
      <c r="W94" s="58"/>
      <c r="X94" s="53"/>
      <c r="Y94" s="58" t="s">
        <v>1223</v>
      </c>
      <c r="Z94" s="58"/>
      <c r="AA94" s="58"/>
      <c r="AB94" s="58" t="s">
        <v>1600</v>
      </c>
      <c r="AC94" s="58"/>
      <c r="AD94" s="52" t="str">
        <f t="shared" si="5"/>
        <v/>
      </c>
      <c r="AE94" s="92"/>
      <c r="AF94" s="58">
        <f t="shared" si="6"/>
        <v>5</v>
      </c>
      <c r="AG94" s="58">
        <v>0</v>
      </c>
      <c r="AH94" s="52">
        <f t="shared" si="7"/>
        <v>5</v>
      </c>
      <c r="AI94" s="52" t="str">
        <f t="shared" si="8"/>
        <v/>
      </c>
      <c r="AJ94" s="52" t="str">
        <f t="shared" si="9"/>
        <v/>
      </c>
      <c r="AK94" s="58" t="s">
        <v>1254</v>
      </c>
      <c r="AL94" s="56"/>
      <c r="AM94" s="136" t="s">
        <v>1223</v>
      </c>
      <c r="AN94" s="136" t="s">
        <v>1223</v>
      </c>
      <c r="AO94" s="136" t="s">
        <v>1223</v>
      </c>
      <c r="AP94" s="136" t="s">
        <v>1223</v>
      </c>
      <c r="AQ94" s="136" t="s">
        <v>1223</v>
      </c>
      <c r="AR94" s="136" t="s">
        <v>1223</v>
      </c>
      <c r="AS94" s="136" t="s">
        <v>1223</v>
      </c>
      <c r="AT94" s="136" t="s">
        <v>1223</v>
      </c>
      <c r="AU94" s="101"/>
      <c r="AV94" s="101"/>
      <c r="AW94" s="101"/>
      <c r="AX94" s="101"/>
      <c r="AY94" s="101"/>
      <c r="AZ94" s="101"/>
      <c r="BA94" s="101"/>
      <c r="BB94" s="101"/>
      <c r="BC94" s="58"/>
      <c r="BD94" s="58"/>
      <c r="BE94" s="58"/>
      <c r="BF94" s="58"/>
      <c r="BG94" s="58"/>
      <c r="BH94" s="58"/>
      <c r="BI94" s="58"/>
      <c r="BJ94" s="58"/>
      <c r="BK94" s="101"/>
      <c r="BL94" s="101"/>
      <c r="BM94" s="101"/>
      <c r="BN94" s="101"/>
      <c r="BO94" s="101"/>
      <c r="BP94" s="101"/>
      <c r="BQ94" s="101"/>
      <c r="BR94" s="101"/>
    </row>
    <row r="95" spans="1:70" s="124" customFormat="1" ht="12.95" customHeight="1">
      <c r="A95" s="58" t="s">
        <v>107</v>
      </c>
      <c r="B95" s="58" t="s">
        <v>1255</v>
      </c>
      <c r="C95" s="58" t="s">
        <v>1226</v>
      </c>
      <c r="D95" s="58"/>
      <c r="E95" s="58" t="s">
        <v>1282</v>
      </c>
      <c r="F95" s="58" t="s">
        <v>1256</v>
      </c>
      <c r="G95" s="58" t="s">
        <v>26</v>
      </c>
      <c r="H95" s="58" t="s">
        <v>1229</v>
      </c>
      <c r="I95" s="58" t="s">
        <v>109</v>
      </c>
      <c r="J95" s="58"/>
      <c r="K95" s="58"/>
      <c r="L95" s="58"/>
      <c r="M95" s="58"/>
      <c r="N95" s="58"/>
      <c r="O95" s="58"/>
      <c r="P95" s="53"/>
      <c r="Q95" s="58" t="s">
        <v>1600</v>
      </c>
      <c r="R95" s="58" t="s">
        <v>1600</v>
      </c>
      <c r="S95" s="58"/>
      <c r="T95" s="58"/>
      <c r="U95" s="75"/>
      <c r="V95" s="58" t="s">
        <v>1687</v>
      </c>
      <c r="W95" s="58"/>
      <c r="X95" s="53"/>
      <c r="Y95" s="58" t="s">
        <v>1226</v>
      </c>
      <c r="Z95" s="58"/>
      <c r="AA95" s="58" t="s">
        <v>1227</v>
      </c>
      <c r="AB95" s="58" t="s">
        <v>1600</v>
      </c>
      <c r="AC95" s="58"/>
      <c r="AD95" s="52" t="b">
        <f t="shared" si="5"/>
        <v>1</v>
      </c>
      <c r="AE95" s="92"/>
      <c r="AF95" s="58">
        <f t="shared" si="6"/>
        <v>5</v>
      </c>
      <c r="AG95" s="58">
        <v>0</v>
      </c>
      <c r="AH95" s="52">
        <f t="shared" si="7"/>
        <v>5</v>
      </c>
      <c r="AI95" s="52" t="str">
        <f t="shared" si="8"/>
        <v/>
      </c>
      <c r="AJ95" s="52" t="str">
        <f t="shared" si="9"/>
        <v/>
      </c>
      <c r="AK95" s="58" t="s">
        <v>1255</v>
      </c>
      <c r="AL95" s="56"/>
      <c r="AM95" s="136" t="s">
        <v>1226</v>
      </c>
      <c r="AN95" s="136" t="s">
        <v>1226</v>
      </c>
      <c r="AO95" s="136" t="s">
        <v>1226</v>
      </c>
      <c r="AP95" s="136" t="s">
        <v>1226</v>
      </c>
      <c r="AQ95" s="136" t="s">
        <v>1226</v>
      </c>
      <c r="AR95" s="136" t="s">
        <v>1226</v>
      </c>
      <c r="AS95" s="136" t="s">
        <v>1226</v>
      </c>
      <c r="AT95" s="136" t="s">
        <v>1226</v>
      </c>
      <c r="AU95" s="101"/>
      <c r="AV95" s="101"/>
      <c r="AW95" s="101"/>
      <c r="AX95" s="101"/>
      <c r="AY95" s="101"/>
      <c r="AZ95" s="101"/>
      <c r="BA95" s="101"/>
      <c r="BB95" s="101"/>
      <c r="BC95" s="58" t="s">
        <v>1282</v>
      </c>
      <c r="BD95" s="58" t="s">
        <v>1282</v>
      </c>
      <c r="BE95" s="58" t="s">
        <v>1282</v>
      </c>
      <c r="BF95" s="58" t="s">
        <v>1282</v>
      </c>
      <c r="BG95" s="58" t="s">
        <v>1282</v>
      </c>
      <c r="BH95" s="58" t="s">
        <v>1282</v>
      </c>
      <c r="BI95" s="58" t="s">
        <v>1282</v>
      </c>
      <c r="BJ95" s="58" t="s">
        <v>1282</v>
      </c>
      <c r="BK95" s="101"/>
      <c r="BL95" s="101"/>
      <c r="BM95" s="101"/>
      <c r="BN95" s="101"/>
      <c r="BO95" s="101"/>
      <c r="BP95" s="101"/>
      <c r="BQ95" s="101"/>
      <c r="BR95" s="101"/>
    </row>
    <row r="96" spans="1:70" s="124" customFormat="1" ht="12.95" customHeight="1">
      <c r="A96" s="58" t="s">
        <v>14</v>
      </c>
      <c r="B96" s="58" t="s">
        <v>1257</v>
      </c>
      <c r="C96" s="58"/>
      <c r="D96" s="58"/>
      <c r="E96" s="58"/>
      <c r="F96" s="58"/>
      <c r="G96" s="58"/>
      <c r="H96" s="58"/>
      <c r="I96" s="58"/>
      <c r="J96" s="58"/>
      <c r="K96" s="58"/>
      <c r="L96" s="58" t="s">
        <v>1258</v>
      </c>
      <c r="M96" s="58"/>
      <c r="N96" s="58"/>
      <c r="O96" s="58"/>
      <c r="P96" s="53"/>
      <c r="Q96" s="58" t="s">
        <v>1599</v>
      </c>
      <c r="R96" s="58" t="s">
        <v>1600</v>
      </c>
      <c r="S96" s="58"/>
      <c r="T96" s="58"/>
      <c r="U96" s="75"/>
      <c r="V96" s="58" t="s">
        <v>1688</v>
      </c>
      <c r="W96" s="58"/>
      <c r="X96" s="53"/>
      <c r="Y96" s="58"/>
      <c r="Z96" s="58"/>
      <c r="AA96" s="58"/>
      <c r="AB96" s="58" t="s">
        <v>1600</v>
      </c>
      <c r="AC96" s="58"/>
      <c r="AD96" s="52" t="str">
        <f t="shared" si="5"/>
        <v/>
      </c>
      <c r="AE96" s="92"/>
      <c r="AF96" s="58">
        <f t="shared" si="6"/>
        <v>9</v>
      </c>
      <c r="AG96" s="58">
        <v>0</v>
      </c>
      <c r="AH96" s="52">
        <f t="shared" si="7"/>
        <v>9</v>
      </c>
      <c r="AI96" s="52" t="str">
        <f t="shared" si="8"/>
        <v/>
      </c>
      <c r="AJ96" s="52" t="str">
        <f t="shared" si="9"/>
        <v/>
      </c>
      <c r="AK96" s="58" t="s">
        <v>1257</v>
      </c>
      <c r="AL96" s="56"/>
      <c r="AM96" s="136"/>
      <c r="AN96" s="136"/>
      <c r="AO96" s="136"/>
      <c r="AP96" s="136"/>
      <c r="AQ96" s="136"/>
      <c r="AR96" s="136"/>
      <c r="AS96" s="136"/>
      <c r="AT96" s="136"/>
      <c r="AU96" s="101"/>
      <c r="AV96" s="101"/>
      <c r="AW96" s="101"/>
      <c r="AX96" s="101"/>
      <c r="AY96" s="101"/>
      <c r="AZ96" s="101"/>
      <c r="BA96" s="101"/>
      <c r="BB96" s="101"/>
      <c r="BC96" s="58"/>
      <c r="BD96" s="58"/>
      <c r="BE96" s="58"/>
      <c r="BF96" s="58"/>
      <c r="BG96" s="58"/>
      <c r="BH96" s="58"/>
      <c r="BI96" s="58"/>
      <c r="BJ96" s="58"/>
      <c r="BK96" s="101"/>
      <c r="BL96" s="101"/>
      <c r="BM96" s="101"/>
      <c r="BN96" s="101"/>
      <c r="BO96" s="101"/>
      <c r="BP96" s="101"/>
      <c r="BQ96" s="101"/>
      <c r="BR96" s="101"/>
    </row>
    <row r="97" spans="1:70" s="124" customFormat="1" ht="12.95" customHeight="1">
      <c r="A97" s="58" t="s">
        <v>14</v>
      </c>
      <c r="B97" s="58" t="s">
        <v>141</v>
      </c>
      <c r="C97" s="58"/>
      <c r="D97" s="58"/>
      <c r="E97" s="58"/>
      <c r="F97" s="58"/>
      <c r="G97" s="58"/>
      <c r="H97" s="58"/>
      <c r="I97" s="58"/>
      <c r="J97" s="58"/>
      <c r="K97" s="58"/>
      <c r="L97" s="58" t="s">
        <v>1259</v>
      </c>
      <c r="M97" s="58"/>
      <c r="N97" s="58"/>
      <c r="O97" s="58"/>
      <c r="P97" s="53"/>
      <c r="Q97" s="58" t="s">
        <v>1599</v>
      </c>
      <c r="R97" s="58" t="s">
        <v>1600</v>
      </c>
      <c r="S97" s="58"/>
      <c r="T97" s="58"/>
      <c r="U97" s="75"/>
      <c r="V97" s="58" t="s">
        <v>1689</v>
      </c>
      <c r="W97" s="58"/>
      <c r="X97" s="53"/>
      <c r="Y97" s="58"/>
      <c r="Z97" s="58"/>
      <c r="AA97" s="58"/>
      <c r="AB97" s="58" t="s">
        <v>1600</v>
      </c>
      <c r="AC97" s="58"/>
      <c r="AD97" s="52" t="str">
        <f t="shared" si="5"/>
        <v/>
      </c>
      <c r="AE97" s="92"/>
      <c r="AF97" s="58">
        <f t="shared" si="6"/>
        <v>28</v>
      </c>
      <c r="AG97" s="58">
        <v>0</v>
      </c>
      <c r="AH97" s="52">
        <f t="shared" si="7"/>
        <v>28</v>
      </c>
      <c r="AI97" s="52" t="str">
        <f t="shared" si="8"/>
        <v/>
      </c>
      <c r="AJ97" s="52" t="b">
        <f t="shared" si="9"/>
        <v>1</v>
      </c>
      <c r="AK97" s="58" t="s">
        <v>141</v>
      </c>
      <c r="AL97" s="56"/>
      <c r="AM97" s="136"/>
      <c r="AN97" s="136"/>
      <c r="AO97" s="136"/>
      <c r="AP97" s="136"/>
      <c r="AQ97" s="136"/>
      <c r="AR97" s="136"/>
      <c r="AS97" s="136"/>
      <c r="AT97" s="136"/>
      <c r="AU97" s="101"/>
      <c r="AV97" s="101"/>
      <c r="AW97" s="101"/>
      <c r="AX97" s="101"/>
      <c r="AY97" s="101"/>
      <c r="AZ97" s="101"/>
      <c r="BA97" s="101"/>
      <c r="BB97" s="101"/>
      <c r="BC97" s="58"/>
      <c r="BD97" s="58"/>
      <c r="BE97" s="58"/>
      <c r="BF97" s="58"/>
      <c r="BG97" s="58"/>
      <c r="BH97" s="58"/>
      <c r="BI97" s="58"/>
      <c r="BJ97" s="58"/>
      <c r="BK97" s="101"/>
      <c r="BL97" s="101"/>
      <c r="BM97" s="101"/>
      <c r="BN97" s="101"/>
      <c r="BO97" s="101"/>
      <c r="BP97" s="101"/>
      <c r="BQ97" s="101"/>
      <c r="BR97" s="101"/>
    </row>
    <row r="98" spans="1:70" s="124" customFormat="1" ht="12.95" customHeight="1">
      <c r="A98" s="58" t="s">
        <v>14</v>
      </c>
      <c r="B98" s="58" t="s">
        <v>1260</v>
      </c>
      <c r="C98" s="58"/>
      <c r="D98" s="58"/>
      <c r="E98" s="58"/>
      <c r="F98" s="58"/>
      <c r="G98" s="58"/>
      <c r="H98" s="58"/>
      <c r="I98" s="58"/>
      <c r="J98" s="58"/>
      <c r="K98" s="58"/>
      <c r="L98" s="58" t="s">
        <v>1261</v>
      </c>
      <c r="M98" s="58"/>
      <c r="N98" s="58"/>
      <c r="O98" s="58"/>
      <c r="P98" s="53"/>
      <c r="Q98" s="58" t="s">
        <v>1599</v>
      </c>
      <c r="R98" s="58" t="s">
        <v>1600</v>
      </c>
      <c r="S98" s="58"/>
      <c r="T98" s="58"/>
      <c r="U98" s="75"/>
      <c r="V98" s="58" t="s">
        <v>1690</v>
      </c>
      <c r="W98" s="58"/>
      <c r="X98" s="53"/>
      <c r="Y98" s="58"/>
      <c r="Z98" s="58"/>
      <c r="AA98" s="58"/>
      <c r="AB98" s="58" t="s">
        <v>1600</v>
      </c>
      <c r="AC98" s="58"/>
      <c r="AD98" s="52" t="str">
        <f t="shared" si="5"/>
        <v/>
      </c>
      <c r="AE98" s="92"/>
      <c r="AF98" s="58">
        <f t="shared" si="6"/>
        <v>32</v>
      </c>
      <c r="AG98" s="58">
        <v>0</v>
      </c>
      <c r="AH98" s="52">
        <f t="shared" si="7"/>
        <v>32</v>
      </c>
      <c r="AI98" s="52" t="str">
        <f t="shared" si="8"/>
        <v/>
      </c>
      <c r="AJ98" s="52" t="b">
        <f t="shared" si="9"/>
        <v>1</v>
      </c>
      <c r="AK98" s="58" t="s">
        <v>1260</v>
      </c>
      <c r="AL98" s="56"/>
      <c r="AM98" s="136"/>
      <c r="AN98" s="136"/>
      <c r="AO98" s="136"/>
      <c r="AP98" s="136"/>
      <c r="AQ98" s="136"/>
      <c r="AR98" s="136"/>
      <c r="AS98" s="136"/>
      <c r="AT98" s="136"/>
      <c r="AU98" s="101"/>
      <c r="AV98" s="101"/>
      <c r="AW98" s="101"/>
      <c r="AX98" s="101"/>
      <c r="AY98" s="101"/>
      <c r="AZ98" s="101"/>
      <c r="BA98" s="101"/>
      <c r="BB98" s="101"/>
      <c r="BC98" s="58"/>
      <c r="BD98" s="58"/>
      <c r="BE98" s="58"/>
      <c r="BF98" s="58"/>
      <c r="BG98" s="58"/>
      <c r="BH98" s="58"/>
      <c r="BI98" s="58"/>
      <c r="BJ98" s="58"/>
      <c r="BK98" s="101"/>
      <c r="BL98" s="101"/>
      <c r="BM98" s="101"/>
      <c r="BN98" s="101"/>
      <c r="BO98" s="101"/>
      <c r="BP98" s="101"/>
      <c r="BQ98" s="101"/>
      <c r="BR98" s="101"/>
    </row>
    <row r="99" spans="1:70" s="124" customFormat="1" ht="12.95" customHeight="1">
      <c r="A99" s="58" t="s">
        <v>27</v>
      </c>
      <c r="B99" s="58" t="s">
        <v>1252</v>
      </c>
      <c r="C99" s="58"/>
      <c r="D99" s="58"/>
      <c r="E99" s="58"/>
      <c r="F99" s="58"/>
      <c r="G99" s="58"/>
      <c r="H99" s="58"/>
      <c r="I99" s="58"/>
      <c r="J99" s="58"/>
      <c r="K99" s="58"/>
      <c r="L99" s="58"/>
      <c r="M99" s="58"/>
      <c r="N99" s="58"/>
      <c r="O99" s="58"/>
      <c r="P99" s="53"/>
      <c r="Q99" s="58" t="s">
        <v>1600</v>
      </c>
      <c r="R99" s="58" t="s">
        <v>1600</v>
      </c>
      <c r="S99" s="58"/>
      <c r="T99" s="58"/>
      <c r="U99" s="75"/>
      <c r="V99" s="58" t="s">
        <v>1691</v>
      </c>
      <c r="W99" s="58"/>
      <c r="X99" s="53"/>
      <c r="Y99" s="58"/>
      <c r="Z99" s="58"/>
      <c r="AA99" s="58"/>
      <c r="AB99" s="58" t="s">
        <v>1600</v>
      </c>
      <c r="AC99" s="58"/>
      <c r="AD99" s="52" t="str">
        <f t="shared" si="5"/>
        <v/>
      </c>
      <c r="AE99" s="92"/>
      <c r="AF99" s="58">
        <f t="shared" si="6"/>
        <v>3</v>
      </c>
      <c r="AG99" s="58">
        <v>0</v>
      </c>
      <c r="AH99" s="52">
        <f t="shared" si="7"/>
        <v>3</v>
      </c>
      <c r="AI99" s="52" t="str">
        <f t="shared" si="8"/>
        <v/>
      </c>
      <c r="AJ99" s="52" t="str">
        <f t="shared" si="9"/>
        <v/>
      </c>
      <c r="AK99" s="58" t="s">
        <v>1252</v>
      </c>
      <c r="AL99" s="56"/>
      <c r="AM99" s="136"/>
      <c r="AN99" s="136"/>
      <c r="AO99" s="136"/>
      <c r="AP99" s="136"/>
      <c r="AQ99" s="136"/>
      <c r="AR99" s="136"/>
      <c r="AS99" s="136"/>
      <c r="AT99" s="136"/>
      <c r="AU99" s="101"/>
      <c r="AV99" s="101"/>
      <c r="AW99" s="101"/>
      <c r="AX99" s="101"/>
      <c r="AY99" s="101"/>
      <c r="AZ99" s="101"/>
      <c r="BA99" s="101"/>
      <c r="BB99" s="101"/>
      <c r="BC99" s="58"/>
      <c r="BD99" s="58"/>
      <c r="BE99" s="58"/>
      <c r="BF99" s="58"/>
      <c r="BG99" s="58"/>
      <c r="BH99" s="58"/>
      <c r="BI99" s="58"/>
      <c r="BJ99" s="58"/>
      <c r="BK99" s="101"/>
      <c r="BL99" s="101"/>
      <c r="BM99" s="101"/>
      <c r="BN99" s="101"/>
      <c r="BO99" s="101"/>
      <c r="BP99" s="101"/>
      <c r="BQ99" s="101"/>
      <c r="BR99" s="101"/>
    </row>
    <row r="100" spans="1:70" s="124" customFormat="1" ht="12.95" customHeight="1">
      <c r="A100" s="58" t="s">
        <v>20</v>
      </c>
      <c r="B100" s="58" t="s">
        <v>1262</v>
      </c>
      <c r="C100" s="58" t="s">
        <v>1263</v>
      </c>
      <c r="D100" s="58"/>
      <c r="E100" s="58"/>
      <c r="F100" s="58"/>
      <c r="G100" s="58" t="s">
        <v>26</v>
      </c>
      <c r="H100" s="58"/>
      <c r="I100" s="58"/>
      <c r="J100" s="58" t="s">
        <v>1264</v>
      </c>
      <c r="K100" s="58"/>
      <c r="L100" s="58"/>
      <c r="M100" s="58"/>
      <c r="N100" s="58"/>
      <c r="O100" s="58"/>
      <c r="P100" s="67"/>
      <c r="Q100" s="68" t="s">
        <v>1599</v>
      </c>
      <c r="R100" s="58" t="s">
        <v>1512</v>
      </c>
      <c r="S100" s="58"/>
      <c r="T100" s="58"/>
      <c r="U100" s="75"/>
      <c r="V100" s="58" t="s">
        <v>1692</v>
      </c>
      <c r="W100" s="68"/>
      <c r="X100" s="67"/>
      <c r="Y100" s="58" t="s">
        <v>1263</v>
      </c>
      <c r="Z100" s="58"/>
      <c r="AA100" s="58"/>
      <c r="AB100" s="58" t="s">
        <v>1512</v>
      </c>
      <c r="AC100" s="58"/>
      <c r="AD100" s="52" t="str">
        <f t="shared" si="5"/>
        <v/>
      </c>
      <c r="AE100" s="92"/>
      <c r="AF100" s="58">
        <f t="shared" si="6"/>
        <v>16</v>
      </c>
      <c r="AG100" s="58">
        <v>0</v>
      </c>
      <c r="AH100" s="52">
        <f t="shared" si="7"/>
        <v>16</v>
      </c>
      <c r="AI100" s="52" t="str">
        <f t="shared" si="8"/>
        <v/>
      </c>
      <c r="AJ100" s="52" t="str">
        <f t="shared" si="9"/>
        <v/>
      </c>
      <c r="AK100" s="58" t="s">
        <v>1262</v>
      </c>
      <c r="AL100" s="56"/>
      <c r="AM100" s="136" t="s">
        <v>1263</v>
      </c>
      <c r="AN100" s="136" t="s">
        <v>1263</v>
      </c>
      <c r="AO100" s="136" t="s">
        <v>1263</v>
      </c>
      <c r="AP100" s="136" t="s">
        <v>1263</v>
      </c>
      <c r="AQ100" s="136" t="s">
        <v>1263</v>
      </c>
      <c r="AR100" s="136" t="s">
        <v>1263</v>
      </c>
      <c r="AS100" s="136" t="s">
        <v>1263</v>
      </c>
      <c r="AT100" s="136" t="s">
        <v>1263</v>
      </c>
      <c r="AU100" s="101"/>
      <c r="AV100" s="101"/>
      <c r="AW100" s="101"/>
      <c r="AX100" s="101"/>
      <c r="AY100" s="101"/>
      <c r="AZ100" s="101"/>
      <c r="BA100" s="101"/>
      <c r="BB100" s="101"/>
      <c r="BC100" s="58"/>
      <c r="BD100" s="58"/>
      <c r="BE100" s="58"/>
      <c r="BF100" s="58"/>
      <c r="BG100" s="58"/>
      <c r="BH100" s="58"/>
      <c r="BI100" s="58"/>
      <c r="BJ100" s="58"/>
      <c r="BK100" s="101"/>
      <c r="BL100" s="101"/>
      <c r="BM100" s="101"/>
      <c r="BN100" s="101"/>
      <c r="BO100" s="101"/>
      <c r="BP100" s="101"/>
      <c r="BQ100" s="101"/>
      <c r="BR100" s="101"/>
    </row>
    <row r="101" spans="1:70" s="124" customFormat="1" ht="12.95" customHeight="1">
      <c r="A101" s="58" t="s">
        <v>20</v>
      </c>
      <c r="B101" s="58" t="s">
        <v>1265</v>
      </c>
      <c r="C101" s="58" t="s">
        <v>1266</v>
      </c>
      <c r="D101" s="58"/>
      <c r="E101" s="58"/>
      <c r="F101" s="58"/>
      <c r="G101" s="58" t="s">
        <v>26</v>
      </c>
      <c r="H101" s="58"/>
      <c r="I101" s="58"/>
      <c r="J101" s="58" t="s">
        <v>1267</v>
      </c>
      <c r="K101" s="58"/>
      <c r="L101" s="68"/>
      <c r="M101" s="58"/>
      <c r="N101" s="58"/>
      <c r="O101" s="58"/>
      <c r="P101" s="53"/>
      <c r="Q101" s="58" t="s">
        <v>1599</v>
      </c>
      <c r="R101" s="58" t="s">
        <v>1514</v>
      </c>
      <c r="S101" s="58"/>
      <c r="T101" s="58"/>
      <c r="U101" s="75"/>
      <c r="V101" s="58" t="s">
        <v>1693</v>
      </c>
      <c r="W101" s="58"/>
      <c r="X101" s="53"/>
      <c r="Y101" s="58" t="s">
        <v>1266</v>
      </c>
      <c r="Z101" s="58"/>
      <c r="AA101" s="58"/>
      <c r="AB101" s="58" t="s">
        <v>1514</v>
      </c>
      <c r="AC101" s="58"/>
      <c r="AD101" s="52" t="str">
        <f t="shared" si="5"/>
        <v/>
      </c>
      <c r="AE101" s="92"/>
      <c r="AF101" s="58">
        <f t="shared" si="6"/>
        <v>15</v>
      </c>
      <c r="AG101" s="58">
        <v>0</v>
      </c>
      <c r="AH101" s="52">
        <f t="shared" si="7"/>
        <v>15</v>
      </c>
      <c r="AI101" s="52" t="str">
        <f t="shared" si="8"/>
        <v/>
      </c>
      <c r="AJ101" s="52" t="str">
        <f t="shared" si="9"/>
        <v/>
      </c>
      <c r="AK101" s="58" t="s">
        <v>1265</v>
      </c>
      <c r="AL101" s="56"/>
      <c r="AM101" s="136" t="s">
        <v>1266</v>
      </c>
      <c r="AN101" s="136" t="s">
        <v>1266</v>
      </c>
      <c r="AO101" s="136" t="s">
        <v>1266</v>
      </c>
      <c r="AP101" s="136" t="s">
        <v>1266</v>
      </c>
      <c r="AQ101" s="136" t="s">
        <v>1266</v>
      </c>
      <c r="AR101" s="136" t="s">
        <v>1266</v>
      </c>
      <c r="AS101" s="136" t="s">
        <v>1266</v>
      </c>
      <c r="AT101" s="136" t="s">
        <v>1266</v>
      </c>
      <c r="AU101" s="101"/>
      <c r="AV101" s="101"/>
      <c r="AW101" s="101"/>
      <c r="AX101" s="101"/>
      <c r="AY101" s="101"/>
      <c r="AZ101" s="101"/>
      <c r="BA101" s="101"/>
      <c r="BB101" s="101"/>
      <c r="BC101" s="58"/>
      <c r="BD101" s="58"/>
      <c r="BE101" s="58"/>
      <c r="BF101" s="58"/>
      <c r="BG101" s="58"/>
      <c r="BH101" s="58"/>
      <c r="BI101" s="58"/>
      <c r="BJ101" s="58"/>
      <c r="BK101" s="101"/>
      <c r="BL101" s="101"/>
      <c r="BM101" s="101"/>
      <c r="BN101" s="101"/>
      <c r="BO101" s="101"/>
      <c r="BP101" s="101"/>
      <c r="BQ101" s="101"/>
      <c r="BR101" s="101"/>
    </row>
    <row r="102" spans="1:70" s="124" customFormat="1" ht="12.95" customHeight="1">
      <c r="A102" s="58" t="s">
        <v>20</v>
      </c>
      <c r="B102" s="58" t="s">
        <v>1268</v>
      </c>
      <c r="C102" s="58" t="s">
        <v>1269</v>
      </c>
      <c r="D102" s="58"/>
      <c r="E102" s="58"/>
      <c r="F102" s="58"/>
      <c r="G102" s="58" t="s">
        <v>26</v>
      </c>
      <c r="H102" s="58"/>
      <c r="I102" s="58"/>
      <c r="J102" s="58" t="s">
        <v>1270</v>
      </c>
      <c r="K102" s="58"/>
      <c r="L102" s="68"/>
      <c r="M102" s="58"/>
      <c r="N102" s="58"/>
      <c r="O102" s="58"/>
      <c r="P102" s="53"/>
      <c r="Q102" s="58" t="s">
        <v>1599</v>
      </c>
      <c r="R102" s="58" t="s">
        <v>1514</v>
      </c>
      <c r="S102" s="58"/>
      <c r="T102" s="58"/>
      <c r="U102" s="75"/>
      <c r="V102" s="58" t="s">
        <v>1694</v>
      </c>
      <c r="W102" s="58"/>
      <c r="X102" s="53"/>
      <c r="Y102" s="58" t="s">
        <v>1269</v>
      </c>
      <c r="Z102" s="58"/>
      <c r="AA102" s="58"/>
      <c r="AB102" s="58" t="s">
        <v>1514</v>
      </c>
      <c r="AC102" s="58"/>
      <c r="AD102" s="52" t="str">
        <f t="shared" si="5"/>
        <v/>
      </c>
      <c r="AE102" s="92"/>
      <c r="AF102" s="58">
        <f t="shared" si="6"/>
        <v>14</v>
      </c>
      <c r="AG102" s="58">
        <v>0</v>
      </c>
      <c r="AH102" s="52">
        <f t="shared" si="7"/>
        <v>14</v>
      </c>
      <c r="AI102" s="52" t="str">
        <f t="shared" si="8"/>
        <v/>
      </c>
      <c r="AJ102" s="52" t="str">
        <f t="shared" si="9"/>
        <v/>
      </c>
      <c r="AK102" s="58" t="s">
        <v>1268</v>
      </c>
      <c r="AL102" s="56"/>
      <c r="AM102" s="136" t="s">
        <v>1269</v>
      </c>
      <c r="AN102" s="136" t="s">
        <v>1269</v>
      </c>
      <c r="AO102" s="136" t="s">
        <v>1269</v>
      </c>
      <c r="AP102" s="136" t="s">
        <v>1269</v>
      </c>
      <c r="AQ102" s="136" t="s">
        <v>1269</v>
      </c>
      <c r="AR102" s="136" t="s">
        <v>1269</v>
      </c>
      <c r="AS102" s="136" t="s">
        <v>1269</v>
      </c>
      <c r="AT102" s="136" t="s">
        <v>1269</v>
      </c>
      <c r="AU102" s="101"/>
      <c r="AV102" s="101"/>
      <c r="AW102" s="101"/>
      <c r="AX102" s="101"/>
      <c r="AY102" s="101"/>
      <c r="AZ102" s="101"/>
      <c r="BA102" s="101"/>
      <c r="BB102" s="101"/>
      <c r="BC102" s="58"/>
      <c r="BD102" s="58"/>
      <c r="BE102" s="58"/>
      <c r="BF102" s="58"/>
      <c r="BG102" s="58"/>
      <c r="BH102" s="58"/>
      <c r="BI102" s="58"/>
      <c r="BJ102" s="58"/>
      <c r="BK102" s="101"/>
      <c r="BL102" s="101"/>
      <c r="BM102" s="101"/>
      <c r="BN102" s="101"/>
      <c r="BO102" s="101"/>
      <c r="BP102" s="101"/>
      <c r="BQ102" s="101"/>
      <c r="BR102" s="101"/>
    </row>
    <row r="103" spans="1:70" s="124" customFormat="1" ht="12.95" customHeight="1">
      <c r="A103" s="58" t="s">
        <v>20</v>
      </c>
      <c r="B103" s="58" t="s">
        <v>1271</v>
      </c>
      <c r="C103" s="58" t="s">
        <v>1272</v>
      </c>
      <c r="D103" s="58"/>
      <c r="E103" s="58"/>
      <c r="F103" s="58"/>
      <c r="G103" s="58" t="s">
        <v>26</v>
      </c>
      <c r="H103" s="58"/>
      <c r="I103" s="58"/>
      <c r="J103" s="58" t="s">
        <v>1273</v>
      </c>
      <c r="K103" s="58"/>
      <c r="L103" s="58"/>
      <c r="M103" s="58"/>
      <c r="N103" s="58"/>
      <c r="O103" s="58"/>
      <c r="P103" s="53"/>
      <c r="Q103" s="58" t="s">
        <v>1599</v>
      </c>
      <c r="R103" s="58" t="s">
        <v>1515</v>
      </c>
      <c r="S103" s="58"/>
      <c r="T103" s="58"/>
      <c r="U103" s="75"/>
      <c r="V103" s="58" t="s">
        <v>1695</v>
      </c>
      <c r="W103" s="58"/>
      <c r="X103" s="53"/>
      <c r="Y103" s="58" t="s">
        <v>1272</v>
      </c>
      <c r="Z103" s="58"/>
      <c r="AA103" s="58"/>
      <c r="AB103" s="58" t="s">
        <v>1515</v>
      </c>
      <c r="AC103" s="58"/>
      <c r="AD103" s="52" t="str">
        <f t="shared" si="5"/>
        <v/>
      </c>
      <c r="AE103" s="92"/>
      <c r="AF103" s="58">
        <f t="shared" si="6"/>
        <v>12</v>
      </c>
      <c r="AG103" s="58">
        <v>0</v>
      </c>
      <c r="AH103" s="52">
        <f t="shared" si="7"/>
        <v>12</v>
      </c>
      <c r="AI103" s="52" t="str">
        <f t="shared" si="8"/>
        <v/>
      </c>
      <c r="AJ103" s="52" t="str">
        <f t="shared" si="9"/>
        <v/>
      </c>
      <c r="AK103" s="58" t="s">
        <v>1271</v>
      </c>
      <c r="AL103" s="56"/>
      <c r="AM103" s="136" t="s">
        <v>1272</v>
      </c>
      <c r="AN103" s="136" t="s">
        <v>1272</v>
      </c>
      <c r="AO103" s="136" t="s">
        <v>1272</v>
      </c>
      <c r="AP103" s="136" t="s">
        <v>1272</v>
      </c>
      <c r="AQ103" s="136" t="s">
        <v>1272</v>
      </c>
      <c r="AR103" s="136" t="s">
        <v>1272</v>
      </c>
      <c r="AS103" s="136" t="s">
        <v>1272</v>
      </c>
      <c r="AT103" s="136" t="s">
        <v>1272</v>
      </c>
      <c r="AU103" s="101"/>
      <c r="AV103" s="101"/>
      <c r="AW103" s="101"/>
      <c r="AX103" s="101"/>
      <c r="AY103" s="101"/>
      <c r="AZ103" s="101"/>
      <c r="BA103" s="101"/>
      <c r="BB103" s="101"/>
      <c r="BC103" s="58"/>
      <c r="BD103" s="58"/>
      <c r="BE103" s="58"/>
      <c r="BF103" s="58"/>
      <c r="BG103" s="58"/>
      <c r="BH103" s="58"/>
      <c r="BI103" s="58"/>
      <c r="BJ103" s="58"/>
      <c r="BK103" s="101"/>
      <c r="BL103" s="101"/>
      <c r="BM103" s="101"/>
      <c r="BN103" s="101"/>
      <c r="BO103" s="101"/>
      <c r="BP103" s="101"/>
      <c r="BQ103" s="101"/>
      <c r="BR103" s="101"/>
    </row>
    <row r="104" spans="1:70" s="124" customFormat="1" ht="12.95" customHeight="1">
      <c r="A104" s="58" t="s">
        <v>20</v>
      </c>
      <c r="B104" s="58" t="s">
        <v>1274</v>
      </c>
      <c r="C104" s="58" t="s">
        <v>1275</v>
      </c>
      <c r="D104" s="58"/>
      <c r="E104" s="58"/>
      <c r="F104" s="58"/>
      <c r="G104" s="58" t="s">
        <v>26</v>
      </c>
      <c r="H104" s="58"/>
      <c r="I104" s="58"/>
      <c r="J104" s="58" t="s">
        <v>1276</v>
      </c>
      <c r="K104" s="58"/>
      <c r="L104" s="58"/>
      <c r="M104" s="58"/>
      <c r="N104" s="58"/>
      <c r="O104" s="58"/>
      <c r="P104" s="53"/>
      <c r="Q104" s="58" t="s">
        <v>1599</v>
      </c>
      <c r="R104" s="58" t="s">
        <v>1516</v>
      </c>
      <c r="S104" s="58"/>
      <c r="T104" s="58"/>
      <c r="U104" s="75"/>
      <c r="V104" s="58" t="s">
        <v>1696</v>
      </c>
      <c r="W104" s="58"/>
      <c r="X104" s="53"/>
      <c r="Y104" s="58" t="s">
        <v>1275</v>
      </c>
      <c r="Z104" s="58"/>
      <c r="AA104" s="58"/>
      <c r="AB104" s="58" t="s">
        <v>1516</v>
      </c>
      <c r="AC104" s="58"/>
      <c r="AD104" s="52" t="str">
        <f t="shared" si="5"/>
        <v/>
      </c>
      <c r="AE104" s="92"/>
      <c r="AF104" s="58">
        <f t="shared" si="6"/>
        <v>11</v>
      </c>
      <c r="AG104" s="58">
        <v>0</v>
      </c>
      <c r="AH104" s="52">
        <f t="shared" si="7"/>
        <v>11</v>
      </c>
      <c r="AI104" s="52" t="str">
        <f t="shared" si="8"/>
        <v/>
      </c>
      <c r="AJ104" s="52" t="str">
        <f t="shared" si="9"/>
        <v/>
      </c>
      <c r="AK104" s="58" t="s">
        <v>1274</v>
      </c>
      <c r="AL104" s="56"/>
      <c r="AM104" s="136" t="s">
        <v>1275</v>
      </c>
      <c r="AN104" s="136" t="s">
        <v>1275</v>
      </c>
      <c r="AO104" s="136" t="s">
        <v>1275</v>
      </c>
      <c r="AP104" s="136" t="s">
        <v>1275</v>
      </c>
      <c r="AQ104" s="136" t="s">
        <v>1275</v>
      </c>
      <c r="AR104" s="136" t="s">
        <v>1275</v>
      </c>
      <c r="AS104" s="136" t="s">
        <v>1275</v>
      </c>
      <c r="AT104" s="136" t="s">
        <v>1275</v>
      </c>
      <c r="AU104" s="101"/>
      <c r="AV104" s="101"/>
      <c r="AW104" s="101"/>
      <c r="AX104" s="101"/>
      <c r="AY104" s="101"/>
      <c r="AZ104" s="101"/>
      <c r="BA104" s="101"/>
      <c r="BB104" s="101"/>
      <c r="BC104" s="58"/>
      <c r="BD104" s="58"/>
      <c r="BE104" s="58"/>
      <c r="BF104" s="58"/>
      <c r="BG104" s="58"/>
      <c r="BH104" s="58"/>
      <c r="BI104" s="58"/>
      <c r="BJ104" s="58"/>
      <c r="BK104" s="101"/>
      <c r="BL104" s="101"/>
      <c r="BM104" s="101"/>
      <c r="BN104" s="101"/>
      <c r="BO104" s="101"/>
      <c r="BP104" s="101"/>
      <c r="BQ104" s="101"/>
      <c r="BR104" s="101"/>
    </row>
    <row r="105" spans="1:70" s="124" customFormat="1" ht="12.95" customHeight="1">
      <c r="A105" s="58" t="s">
        <v>14</v>
      </c>
      <c r="B105" s="58" t="s">
        <v>143</v>
      </c>
      <c r="C105" s="58"/>
      <c r="D105" s="58"/>
      <c r="E105" s="58"/>
      <c r="F105" s="58"/>
      <c r="G105" s="58"/>
      <c r="H105" s="58"/>
      <c r="I105" s="58"/>
      <c r="J105" s="58" t="s">
        <v>144</v>
      </c>
      <c r="K105" s="58"/>
      <c r="L105" s="58" t="s">
        <v>145</v>
      </c>
      <c r="M105" s="58"/>
      <c r="N105" s="58"/>
      <c r="O105" s="58"/>
      <c r="P105" s="53"/>
      <c r="Q105" s="58" t="s">
        <v>1599</v>
      </c>
      <c r="R105" s="58" t="s">
        <v>1600</v>
      </c>
      <c r="S105" s="58"/>
      <c r="T105" s="58"/>
      <c r="U105" s="75"/>
      <c r="V105" s="58" t="s">
        <v>1697</v>
      </c>
      <c r="W105" s="58"/>
      <c r="X105" s="53"/>
      <c r="Y105" s="58"/>
      <c r="Z105" s="58"/>
      <c r="AA105" s="58"/>
      <c r="AB105" s="58" t="s">
        <v>1600</v>
      </c>
      <c r="AC105" s="58"/>
      <c r="AD105" s="52" t="str">
        <f t="shared" si="5"/>
        <v/>
      </c>
      <c r="AE105" s="92"/>
      <c r="AF105" s="58">
        <f t="shared" si="6"/>
        <v>19</v>
      </c>
      <c r="AG105" s="58">
        <v>0</v>
      </c>
      <c r="AH105" s="52">
        <f t="shared" si="7"/>
        <v>19</v>
      </c>
      <c r="AI105" s="52" t="str">
        <f t="shared" si="8"/>
        <v/>
      </c>
      <c r="AJ105" s="52" t="str">
        <f t="shared" si="9"/>
        <v/>
      </c>
      <c r="AK105" s="58" t="s">
        <v>143</v>
      </c>
      <c r="AL105" s="56"/>
      <c r="AM105" s="136"/>
      <c r="AN105" s="136"/>
      <c r="AO105" s="136"/>
      <c r="AP105" s="136"/>
      <c r="AQ105" s="136"/>
      <c r="AR105" s="136"/>
      <c r="AS105" s="136"/>
      <c r="AT105" s="136"/>
      <c r="AU105" s="101"/>
      <c r="AV105" s="101"/>
      <c r="AW105" s="101"/>
      <c r="AX105" s="101"/>
      <c r="AY105" s="101"/>
      <c r="AZ105" s="101"/>
      <c r="BA105" s="101"/>
      <c r="BB105" s="101"/>
      <c r="BC105" s="58"/>
      <c r="BD105" s="58"/>
      <c r="BE105" s="58"/>
      <c r="BF105" s="58"/>
      <c r="BG105" s="58"/>
      <c r="BH105" s="58"/>
      <c r="BI105" s="58"/>
      <c r="BJ105" s="58"/>
      <c r="BK105" s="101"/>
      <c r="BL105" s="101"/>
      <c r="BM105" s="101"/>
      <c r="BN105" s="101"/>
      <c r="BO105" s="101"/>
      <c r="BP105" s="101"/>
      <c r="BQ105" s="101"/>
      <c r="BR105" s="101"/>
    </row>
    <row r="106" spans="1:70" s="124" customFormat="1" ht="12.95" customHeight="1">
      <c r="A106" s="52" t="s">
        <v>14</v>
      </c>
      <c r="B106" s="52" t="s">
        <v>146</v>
      </c>
      <c r="C106" s="52"/>
      <c r="D106" s="52"/>
      <c r="E106" s="52"/>
      <c r="F106" s="52"/>
      <c r="G106" s="52"/>
      <c r="H106" s="52"/>
      <c r="I106" s="52"/>
      <c r="J106" s="52" t="s">
        <v>144</v>
      </c>
      <c r="K106" s="52"/>
      <c r="L106" s="52" t="s">
        <v>147</v>
      </c>
      <c r="M106" s="52"/>
      <c r="N106" s="52"/>
      <c r="O106" s="52"/>
      <c r="P106" s="53"/>
      <c r="Q106" s="52" t="s">
        <v>1599</v>
      </c>
      <c r="R106" s="52" t="s">
        <v>1600</v>
      </c>
      <c r="S106" s="52"/>
      <c r="T106" s="52"/>
      <c r="U106" s="75"/>
      <c r="V106" s="52" t="s">
        <v>1698</v>
      </c>
      <c r="W106" s="52"/>
      <c r="X106" s="53"/>
      <c r="Y106" s="52"/>
      <c r="Z106" s="52"/>
      <c r="AA106" s="52"/>
      <c r="AB106" s="52" t="s">
        <v>1600</v>
      </c>
      <c r="AC106" s="52"/>
      <c r="AD106" s="52" t="str">
        <f t="shared" si="5"/>
        <v/>
      </c>
      <c r="AE106" s="92"/>
      <c r="AF106" s="52">
        <f t="shared" si="6"/>
        <v>18</v>
      </c>
      <c r="AG106" s="52">
        <v>0</v>
      </c>
      <c r="AH106" s="52">
        <f t="shared" si="7"/>
        <v>18</v>
      </c>
      <c r="AI106" s="52" t="str">
        <f t="shared" si="8"/>
        <v/>
      </c>
      <c r="AJ106" s="52" t="str">
        <f t="shared" si="9"/>
        <v/>
      </c>
      <c r="AK106" s="52" t="s">
        <v>146</v>
      </c>
      <c r="AL106" s="56"/>
      <c r="AM106" s="136"/>
      <c r="AN106" s="136"/>
      <c r="AO106" s="136"/>
      <c r="AP106" s="136"/>
      <c r="AQ106" s="136"/>
      <c r="AR106" s="136"/>
      <c r="AS106" s="136"/>
      <c r="AT106" s="136"/>
      <c r="AU106" s="101"/>
      <c r="AV106" s="101"/>
      <c r="AW106" s="101"/>
      <c r="AX106" s="101"/>
      <c r="AY106" s="101"/>
      <c r="AZ106" s="101"/>
      <c r="BA106" s="101"/>
      <c r="BB106" s="101"/>
      <c r="BC106" s="52"/>
      <c r="BD106" s="52"/>
      <c r="BE106" s="52"/>
      <c r="BF106" s="52"/>
      <c r="BG106" s="52"/>
      <c r="BH106" s="52"/>
      <c r="BI106" s="52"/>
      <c r="BJ106" s="52"/>
      <c r="BK106" s="101"/>
      <c r="BL106" s="101"/>
      <c r="BM106" s="101"/>
      <c r="BN106" s="101"/>
      <c r="BO106" s="101"/>
      <c r="BP106" s="101"/>
      <c r="BQ106" s="101"/>
      <c r="BR106" s="101"/>
    </row>
    <row r="107" spans="1:70" s="124" customFormat="1" ht="12.95" customHeight="1">
      <c r="A107" s="52" t="s">
        <v>14</v>
      </c>
      <c r="B107" s="52" t="s">
        <v>148</v>
      </c>
      <c r="C107" s="52"/>
      <c r="D107" s="52"/>
      <c r="E107" s="52"/>
      <c r="F107" s="52"/>
      <c r="G107" s="52"/>
      <c r="H107" s="52"/>
      <c r="I107" s="52"/>
      <c r="J107" s="52" t="s">
        <v>144</v>
      </c>
      <c r="K107" s="52"/>
      <c r="L107" s="52" t="s">
        <v>149</v>
      </c>
      <c r="M107" s="52"/>
      <c r="N107" s="52"/>
      <c r="O107" s="52"/>
      <c r="P107" s="53"/>
      <c r="Q107" s="52" t="s">
        <v>1599</v>
      </c>
      <c r="R107" s="52" t="s">
        <v>1600</v>
      </c>
      <c r="S107" s="52"/>
      <c r="T107" s="52"/>
      <c r="U107" s="75"/>
      <c r="V107" s="52" t="s">
        <v>1699</v>
      </c>
      <c r="W107" s="52"/>
      <c r="X107" s="53"/>
      <c r="Y107" s="52"/>
      <c r="Z107" s="52"/>
      <c r="AA107" s="52"/>
      <c r="AB107" s="52" t="s">
        <v>1600</v>
      </c>
      <c r="AC107" s="52"/>
      <c r="AD107" s="52" t="str">
        <f t="shared" si="5"/>
        <v/>
      </c>
      <c r="AE107" s="92"/>
      <c r="AF107" s="52">
        <f t="shared" si="6"/>
        <v>21</v>
      </c>
      <c r="AG107" s="52">
        <v>0</v>
      </c>
      <c r="AH107" s="52">
        <f t="shared" si="7"/>
        <v>21</v>
      </c>
      <c r="AI107" s="52" t="str">
        <f t="shared" si="8"/>
        <v/>
      </c>
      <c r="AJ107" s="52" t="str">
        <f t="shared" si="9"/>
        <v/>
      </c>
      <c r="AK107" s="52" t="s">
        <v>148</v>
      </c>
      <c r="AL107" s="56"/>
      <c r="AM107" s="136"/>
      <c r="AN107" s="136"/>
      <c r="AO107" s="136"/>
      <c r="AP107" s="136"/>
      <c r="AQ107" s="136"/>
      <c r="AR107" s="136"/>
      <c r="AS107" s="136"/>
      <c r="AT107" s="136"/>
      <c r="AU107" s="101"/>
      <c r="AV107" s="101"/>
      <c r="AW107" s="101"/>
      <c r="AX107" s="101"/>
      <c r="AY107" s="101"/>
      <c r="AZ107" s="101"/>
      <c r="BA107" s="101"/>
      <c r="BB107" s="101"/>
      <c r="BC107" s="52"/>
      <c r="BD107" s="52"/>
      <c r="BE107" s="52"/>
      <c r="BF107" s="52"/>
      <c r="BG107" s="52"/>
      <c r="BH107" s="52"/>
      <c r="BI107" s="52"/>
      <c r="BJ107" s="52"/>
      <c r="BK107" s="101"/>
      <c r="BL107" s="101"/>
      <c r="BM107" s="101"/>
      <c r="BN107" s="101"/>
      <c r="BO107" s="101"/>
      <c r="BP107" s="101"/>
      <c r="BQ107" s="101"/>
      <c r="BR107" s="101"/>
    </row>
    <row r="108" spans="1:70" s="124" customFormat="1" ht="12.95" customHeight="1">
      <c r="A108" s="52" t="s">
        <v>28</v>
      </c>
      <c r="B108" s="52" t="s">
        <v>150</v>
      </c>
      <c r="C108" s="52" t="s">
        <v>590</v>
      </c>
      <c r="D108" s="52"/>
      <c r="E108" s="52"/>
      <c r="F108" s="52" t="s">
        <v>51</v>
      </c>
      <c r="G108" s="52" t="s">
        <v>26</v>
      </c>
      <c r="H108" s="52"/>
      <c r="I108" s="52"/>
      <c r="J108" s="52" t="s">
        <v>151</v>
      </c>
      <c r="K108" s="52"/>
      <c r="L108" s="52"/>
      <c r="M108" s="52"/>
      <c r="N108" s="52"/>
      <c r="O108" s="52"/>
      <c r="P108" s="53"/>
      <c r="Q108" s="52" t="s">
        <v>1600</v>
      </c>
      <c r="R108" s="52" t="s">
        <v>1600</v>
      </c>
      <c r="S108" s="52" t="s">
        <v>1446</v>
      </c>
      <c r="T108" s="52"/>
      <c r="U108" s="75"/>
      <c r="V108" s="52" t="s">
        <v>1700</v>
      </c>
      <c r="W108" s="52" t="s">
        <v>2207</v>
      </c>
      <c r="X108" s="53"/>
      <c r="Y108" s="52" t="s">
        <v>590</v>
      </c>
      <c r="Z108" s="52"/>
      <c r="AA108" s="52"/>
      <c r="AB108" s="52" t="s">
        <v>1600</v>
      </c>
      <c r="AC108" s="52" t="s">
        <v>1446</v>
      </c>
      <c r="AD108" s="52" t="str">
        <f t="shared" si="5"/>
        <v/>
      </c>
      <c r="AE108" s="92"/>
      <c r="AF108" s="52">
        <f t="shared" si="6"/>
        <v>23</v>
      </c>
      <c r="AG108" s="52">
        <v>0</v>
      </c>
      <c r="AH108" s="52">
        <f t="shared" si="7"/>
        <v>23</v>
      </c>
      <c r="AI108" s="52" t="str">
        <f t="shared" si="8"/>
        <v/>
      </c>
      <c r="AJ108" s="52" t="str">
        <f t="shared" si="9"/>
        <v/>
      </c>
      <c r="AK108" s="52" t="s">
        <v>150</v>
      </c>
      <c r="AL108" s="56"/>
      <c r="AM108" s="136" t="s">
        <v>3376</v>
      </c>
      <c r="AN108" s="136" t="s">
        <v>3376</v>
      </c>
      <c r="AO108" s="136" t="s">
        <v>3376</v>
      </c>
      <c r="AP108" s="136" t="s">
        <v>3376</v>
      </c>
      <c r="AQ108" s="136" t="s">
        <v>3376</v>
      </c>
      <c r="AR108" s="136" t="s">
        <v>3376</v>
      </c>
      <c r="AS108" s="136" t="s">
        <v>3376</v>
      </c>
      <c r="AT108" s="136" t="s">
        <v>3376</v>
      </c>
      <c r="AU108" s="101"/>
      <c r="AV108" s="101"/>
      <c r="AW108" s="101"/>
      <c r="AX108" s="101"/>
      <c r="AY108" s="101"/>
      <c r="AZ108" s="101"/>
      <c r="BA108" s="101"/>
      <c r="BB108" s="101"/>
      <c r="BC108" s="52"/>
      <c r="BD108" s="52"/>
      <c r="BE108" s="52"/>
      <c r="BF108" s="52"/>
      <c r="BG108" s="52"/>
      <c r="BH108" s="52"/>
      <c r="BI108" s="52"/>
      <c r="BJ108" s="52"/>
      <c r="BK108" s="101"/>
      <c r="BL108" s="101"/>
      <c r="BM108" s="101"/>
      <c r="BN108" s="101"/>
      <c r="BO108" s="101"/>
      <c r="BP108" s="101"/>
      <c r="BQ108" s="101"/>
      <c r="BR108" s="101"/>
    </row>
    <row r="109" spans="1:70" ht="12.95" customHeight="1">
      <c r="A109" s="58" t="s">
        <v>152</v>
      </c>
      <c r="B109" s="58" t="s">
        <v>153</v>
      </c>
      <c r="C109" s="58" t="s">
        <v>591</v>
      </c>
      <c r="D109" s="58"/>
      <c r="E109" s="58"/>
      <c r="F109" s="58"/>
      <c r="G109" s="58" t="s">
        <v>26</v>
      </c>
      <c r="H109" s="58"/>
      <c r="I109" s="58"/>
      <c r="J109" s="58" t="s">
        <v>922</v>
      </c>
      <c r="K109" s="58"/>
      <c r="L109" s="58"/>
      <c r="M109" s="58"/>
      <c r="N109" s="58"/>
      <c r="O109" s="58"/>
      <c r="P109" s="53"/>
      <c r="Q109" s="58" t="s">
        <v>1600</v>
      </c>
      <c r="R109" s="58" t="s">
        <v>1600</v>
      </c>
      <c r="S109" s="58" t="s">
        <v>1447</v>
      </c>
      <c r="T109" s="58"/>
      <c r="U109" s="75"/>
      <c r="V109" s="58" t="s">
        <v>1701</v>
      </c>
      <c r="W109" s="58" t="s">
        <v>2204</v>
      </c>
      <c r="X109" s="53"/>
      <c r="Y109" s="58" t="s">
        <v>591</v>
      </c>
      <c r="Z109" s="58"/>
      <c r="AA109" s="58"/>
      <c r="AB109" s="58" t="s">
        <v>1600</v>
      </c>
      <c r="AC109" s="58" t="s">
        <v>1447</v>
      </c>
      <c r="AD109" s="58" t="str">
        <f t="shared" si="5"/>
        <v/>
      </c>
      <c r="AE109" s="75"/>
      <c r="AF109" s="58">
        <f t="shared" si="6"/>
        <v>11</v>
      </c>
      <c r="AG109" s="58">
        <v>0</v>
      </c>
      <c r="AH109" s="52">
        <f t="shared" si="7"/>
        <v>11</v>
      </c>
      <c r="AI109" s="52" t="str">
        <f t="shared" si="8"/>
        <v/>
      </c>
      <c r="AJ109" s="52" t="str">
        <f t="shared" si="9"/>
        <v/>
      </c>
      <c r="AK109" s="58" t="s">
        <v>153</v>
      </c>
      <c r="AL109" s="53"/>
      <c r="AM109" s="136" t="s">
        <v>4275</v>
      </c>
      <c r="AN109" s="136" t="s">
        <v>4349</v>
      </c>
      <c r="AO109" s="136" t="s">
        <v>4420</v>
      </c>
      <c r="AP109" s="136" t="s">
        <v>4477</v>
      </c>
      <c r="AQ109" s="136" t="s">
        <v>3377</v>
      </c>
      <c r="AR109" s="136" t="s">
        <v>3378</v>
      </c>
      <c r="AS109" s="136" t="s">
        <v>3379</v>
      </c>
      <c r="AT109" s="136" t="s">
        <v>4810</v>
      </c>
      <c r="AU109" s="83"/>
      <c r="AV109" s="83"/>
      <c r="AW109" s="83"/>
      <c r="AX109" s="83"/>
      <c r="AY109" s="83"/>
      <c r="AZ109" s="83"/>
      <c r="BA109" s="83"/>
      <c r="BB109" s="83"/>
      <c r="BC109" s="58"/>
      <c r="BD109" s="58"/>
      <c r="BE109" s="58"/>
      <c r="BF109" s="58"/>
      <c r="BG109" s="58"/>
      <c r="BH109" s="58"/>
      <c r="BI109" s="58"/>
      <c r="BJ109" s="58"/>
      <c r="BK109" s="83"/>
      <c r="BL109" s="83"/>
      <c r="BM109" s="83"/>
      <c r="BN109" s="83"/>
      <c r="BO109" s="83"/>
      <c r="BP109" s="83"/>
      <c r="BQ109" s="83"/>
      <c r="BR109" s="83"/>
    </row>
    <row r="110" spans="1:70" s="124" customFormat="1" ht="12.95" customHeight="1">
      <c r="A110" s="64" t="s">
        <v>20</v>
      </c>
      <c r="B110" s="64" t="s">
        <v>1006</v>
      </c>
      <c r="C110" s="64" t="s">
        <v>1034</v>
      </c>
      <c r="D110" s="64" t="s">
        <v>849</v>
      </c>
      <c r="E110" s="64"/>
      <c r="F110" s="64"/>
      <c r="G110" s="64"/>
      <c r="H110" s="64"/>
      <c r="I110" s="64"/>
      <c r="J110" s="64" t="s">
        <v>103</v>
      </c>
      <c r="K110" s="64"/>
      <c r="L110" s="64"/>
      <c r="M110" s="64"/>
      <c r="N110" s="64"/>
      <c r="O110" s="64"/>
      <c r="P110" s="64"/>
      <c r="Q110" s="64" t="s">
        <v>1600</v>
      </c>
      <c r="R110" s="64" t="s">
        <v>1600</v>
      </c>
      <c r="S110" s="64"/>
      <c r="T110" s="64"/>
      <c r="U110" s="89"/>
      <c r="V110" s="64" t="s">
        <v>1930</v>
      </c>
      <c r="W110" s="64" t="s">
        <v>2221</v>
      </c>
      <c r="X110" s="64"/>
      <c r="Y110" s="64" t="s">
        <v>1034</v>
      </c>
      <c r="Z110" s="64" t="s">
        <v>849</v>
      </c>
      <c r="AA110" s="64"/>
      <c r="AB110" s="64" t="s">
        <v>1600</v>
      </c>
      <c r="AC110" s="64"/>
      <c r="AD110" s="52" t="str">
        <f t="shared" ref="AD110:AD116" si="10">IF(AND(Y110=C110, Z110=D110, AA110=E110, AB110=R110, AC110=S110), "", TRUE)</f>
        <v/>
      </c>
      <c r="AE110" s="92"/>
      <c r="AF110" s="64">
        <f t="shared" ref="AF110:AF116" si="11">LEN($B110)</f>
        <v>10</v>
      </c>
      <c r="AG110" s="64">
        <v>0</v>
      </c>
      <c r="AH110" s="52">
        <f t="shared" ref="AH110:AH116" si="12">AF110+AG110</f>
        <v>10</v>
      </c>
      <c r="AI110" s="52" t="str">
        <f t="shared" ref="AI110:AI116" si="13">IF(AH110="", "", IF(AH110&lt;=32, "", TRUE))</f>
        <v/>
      </c>
      <c r="AJ110" s="52" t="str">
        <f t="shared" ref="AJ110:AJ116" si="14">IF(F110&lt;&gt;"note", IF(AH110="", "", IF(AH110&lt;=27, "", TRUE)), "")</f>
        <v/>
      </c>
      <c r="AK110" s="64" t="s">
        <v>1006</v>
      </c>
      <c r="AL110" s="56"/>
      <c r="AM110" s="140" t="s">
        <v>1034</v>
      </c>
      <c r="AN110" s="140" t="s">
        <v>1034</v>
      </c>
      <c r="AO110" s="140" t="s">
        <v>1034</v>
      </c>
      <c r="AP110" s="140" t="s">
        <v>1034</v>
      </c>
      <c r="AQ110" s="140" t="s">
        <v>1034</v>
      </c>
      <c r="AR110" s="140" t="s">
        <v>1034</v>
      </c>
      <c r="AS110" s="140" t="s">
        <v>4575</v>
      </c>
      <c r="AT110" s="140" t="s">
        <v>1034</v>
      </c>
      <c r="AU110" s="49" t="s">
        <v>4345</v>
      </c>
      <c r="AV110" t="s">
        <v>5016</v>
      </c>
      <c r="AW110" s="64" t="s">
        <v>849</v>
      </c>
      <c r="AX110" s="64" t="s">
        <v>849</v>
      </c>
      <c r="AY110" s="64" t="s">
        <v>849</v>
      </c>
      <c r="AZ110" s="64" t="s">
        <v>849</v>
      </c>
      <c r="BA110" s="64" t="s">
        <v>849</v>
      </c>
      <c r="BB110" s="153" t="s">
        <v>4747</v>
      </c>
      <c r="BC110" s="64"/>
      <c r="BD110" s="64"/>
      <c r="BE110" s="64"/>
      <c r="BF110" s="64"/>
      <c r="BG110" s="64"/>
      <c r="BH110" s="64"/>
      <c r="BI110" s="64"/>
      <c r="BJ110" s="64"/>
      <c r="BK110" s="101"/>
      <c r="BL110" s="101"/>
      <c r="BM110" s="101"/>
      <c r="BN110" s="101"/>
      <c r="BO110" s="101"/>
      <c r="BP110" s="101"/>
      <c r="BQ110" s="101"/>
      <c r="BR110" s="101"/>
    </row>
    <row r="111" spans="1:70" s="124" customFormat="1" ht="12.95" customHeight="1">
      <c r="A111" s="62" t="s">
        <v>850</v>
      </c>
      <c r="B111" s="62" t="s">
        <v>851</v>
      </c>
      <c r="C111" s="62" t="s">
        <v>962</v>
      </c>
      <c r="D111" s="62" t="s">
        <v>852</v>
      </c>
      <c r="E111" s="62"/>
      <c r="F111" s="62"/>
      <c r="G111" s="62" t="s">
        <v>26</v>
      </c>
      <c r="H111" s="62"/>
      <c r="I111" s="62"/>
      <c r="J111" s="62" t="s">
        <v>103</v>
      </c>
      <c r="K111" s="62"/>
      <c r="L111" s="62"/>
      <c r="M111" s="62"/>
      <c r="N111" s="62"/>
      <c r="O111" s="62"/>
      <c r="P111" s="64"/>
      <c r="Q111" s="62" t="s">
        <v>1600</v>
      </c>
      <c r="R111" s="62" t="s">
        <v>1600</v>
      </c>
      <c r="S111" s="62" t="s">
        <v>1441</v>
      </c>
      <c r="T111" s="62"/>
      <c r="U111" s="89"/>
      <c r="V111" s="62" t="s">
        <v>1931</v>
      </c>
      <c r="W111" s="62" t="s">
        <v>2204</v>
      </c>
      <c r="X111" s="64"/>
      <c r="Y111" s="62" t="s">
        <v>962</v>
      </c>
      <c r="Z111" s="62" t="s">
        <v>852</v>
      </c>
      <c r="AA111" s="62"/>
      <c r="AB111" s="62" t="s">
        <v>1600</v>
      </c>
      <c r="AC111" s="62" t="s">
        <v>1441</v>
      </c>
      <c r="AD111" s="52" t="str">
        <f t="shared" si="10"/>
        <v/>
      </c>
      <c r="AE111" s="92"/>
      <c r="AF111" s="62">
        <f t="shared" si="11"/>
        <v>17</v>
      </c>
      <c r="AG111" s="62">
        <v>0</v>
      </c>
      <c r="AH111" s="52">
        <f t="shared" si="12"/>
        <v>17</v>
      </c>
      <c r="AI111" s="52" t="str">
        <f t="shared" si="13"/>
        <v/>
      </c>
      <c r="AJ111" s="52" t="str">
        <f t="shared" si="14"/>
        <v/>
      </c>
      <c r="AK111" s="62" t="s">
        <v>851</v>
      </c>
      <c r="AL111" s="56"/>
      <c r="AM111" s="136" t="s">
        <v>4316</v>
      </c>
      <c r="AN111" s="136" t="s">
        <v>4789</v>
      </c>
      <c r="AO111" s="136" t="s">
        <v>3940</v>
      </c>
      <c r="AP111" s="136" t="s">
        <v>4517</v>
      </c>
      <c r="AQ111" s="136" t="s">
        <v>3913</v>
      </c>
      <c r="AR111" s="136" t="s">
        <v>3914</v>
      </c>
      <c r="AS111" s="136" t="s">
        <v>4901</v>
      </c>
      <c r="AT111" s="136" t="s">
        <v>4811</v>
      </c>
      <c r="AU111" s="62" t="s">
        <v>852</v>
      </c>
      <c r="AV111" s="62" t="s">
        <v>852</v>
      </c>
      <c r="AW111" s="62" t="s">
        <v>852</v>
      </c>
      <c r="AX111" s="62" t="s">
        <v>852</v>
      </c>
      <c r="AY111" s="62" t="s">
        <v>852</v>
      </c>
      <c r="AZ111" s="62" t="s">
        <v>852</v>
      </c>
      <c r="BA111" s="62" t="s">
        <v>852</v>
      </c>
      <c r="BB111" s="62" t="s">
        <v>852</v>
      </c>
      <c r="BC111" s="62"/>
      <c r="BD111" s="62"/>
      <c r="BE111" s="62"/>
      <c r="BF111" s="62"/>
      <c r="BG111" s="62"/>
      <c r="BH111" s="62"/>
      <c r="BI111" s="62"/>
      <c r="BJ111" s="62"/>
      <c r="BK111" s="101"/>
      <c r="BL111" s="101"/>
      <c r="BM111" s="101"/>
      <c r="BN111" s="101"/>
      <c r="BO111" s="101"/>
      <c r="BP111" s="101"/>
      <c r="BQ111" s="101"/>
      <c r="BR111" s="101"/>
    </row>
    <row r="112" spans="1:70" s="124" customFormat="1" ht="12.95" customHeight="1">
      <c r="A112" s="62" t="s">
        <v>14</v>
      </c>
      <c r="B112" s="62" t="s">
        <v>853</v>
      </c>
      <c r="C112" s="62"/>
      <c r="D112" s="62"/>
      <c r="E112" s="62"/>
      <c r="F112" s="62"/>
      <c r="G112" s="62"/>
      <c r="H112" s="62"/>
      <c r="I112" s="62"/>
      <c r="J112" s="62"/>
      <c r="K112" s="62"/>
      <c r="L112" s="62" t="s">
        <v>854</v>
      </c>
      <c r="M112" s="62"/>
      <c r="N112" s="62"/>
      <c r="O112" s="62"/>
      <c r="P112" s="64"/>
      <c r="Q112" s="62" t="s">
        <v>1600</v>
      </c>
      <c r="R112" s="62" t="s">
        <v>1600</v>
      </c>
      <c r="S112" s="62"/>
      <c r="T112" s="62"/>
      <c r="U112" s="89"/>
      <c r="V112" s="62" t="s">
        <v>1932</v>
      </c>
      <c r="W112" s="62"/>
      <c r="X112" s="64"/>
      <c r="Y112" s="62"/>
      <c r="Z112" s="62"/>
      <c r="AA112" s="62"/>
      <c r="AB112" s="62" t="s">
        <v>1600</v>
      </c>
      <c r="AC112" s="62"/>
      <c r="AD112" s="52" t="str">
        <f t="shared" si="10"/>
        <v/>
      </c>
      <c r="AE112" s="92"/>
      <c r="AF112" s="62">
        <f t="shared" si="11"/>
        <v>9</v>
      </c>
      <c r="AG112" s="62">
        <v>0</v>
      </c>
      <c r="AH112" s="52">
        <f t="shared" si="12"/>
        <v>9</v>
      </c>
      <c r="AI112" s="52" t="str">
        <f t="shared" si="13"/>
        <v/>
      </c>
      <c r="AJ112" s="52" t="str">
        <f t="shared" si="14"/>
        <v/>
      </c>
      <c r="AK112" s="62" t="s">
        <v>853</v>
      </c>
      <c r="AL112" s="56"/>
      <c r="AM112" s="136"/>
      <c r="AN112" s="136"/>
      <c r="AO112" s="136"/>
      <c r="AP112" s="136"/>
      <c r="AQ112" s="136"/>
      <c r="AR112" s="136"/>
      <c r="AS112" s="136"/>
      <c r="AT112" s="136"/>
      <c r="AU112" s="62"/>
      <c r="AV112" s="62"/>
      <c r="AW112" s="62"/>
      <c r="AX112" s="62"/>
      <c r="AY112" s="62"/>
      <c r="AZ112" s="62"/>
      <c r="BA112" s="62"/>
      <c r="BB112" s="62"/>
      <c r="BC112" s="62"/>
      <c r="BD112" s="62"/>
      <c r="BE112" s="62"/>
      <c r="BF112" s="62"/>
      <c r="BG112" s="62"/>
      <c r="BH112" s="62"/>
      <c r="BI112" s="62"/>
      <c r="BJ112" s="62"/>
      <c r="BK112" s="101"/>
      <c r="BL112" s="101"/>
      <c r="BM112" s="101"/>
      <c r="BN112" s="101"/>
      <c r="BO112" s="101"/>
      <c r="BP112" s="101"/>
      <c r="BQ112" s="101"/>
      <c r="BR112" s="101"/>
    </row>
    <row r="113" spans="1:70" s="124" customFormat="1" ht="12.95" customHeight="1">
      <c r="A113" s="62" t="s">
        <v>261</v>
      </c>
      <c r="B113" s="62" t="s">
        <v>855</v>
      </c>
      <c r="C113" s="62" t="s">
        <v>963</v>
      </c>
      <c r="D113" s="62"/>
      <c r="E113" s="62"/>
      <c r="F113" s="62" t="s">
        <v>857</v>
      </c>
      <c r="G113" s="62" t="s">
        <v>26</v>
      </c>
      <c r="H113" s="62"/>
      <c r="I113" s="62"/>
      <c r="J113" s="62" t="s">
        <v>858</v>
      </c>
      <c r="K113" s="62"/>
      <c r="L113" s="62"/>
      <c r="M113" s="62"/>
      <c r="N113" s="62"/>
      <c r="O113" s="62"/>
      <c r="P113" s="64"/>
      <c r="Q113" s="62" t="s">
        <v>1600</v>
      </c>
      <c r="R113" s="62" t="s">
        <v>1574</v>
      </c>
      <c r="S113" s="62"/>
      <c r="T113" s="62"/>
      <c r="U113" s="89"/>
      <c r="V113" s="62" t="s">
        <v>1933</v>
      </c>
      <c r="W113" s="62" t="s">
        <v>2205</v>
      </c>
      <c r="X113" s="64"/>
      <c r="Y113" s="62" t="s">
        <v>963</v>
      </c>
      <c r="Z113" s="62"/>
      <c r="AA113" s="62"/>
      <c r="AB113" s="62" t="s">
        <v>1574</v>
      </c>
      <c r="AC113" s="62"/>
      <c r="AD113" s="52" t="str">
        <f t="shared" si="10"/>
        <v/>
      </c>
      <c r="AE113" s="92"/>
      <c r="AF113" s="62">
        <f t="shared" si="11"/>
        <v>23</v>
      </c>
      <c r="AG113" s="62">
        <v>0</v>
      </c>
      <c r="AH113" s="52">
        <f t="shared" si="12"/>
        <v>23</v>
      </c>
      <c r="AI113" s="52" t="str">
        <f t="shared" si="13"/>
        <v/>
      </c>
      <c r="AJ113" s="52" t="str">
        <f t="shared" si="14"/>
        <v/>
      </c>
      <c r="AK113" s="62" t="s">
        <v>855</v>
      </c>
      <c r="AL113" s="56"/>
      <c r="AM113" s="140" t="s">
        <v>963</v>
      </c>
      <c r="AN113" s="140" t="s">
        <v>963</v>
      </c>
      <c r="AO113" s="140" t="s">
        <v>963</v>
      </c>
      <c r="AP113" s="140" t="s">
        <v>963</v>
      </c>
      <c r="AQ113" s="140" t="s">
        <v>963</v>
      </c>
      <c r="AR113" s="140" t="s">
        <v>963</v>
      </c>
      <c r="AS113" s="140" t="s">
        <v>963</v>
      </c>
      <c r="AT113" s="140" t="s">
        <v>963</v>
      </c>
      <c r="AU113" s="62"/>
      <c r="AV113" s="62"/>
      <c r="AW113" s="62"/>
      <c r="AX113" s="62"/>
      <c r="AY113" s="62"/>
      <c r="AZ113" s="62"/>
      <c r="BA113" s="62"/>
      <c r="BB113" s="62"/>
      <c r="BC113" s="62"/>
      <c r="BD113" s="62"/>
      <c r="BE113" s="62"/>
      <c r="BF113" s="62"/>
      <c r="BG113" s="62"/>
      <c r="BH113" s="62"/>
      <c r="BI113" s="62"/>
      <c r="BJ113" s="62"/>
      <c r="BK113" s="101"/>
      <c r="BL113" s="101"/>
      <c r="BM113" s="101"/>
      <c r="BN113" s="101"/>
      <c r="BO113" s="101"/>
      <c r="BP113" s="101"/>
      <c r="BQ113" s="101"/>
      <c r="BR113" s="101"/>
    </row>
    <row r="114" spans="1:70" s="124" customFormat="1" ht="12.95" customHeight="1">
      <c r="A114" s="62" t="s">
        <v>850</v>
      </c>
      <c r="B114" s="62" t="s">
        <v>859</v>
      </c>
      <c r="C114" s="62" t="s">
        <v>960</v>
      </c>
      <c r="D114" s="62" t="s">
        <v>852</v>
      </c>
      <c r="E114" s="62"/>
      <c r="F114" s="62"/>
      <c r="G114" s="62" t="s">
        <v>26</v>
      </c>
      <c r="H114" s="62"/>
      <c r="I114" s="62"/>
      <c r="J114" s="62" t="s">
        <v>103</v>
      </c>
      <c r="K114" s="62"/>
      <c r="L114" s="62"/>
      <c r="M114" s="62"/>
      <c r="N114" s="62"/>
      <c r="O114" s="62"/>
      <c r="P114" s="64"/>
      <c r="Q114" s="62" t="s">
        <v>1600</v>
      </c>
      <c r="R114" s="62" t="s">
        <v>1600</v>
      </c>
      <c r="S114" s="62" t="s">
        <v>1441</v>
      </c>
      <c r="T114" s="62"/>
      <c r="U114" s="89"/>
      <c r="V114" s="62" t="s">
        <v>1934</v>
      </c>
      <c r="W114" s="62" t="s">
        <v>2204</v>
      </c>
      <c r="X114" s="64"/>
      <c r="Y114" s="62" t="s">
        <v>960</v>
      </c>
      <c r="Z114" s="62" t="s">
        <v>852</v>
      </c>
      <c r="AA114" s="62"/>
      <c r="AB114" s="62" t="s">
        <v>1600</v>
      </c>
      <c r="AC114" s="62" t="s">
        <v>1441</v>
      </c>
      <c r="AD114" s="52" t="str">
        <f t="shared" si="10"/>
        <v/>
      </c>
      <c r="AE114" s="92"/>
      <c r="AF114" s="62">
        <f t="shared" si="11"/>
        <v>17</v>
      </c>
      <c r="AG114" s="62">
        <v>0</v>
      </c>
      <c r="AH114" s="52">
        <f t="shared" si="12"/>
        <v>17</v>
      </c>
      <c r="AI114" s="52" t="str">
        <f t="shared" si="13"/>
        <v/>
      </c>
      <c r="AJ114" s="52" t="str">
        <f t="shared" si="14"/>
        <v/>
      </c>
      <c r="AK114" s="62" t="s">
        <v>859</v>
      </c>
      <c r="AL114" s="56"/>
      <c r="AM114" s="136" t="s">
        <v>3941</v>
      </c>
      <c r="AN114" s="136" t="s">
        <v>4790</v>
      </c>
      <c r="AO114" s="136" t="s">
        <v>3942</v>
      </c>
      <c r="AP114" s="136" t="s">
        <v>4518</v>
      </c>
      <c r="AQ114" s="136" t="s">
        <v>3915</v>
      </c>
      <c r="AR114" s="136" t="s">
        <v>4932</v>
      </c>
      <c r="AS114" s="136" t="s">
        <v>4902</v>
      </c>
      <c r="AT114" s="136" t="s">
        <v>4631</v>
      </c>
      <c r="AU114" s="62" t="s">
        <v>852</v>
      </c>
      <c r="AV114" s="62" t="s">
        <v>852</v>
      </c>
      <c r="AW114" s="62" t="s">
        <v>852</v>
      </c>
      <c r="AX114" s="62" t="s">
        <v>852</v>
      </c>
      <c r="AY114" s="62" t="s">
        <v>852</v>
      </c>
      <c r="AZ114" s="62" t="s">
        <v>852</v>
      </c>
      <c r="BA114" s="62" t="s">
        <v>852</v>
      </c>
      <c r="BB114" s="62" t="s">
        <v>852</v>
      </c>
      <c r="BC114" s="62"/>
      <c r="BD114" s="62"/>
      <c r="BE114" s="62"/>
      <c r="BF114" s="62"/>
      <c r="BG114" s="62"/>
      <c r="BH114" s="62"/>
      <c r="BI114" s="62"/>
      <c r="BJ114" s="62"/>
      <c r="BK114" s="101"/>
      <c r="BL114" s="101"/>
      <c r="BM114" s="101"/>
      <c r="BN114" s="101"/>
      <c r="BO114" s="101"/>
      <c r="BP114" s="101"/>
      <c r="BQ114" s="101"/>
      <c r="BR114" s="101"/>
    </row>
    <row r="115" spans="1:70" s="124" customFormat="1" ht="12.95" customHeight="1">
      <c r="A115" s="62" t="s">
        <v>14</v>
      </c>
      <c r="B115" s="62" t="s">
        <v>860</v>
      </c>
      <c r="C115" s="62"/>
      <c r="D115" s="62"/>
      <c r="E115" s="62"/>
      <c r="F115" s="62"/>
      <c r="G115" s="62"/>
      <c r="H115" s="62"/>
      <c r="I115" s="62"/>
      <c r="J115" s="62"/>
      <c r="K115" s="62"/>
      <c r="L115" s="62" t="s">
        <v>861</v>
      </c>
      <c r="M115" s="62"/>
      <c r="N115" s="62"/>
      <c r="O115" s="62"/>
      <c r="P115" s="64"/>
      <c r="Q115" s="62" t="s">
        <v>1600</v>
      </c>
      <c r="R115" s="62" t="s">
        <v>1600</v>
      </c>
      <c r="S115" s="62"/>
      <c r="T115" s="62"/>
      <c r="U115" s="89"/>
      <c r="V115" s="62" t="s">
        <v>1935</v>
      </c>
      <c r="W115" s="62"/>
      <c r="X115" s="64"/>
      <c r="Y115" s="62"/>
      <c r="Z115" s="62"/>
      <c r="AA115" s="62"/>
      <c r="AB115" s="62" t="s">
        <v>1600</v>
      </c>
      <c r="AC115" s="62"/>
      <c r="AD115" s="52" t="str">
        <f t="shared" si="10"/>
        <v/>
      </c>
      <c r="AE115" s="92"/>
      <c r="AF115" s="62">
        <f t="shared" si="11"/>
        <v>9</v>
      </c>
      <c r="AG115" s="62">
        <v>0</v>
      </c>
      <c r="AH115" s="52">
        <f t="shared" si="12"/>
        <v>9</v>
      </c>
      <c r="AI115" s="52" t="str">
        <f t="shared" si="13"/>
        <v/>
      </c>
      <c r="AJ115" s="52" t="str">
        <f t="shared" si="14"/>
        <v/>
      </c>
      <c r="AK115" s="62" t="s">
        <v>860</v>
      </c>
      <c r="AL115" s="56"/>
      <c r="AM115" s="136"/>
      <c r="AN115" s="136"/>
      <c r="AO115" s="136"/>
      <c r="AP115" s="136"/>
      <c r="AQ115" s="136"/>
      <c r="AR115" s="136"/>
      <c r="AS115" s="136"/>
      <c r="AT115" s="136"/>
      <c r="AU115" s="62"/>
      <c r="AV115" s="62"/>
      <c r="AW115" s="62"/>
      <c r="AX115" s="62"/>
      <c r="AY115" s="62"/>
      <c r="AZ115" s="62"/>
      <c r="BA115" s="62"/>
      <c r="BB115" s="62"/>
      <c r="BC115" s="62"/>
      <c r="BD115" s="62"/>
      <c r="BE115" s="62"/>
      <c r="BF115" s="62"/>
      <c r="BG115" s="62"/>
      <c r="BH115" s="62"/>
      <c r="BI115" s="62"/>
      <c r="BJ115" s="62"/>
      <c r="BK115" s="101"/>
      <c r="BL115" s="101"/>
      <c r="BM115" s="101"/>
      <c r="BN115" s="101"/>
      <c r="BO115" s="101"/>
      <c r="BP115" s="101"/>
      <c r="BQ115" s="101"/>
      <c r="BR115" s="101"/>
    </row>
    <row r="116" spans="1:70" s="124" customFormat="1" ht="12.95" customHeight="1">
      <c r="A116" s="62" t="s">
        <v>261</v>
      </c>
      <c r="B116" s="62" t="s">
        <v>862</v>
      </c>
      <c r="C116" s="62" t="s">
        <v>961</v>
      </c>
      <c r="D116" s="62" t="s">
        <v>856</v>
      </c>
      <c r="E116" s="62"/>
      <c r="F116" s="62" t="s">
        <v>863</v>
      </c>
      <c r="G116" s="62" t="s">
        <v>26</v>
      </c>
      <c r="H116" s="62"/>
      <c r="I116" s="62"/>
      <c r="J116" s="62" t="s">
        <v>864</v>
      </c>
      <c r="K116" s="62"/>
      <c r="L116" s="62"/>
      <c r="M116" s="62"/>
      <c r="N116" s="62"/>
      <c r="O116" s="62"/>
      <c r="P116" s="64"/>
      <c r="Q116" s="62" t="s">
        <v>1600</v>
      </c>
      <c r="R116" s="62" t="s">
        <v>1575</v>
      </c>
      <c r="S116" s="62"/>
      <c r="T116" s="62"/>
      <c r="U116" s="89"/>
      <c r="V116" s="62" t="s">
        <v>1936</v>
      </c>
      <c r="W116" s="62" t="s">
        <v>2205</v>
      </c>
      <c r="X116" s="64"/>
      <c r="Y116" s="62" t="s">
        <v>961</v>
      </c>
      <c r="Z116" s="62" t="s">
        <v>856</v>
      </c>
      <c r="AA116" s="62"/>
      <c r="AB116" s="62" t="s">
        <v>1575</v>
      </c>
      <c r="AC116" s="62"/>
      <c r="AD116" s="52" t="str">
        <f t="shared" si="10"/>
        <v/>
      </c>
      <c r="AE116" s="92"/>
      <c r="AF116" s="62">
        <f t="shared" si="11"/>
        <v>23</v>
      </c>
      <c r="AG116" s="62">
        <v>0</v>
      </c>
      <c r="AH116" s="52">
        <f t="shared" si="12"/>
        <v>23</v>
      </c>
      <c r="AI116" s="52" t="str">
        <f t="shared" si="13"/>
        <v/>
      </c>
      <c r="AJ116" s="52" t="str">
        <f t="shared" si="14"/>
        <v/>
      </c>
      <c r="AK116" s="62" t="s">
        <v>862</v>
      </c>
      <c r="AL116" s="56"/>
      <c r="AM116" s="140" t="s">
        <v>961</v>
      </c>
      <c r="AN116" s="140" t="s">
        <v>961</v>
      </c>
      <c r="AO116" s="140" t="s">
        <v>961</v>
      </c>
      <c r="AP116" s="140" t="s">
        <v>961</v>
      </c>
      <c r="AQ116" s="140" t="s">
        <v>961</v>
      </c>
      <c r="AR116" s="140" t="s">
        <v>961</v>
      </c>
      <c r="AS116" s="140" t="s">
        <v>961</v>
      </c>
      <c r="AT116" s="140" t="s">
        <v>961</v>
      </c>
      <c r="AU116" s="62" t="s">
        <v>856</v>
      </c>
      <c r="AV116" s="62" t="s">
        <v>856</v>
      </c>
      <c r="AW116" s="62" t="s">
        <v>856</v>
      </c>
      <c r="AX116" s="62" t="s">
        <v>856</v>
      </c>
      <c r="AY116" s="62" t="s">
        <v>856</v>
      </c>
      <c r="AZ116" s="62" t="s">
        <v>856</v>
      </c>
      <c r="BA116" s="62" t="s">
        <v>856</v>
      </c>
      <c r="BB116" s="62" t="s">
        <v>856</v>
      </c>
      <c r="BC116" s="62"/>
      <c r="BD116" s="62"/>
      <c r="BE116" s="62"/>
      <c r="BF116" s="62"/>
      <c r="BG116" s="62"/>
      <c r="BH116" s="62"/>
      <c r="BI116" s="62"/>
      <c r="BJ116" s="62"/>
      <c r="BK116" s="101"/>
      <c r="BL116" s="101"/>
      <c r="BM116" s="101"/>
      <c r="BN116" s="101"/>
      <c r="BO116" s="101"/>
      <c r="BP116" s="101"/>
      <c r="BQ116" s="101"/>
      <c r="BR116" s="101"/>
    </row>
    <row r="117" spans="1:70" s="124" customFormat="1" ht="12.95" customHeight="1">
      <c r="A117" s="53" t="s">
        <v>20</v>
      </c>
      <c r="B117" s="53" t="s">
        <v>1013</v>
      </c>
      <c r="C117" s="53" t="s">
        <v>1031</v>
      </c>
      <c r="D117" s="53" t="s">
        <v>979</v>
      </c>
      <c r="E117" s="53"/>
      <c r="F117" s="53"/>
      <c r="G117" s="53"/>
      <c r="H117" s="53"/>
      <c r="I117" s="53"/>
      <c r="J117" s="53" t="s">
        <v>103</v>
      </c>
      <c r="K117" s="53" t="s">
        <v>26</v>
      </c>
      <c r="L117" s="53"/>
      <c r="M117" s="53"/>
      <c r="N117" s="53"/>
      <c r="O117" s="53"/>
      <c r="P117" s="53"/>
      <c r="Q117" s="53" t="s">
        <v>1600</v>
      </c>
      <c r="R117" s="53" t="s">
        <v>1600</v>
      </c>
      <c r="S117" s="53"/>
      <c r="T117" s="53"/>
      <c r="U117" s="75"/>
      <c r="V117" s="53" t="s">
        <v>1702</v>
      </c>
      <c r="W117" s="53" t="s">
        <v>2209</v>
      </c>
      <c r="X117" s="53"/>
      <c r="Y117" s="53" t="s">
        <v>1031</v>
      </c>
      <c r="Z117" s="53" t="s">
        <v>979</v>
      </c>
      <c r="AA117" s="53"/>
      <c r="AB117" s="53" t="s">
        <v>1600</v>
      </c>
      <c r="AC117" s="53"/>
      <c r="AD117" s="52" t="str">
        <f t="shared" si="5"/>
        <v/>
      </c>
      <c r="AE117" s="92"/>
      <c r="AF117" s="53">
        <f t="shared" si="6"/>
        <v>24</v>
      </c>
      <c r="AG117" s="53">
        <v>0</v>
      </c>
      <c r="AH117" s="52">
        <f t="shared" si="7"/>
        <v>24</v>
      </c>
      <c r="AI117" s="52" t="str">
        <f t="shared" si="8"/>
        <v/>
      </c>
      <c r="AJ117" s="52" t="str">
        <f t="shared" si="9"/>
        <v/>
      </c>
      <c r="AK117" s="53" t="s">
        <v>1013</v>
      </c>
      <c r="AL117" s="56"/>
      <c r="AM117" s="136" t="s">
        <v>1031</v>
      </c>
      <c r="AN117" s="136" t="s">
        <v>1031</v>
      </c>
      <c r="AO117" s="136" t="s">
        <v>1031</v>
      </c>
      <c r="AP117" s="136" t="s">
        <v>1031</v>
      </c>
      <c r="AQ117" s="136" t="s">
        <v>1031</v>
      </c>
      <c r="AR117" s="136" t="s">
        <v>4561</v>
      </c>
      <c r="AS117" s="136" t="s">
        <v>4570</v>
      </c>
      <c r="AT117" s="136" t="s">
        <v>1031</v>
      </c>
      <c r="AU117" s="144" t="s">
        <v>4346</v>
      </c>
      <c r="AV117" t="s">
        <v>5017</v>
      </c>
      <c r="AW117" s="128" t="s">
        <v>3753</v>
      </c>
      <c r="AX117" s="127" t="s">
        <v>979</v>
      </c>
      <c r="AY117" s="128" t="s">
        <v>3754</v>
      </c>
      <c r="AZ117" s="127" t="s">
        <v>979</v>
      </c>
      <c r="BA117" s="128" t="s">
        <v>3755</v>
      </c>
      <c r="BB117" s="151" t="s">
        <v>4745</v>
      </c>
      <c r="BC117" s="53"/>
      <c r="BD117" s="53"/>
      <c r="BE117" s="53"/>
      <c r="BF117" s="53"/>
      <c r="BG117" s="53"/>
      <c r="BH117" s="53"/>
      <c r="BI117" s="53"/>
      <c r="BJ117" s="53"/>
      <c r="BK117" s="101"/>
      <c r="BL117" s="101"/>
      <c r="BM117" s="101"/>
      <c r="BN117" s="101"/>
      <c r="BO117" s="101"/>
      <c r="BP117" s="101"/>
      <c r="BQ117" s="101"/>
      <c r="BR117" s="101"/>
    </row>
    <row r="118" spans="1:70" s="124" customFormat="1" ht="12.95" customHeight="1">
      <c r="A118" s="58" t="s">
        <v>190</v>
      </c>
      <c r="B118" s="58" t="s">
        <v>592</v>
      </c>
      <c r="C118" s="58" t="s">
        <v>2351</v>
      </c>
      <c r="D118" s="58"/>
      <c r="E118" s="58"/>
      <c r="F118" s="58"/>
      <c r="G118" s="58" t="s">
        <v>26</v>
      </c>
      <c r="H118" s="58"/>
      <c r="I118" s="58"/>
      <c r="J118" s="58" t="s">
        <v>103</v>
      </c>
      <c r="K118" s="58"/>
      <c r="L118" s="58"/>
      <c r="M118" s="58"/>
      <c r="N118" s="58"/>
      <c r="O118" s="58"/>
      <c r="P118" s="53"/>
      <c r="Q118" s="58" t="s">
        <v>1600</v>
      </c>
      <c r="R118" s="58" t="s">
        <v>1600</v>
      </c>
      <c r="S118" s="58" t="s">
        <v>1441</v>
      </c>
      <c r="T118" s="58"/>
      <c r="U118" s="75"/>
      <c r="V118" s="58" t="s">
        <v>1703</v>
      </c>
      <c r="W118" s="58" t="s">
        <v>2204</v>
      </c>
      <c r="X118" s="53"/>
      <c r="Y118" s="58" t="s">
        <v>593</v>
      </c>
      <c r="Z118" s="58"/>
      <c r="AA118" s="58"/>
      <c r="AB118" s="58" t="s">
        <v>1600</v>
      </c>
      <c r="AC118" s="58" t="s">
        <v>1441</v>
      </c>
      <c r="AD118" s="52" t="b">
        <f t="shared" si="5"/>
        <v>1</v>
      </c>
      <c r="AE118" s="92"/>
      <c r="AF118" s="58">
        <f t="shared" si="6"/>
        <v>10</v>
      </c>
      <c r="AG118" s="58">
        <v>0</v>
      </c>
      <c r="AH118" s="52">
        <f t="shared" si="7"/>
        <v>10</v>
      </c>
      <c r="AI118" s="52" t="str">
        <f t="shared" si="8"/>
        <v/>
      </c>
      <c r="AJ118" s="52" t="str">
        <f t="shared" si="9"/>
        <v/>
      </c>
      <c r="AK118" s="58" t="s">
        <v>592</v>
      </c>
      <c r="AL118" s="56"/>
      <c r="AM118" s="136" t="s">
        <v>4276</v>
      </c>
      <c r="AN118" s="136" t="s">
        <v>3756</v>
      </c>
      <c r="AO118" s="136" t="s">
        <v>3757</v>
      </c>
      <c r="AP118" s="136" t="s">
        <v>3758</v>
      </c>
      <c r="AQ118" s="136" t="s">
        <v>3759</v>
      </c>
      <c r="AR118" s="136" t="s">
        <v>3760</v>
      </c>
      <c r="AS118" s="136" t="s">
        <v>3761</v>
      </c>
      <c r="AT118" s="149" t="s">
        <v>4586</v>
      </c>
      <c r="AU118" s="101"/>
      <c r="AV118" s="101"/>
      <c r="AW118" s="101"/>
      <c r="AX118" s="101"/>
      <c r="AY118" s="101"/>
      <c r="AZ118" s="101"/>
      <c r="BA118" s="101"/>
      <c r="BB118" s="101"/>
      <c r="BC118" s="58"/>
      <c r="BD118" s="58"/>
      <c r="BE118" s="58"/>
      <c r="BF118" s="58"/>
      <c r="BG118" s="58"/>
      <c r="BH118" s="58"/>
      <c r="BI118" s="58"/>
      <c r="BJ118" s="58"/>
      <c r="BK118" s="101"/>
      <c r="BL118" s="101"/>
      <c r="BM118" s="101"/>
      <c r="BN118" s="101"/>
      <c r="BO118" s="101"/>
      <c r="BP118" s="101"/>
      <c r="BQ118" s="101"/>
      <c r="BR118" s="101"/>
    </row>
    <row r="119" spans="1:70" s="124" customFormat="1" ht="12.95" customHeight="1">
      <c r="A119" s="58" t="s">
        <v>44</v>
      </c>
      <c r="B119" s="58" t="s">
        <v>942</v>
      </c>
      <c r="C119" s="58" t="s">
        <v>1149</v>
      </c>
      <c r="D119" s="58" t="s">
        <v>273</v>
      </c>
      <c r="E119" s="58"/>
      <c r="F119" s="58" t="s">
        <v>938</v>
      </c>
      <c r="G119" s="58" t="s">
        <v>26</v>
      </c>
      <c r="H119" s="58"/>
      <c r="I119" s="58"/>
      <c r="J119" s="58" t="s">
        <v>939</v>
      </c>
      <c r="K119" s="58"/>
      <c r="L119" s="58"/>
      <c r="M119" s="58"/>
      <c r="N119" s="58"/>
      <c r="O119" s="58"/>
      <c r="P119" s="53"/>
      <c r="Q119" s="58" t="s">
        <v>1600</v>
      </c>
      <c r="R119" s="58" t="s">
        <v>1600</v>
      </c>
      <c r="S119" s="58" t="s">
        <v>1448</v>
      </c>
      <c r="T119" s="58"/>
      <c r="U119" s="75"/>
      <c r="V119" s="58" t="s">
        <v>1704</v>
      </c>
      <c r="W119" s="58" t="s">
        <v>2204</v>
      </c>
      <c r="X119" s="53"/>
      <c r="Y119" s="58" t="s">
        <v>1149</v>
      </c>
      <c r="Z119" s="58" t="s">
        <v>273</v>
      </c>
      <c r="AA119" s="58"/>
      <c r="AB119" s="58" t="s">
        <v>1600</v>
      </c>
      <c r="AC119" s="58" t="s">
        <v>1448</v>
      </c>
      <c r="AD119" s="52" t="str">
        <f t="shared" si="5"/>
        <v/>
      </c>
      <c r="AE119" s="92"/>
      <c r="AF119" s="58">
        <f t="shared" si="6"/>
        <v>12</v>
      </c>
      <c r="AG119" s="58">
        <v>0</v>
      </c>
      <c r="AH119" s="52">
        <f t="shared" si="7"/>
        <v>12</v>
      </c>
      <c r="AI119" s="52" t="str">
        <f t="shared" si="8"/>
        <v/>
      </c>
      <c r="AJ119" s="52" t="str">
        <f t="shared" si="9"/>
        <v/>
      </c>
      <c r="AK119" s="58" t="s">
        <v>942</v>
      </c>
      <c r="AL119" s="56"/>
      <c r="AM119" s="136" t="s">
        <v>4277</v>
      </c>
      <c r="AN119" s="136" t="s">
        <v>4350</v>
      </c>
      <c r="AO119" s="136" t="s">
        <v>3381</v>
      </c>
      <c r="AP119" s="136" t="s">
        <v>3762</v>
      </c>
      <c r="AQ119" s="136" t="s">
        <v>3380</v>
      </c>
      <c r="AR119" s="136" t="s">
        <v>3382</v>
      </c>
      <c r="AS119" s="136" t="s">
        <v>3383</v>
      </c>
      <c r="AT119" s="136" t="s">
        <v>3384</v>
      </c>
      <c r="AU119" s="125" t="s">
        <v>3385</v>
      </c>
      <c r="AV119" s="125" t="s">
        <v>3385</v>
      </c>
      <c r="AW119" s="125" t="s">
        <v>3385</v>
      </c>
      <c r="AX119" s="125" t="s">
        <v>3385</v>
      </c>
      <c r="AY119" s="125" t="s">
        <v>3385</v>
      </c>
      <c r="AZ119" s="125" t="s">
        <v>3385</v>
      </c>
      <c r="BA119" s="125" t="s">
        <v>3385</v>
      </c>
      <c r="BB119" s="125" t="s">
        <v>3385</v>
      </c>
      <c r="BC119" s="58"/>
      <c r="BD119" s="58"/>
      <c r="BE119" s="58"/>
      <c r="BF119" s="58"/>
      <c r="BG119" s="58"/>
      <c r="BH119" s="58"/>
      <c r="BI119" s="58"/>
      <c r="BJ119" s="58"/>
      <c r="BK119" s="101"/>
      <c r="BL119" s="101"/>
      <c r="BM119" s="101"/>
      <c r="BN119" s="101"/>
      <c r="BO119" s="101"/>
      <c r="BP119" s="101"/>
      <c r="BQ119" s="101"/>
      <c r="BR119" s="101"/>
    </row>
    <row r="120" spans="1:70" s="124" customFormat="1" ht="12.95" customHeight="1">
      <c r="A120" s="58" t="s">
        <v>16</v>
      </c>
      <c r="B120" s="58" t="s">
        <v>1277</v>
      </c>
      <c r="C120" s="58"/>
      <c r="D120" s="58"/>
      <c r="E120" s="58"/>
      <c r="F120" s="58"/>
      <c r="G120" s="58"/>
      <c r="H120" s="58" t="s">
        <v>18</v>
      </c>
      <c r="I120" s="58"/>
      <c r="J120" s="58" t="s">
        <v>945</v>
      </c>
      <c r="K120" s="58"/>
      <c r="L120" s="58"/>
      <c r="M120" s="58"/>
      <c r="N120" s="58"/>
      <c r="O120" s="58"/>
      <c r="P120" s="53"/>
      <c r="Q120" s="58" t="s">
        <v>1600</v>
      </c>
      <c r="R120" s="58" t="s">
        <v>1600</v>
      </c>
      <c r="S120" s="58"/>
      <c r="T120" s="58"/>
      <c r="U120" s="75"/>
      <c r="V120" s="58" t="s">
        <v>1705</v>
      </c>
      <c r="W120" s="58"/>
      <c r="X120" s="53"/>
      <c r="Y120" s="58"/>
      <c r="Z120" s="58"/>
      <c r="AA120" s="58"/>
      <c r="AB120" s="58" t="s">
        <v>1600</v>
      </c>
      <c r="AC120" s="58"/>
      <c r="AD120" s="52" t="str">
        <f t="shared" si="5"/>
        <v/>
      </c>
      <c r="AE120" s="92"/>
      <c r="AF120" s="58">
        <f t="shared" si="6"/>
        <v>2</v>
      </c>
      <c r="AG120" s="58">
        <v>0</v>
      </c>
      <c r="AH120" s="52">
        <f t="shared" si="7"/>
        <v>2</v>
      </c>
      <c r="AI120" s="52" t="str">
        <f t="shared" si="8"/>
        <v/>
      </c>
      <c r="AJ120" s="52" t="str">
        <f t="shared" si="9"/>
        <v/>
      </c>
      <c r="AK120" s="58" t="s">
        <v>1277</v>
      </c>
      <c r="AL120" s="56"/>
      <c r="AM120" s="136"/>
      <c r="AN120" s="136"/>
      <c r="AO120" s="136"/>
      <c r="AP120" s="136"/>
      <c r="AQ120" s="136"/>
      <c r="AR120" s="136"/>
      <c r="AS120" s="136"/>
      <c r="AT120" s="136"/>
      <c r="AU120" s="101"/>
      <c r="AV120" s="101"/>
      <c r="AW120" s="101"/>
      <c r="AX120" s="101"/>
      <c r="AY120" s="101"/>
      <c r="AZ120" s="101"/>
      <c r="BA120" s="101"/>
      <c r="BB120" s="101"/>
      <c r="BC120" s="58"/>
      <c r="BD120" s="58"/>
      <c r="BE120" s="58"/>
      <c r="BF120" s="58"/>
      <c r="BG120" s="58"/>
      <c r="BH120" s="58"/>
      <c r="BI120" s="58"/>
      <c r="BJ120" s="58"/>
      <c r="BK120" s="101"/>
      <c r="BL120" s="101"/>
      <c r="BM120" s="101"/>
      <c r="BN120" s="101"/>
      <c r="BO120" s="101"/>
      <c r="BP120" s="101"/>
      <c r="BQ120" s="101"/>
      <c r="BR120" s="101"/>
    </row>
    <row r="121" spans="1:70" s="124" customFormat="1" ht="12.95" customHeight="1">
      <c r="A121" s="58" t="s">
        <v>20</v>
      </c>
      <c r="B121" s="58" t="s">
        <v>1278</v>
      </c>
      <c r="C121" s="58" t="s">
        <v>594</v>
      </c>
      <c r="D121" s="58" t="s">
        <v>1279</v>
      </c>
      <c r="E121" s="58"/>
      <c r="F121" s="58"/>
      <c r="G121" s="58"/>
      <c r="H121" s="58"/>
      <c r="I121" s="58"/>
      <c r="J121" s="58"/>
      <c r="K121" s="58"/>
      <c r="L121" s="58"/>
      <c r="M121" s="58"/>
      <c r="N121" s="58"/>
      <c r="O121" s="58"/>
      <c r="P121" s="53"/>
      <c r="Q121" s="58" t="s">
        <v>1600</v>
      </c>
      <c r="R121" s="58" t="s">
        <v>1600</v>
      </c>
      <c r="S121" s="58" t="s">
        <v>1449</v>
      </c>
      <c r="T121" s="58"/>
      <c r="U121" s="75"/>
      <c r="V121" s="58" t="s">
        <v>1706</v>
      </c>
      <c r="W121" s="58" t="s">
        <v>2204</v>
      </c>
      <c r="X121" s="53"/>
      <c r="Y121" s="58" t="s">
        <v>594</v>
      </c>
      <c r="Z121" s="58" t="s">
        <v>1279</v>
      </c>
      <c r="AA121" s="58"/>
      <c r="AB121" s="58" t="s">
        <v>1600</v>
      </c>
      <c r="AC121" s="58" t="s">
        <v>1449</v>
      </c>
      <c r="AD121" s="52" t="str">
        <f t="shared" si="5"/>
        <v/>
      </c>
      <c r="AE121" s="92"/>
      <c r="AF121" s="58">
        <f t="shared" si="6"/>
        <v>7</v>
      </c>
      <c r="AG121" s="58">
        <v>0</v>
      </c>
      <c r="AH121" s="52">
        <f t="shared" si="7"/>
        <v>7</v>
      </c>
      <c r="AI121" s="52" t="str">
        <f t="shared" si="8"/>
        <v/>
      </c>
      <c r="AJ121" s="52" t="str">
        <f t="shared" si="9"/>
        <v/>
      </c>
      <c r="AK121" s="58" t="s">
        <v>1278</v>
      </c>
      <c r="AL121" s="56"/>
      <c r="AM121" s="136" t="s">
        <v>3386</v>
      </c>
      <c r="AN121" s="136" t="s">
        <v>3387</v>
      </c>
      <c r="AO121" s="136" t="s">
        <v>3388</v>
      </c>
      <c r="AP121" s="136" t="s">
        <v>4478</v>
      </c>
      <c r="AQ121" s="136" t="s">
        <v>3389</v>
      </c>
      <c r="AR121" s="136" t="s">
        <v>3390</v>
      </c>
      <c r="AS121" s="136" t="s">
        <v>4571</v>
      </c>
      <c r="AT121" s="136" t="s">
        <v>4828</v>
      </c>
      <c r="AU121" s="125" t="s">
        <v>3391</v>
      </c>
      <c r="AV121" s="125" t="s">
        <v>3391</v>
      </c>
      <c r="AW121" s="125" t="s">
        <v>3391</v>
      </c>
      <c r="AX121" s="125" t="s">
        <v>3391</v>
      </c>
      <c r="AY121" s="125" t="s">
        <v>3391</v>
      </c>
      <c r="AZ121" s="125" t="s">
        <v>3391</v>
      </c>
      <c r="BA121" s="125" t="s">
        <v>3391</v>
      </c>
      <c r="BB121" s="125" t="s">
        <v>3391</v>
      </c>
      <c r="BC121" s="58"/>
      <c r="BD121" s="58"/>
      <c r="BE121" s="58"/>
      <c r="BF121" s="58"/>
      <c r="BG121" s="58"/>
      <c r="BH121" s="58"/>
      <c r="BI121" s="58"/>
      <c r="BJ121" s="58"/>
      <c r="BK121" s="101"/>
      <c r="BL121" s="101"/>
      <c r="BM121" s="101"/>
      <c r="BN121" s="101"/>
      <c r="BO121" s="101"/>
      <c r="BP121" s="101"/>
      <c r="BQ121" s="101"/>
      <c r="BR121" s="101"/>
    </row>
    <row r="122" spans="1:70" s="124" customFormat="1" ht="12.95" customHeight="1">
      <c r="A122" s="58" t="s">
        <v>1221</v>
      </c>
      <c r="B122" s="58" t="s">
        <v>1280</v>
      </c>
      <c r="C122" s="58" t="s">
        <v>1223</v>
      </c>
      <c r="D122" s="58"/>
      <c r="E122" s="58"/>
      <c r="F122" s="58"/>
      <c r="G122" s="58" t="s">
        <v>26</v>
      </c>
      <c r="H122" s="58" t="s">
        <v>1224</v>
      </c>
      <c r="I122" s="58"/>
      <c r="J122" s="58"/>
      <c r="K122" s="58"/>
      <c r="L122" s="58"/>
      <c r="M122" s="58"/>
      <c r="N122" s="58"/>
      <c r="O122" s="58"/>
      <c r="P122" s="53"/>
      <c r="Q122" s="58" t="s">
        <v>1600</v>
      </c>
      <c r="R122" s="58" t="s">
        <v>1600</v>
      </c>
      <c r="S122" s="58"/>
      <c r="T122" s="58"/>
      <c r="U122" s="75"/>
      <c r="V122" s="58" t="s">
        <v>1707</v>
      </c>
      <c r="W122" s="58"/>
      <c r="X122" s="53"/>
      <c r="Y122" s="58" t="s">
        <v>1223</v>
      </c>
      <c r="Z122" s="58"/>
      <c r="AA122" s="58"/>
      <c r="AB122" s="58" t="s">
        <v>1600</v>
      </c>
      <c r="AC122" s="58"/>
      <c r="AD122" s="52" t="str">
        <f t="shared" si="5"/>
        <v/>
      </c>
      <c r="AE122" s="92"/>
      <c r="AF122" s="58">
        <f t="shared" si="6"/>
        <v>4</v>
      </c>
      <c r="AG122" s="58">
        <v>0</v>
      </c>
      <c r="AH122" s="52">
        <f t="shared" si="7"/>
        <v>4</v>
      </c>
      <c r="AI122" s="52" t="str">
        <f t="shared" si="8"/>
        <v/>
      </c>
      <c r="AJ122" s="52" t="str">
        <f t="shared" si="9"/>
        <v/>
      </c>
      <c r="AK122" s="58" t="s">
        <v>1280</v>
      </c>
      <c r="AL122" s="56"/>
      <c r="AM122" s="136" t="s">
        <v>1223</v>
      </c>
      <c r="AN122" s="136" t="s">
        <v>1223</v>
      </c>
      <c r="AO122" s="136" t="s">
        <v>1223</v>
      </c>
      <c r="AP122" s="136" t="s">
        <v>1223</v>
      </c>
      <c r="AQ122" s="136" t="s">
        <v>1223</v>
      </c>
      <c r="AR122" s="136" t="s">
        <v>1223</v>
      </c>
      <c r="AS122" s="136" t="s">
        <v>1223</v>
      </c>
      <c r="AT122" s="136" t="s">
        <v>1223</v>
      </c>
      <c r="AU122" s="101"/>
      <c r="AV122" s="101"/>
      <c r="AW122" s="101"/>
      <c r="AX122" s="101"/>
      <c r="AY122" s="101"/>
      <c r="AZ122" s="101"/>
      <c r="BA122" s="101"/>
      <c r="BB122" s="101"/>
      <c r="BC122" s="58"/>
      <c r="BD122" s="58"/>
      <c r="BE122" s="58"/>
      <c r="BF122" s="58"/>
      <c r="BG122" s="58"/>
      <c r="BH122" s="58"/>
      <c r="BI122" s="58"/>
      <c r="BJ122" s="58"/>
      <c r="BK122" s="101"/>
      <c r="BL122" s="101"/>
      <c r="BM122" s="101"/>
      <c r="BN122" s="101"/>
      <c r="BO122" s="101"/>
      <c r="BP122" s="101"/>
      <c r="BQ122" s="101"/>
      <c r="BR122" s="101"/>
    </row>
    <row r="123" spans="1:70" s="124" customFormat="1" ht="12.95" customHeight="1">
      <c r="A123" s="58" t="s">
        <v>107</v>
      </c>
      <c r="B123" s="58" t="s">
        <v>1281</v>
      </c>
      <c r="C123" s="58" t="s">
        <v>1226</v>
      </c>
      <c r="D123" s="58"/>
      <c r="E123" s="58" t="s">
        <v>1282</v>
      </c>
      <c r="F123" s="58" t="s">
        <v>1283</v>
      </c>
      <c r="G123" s="58" t="s">
        <v>26</v>
      </c>
      <c r="H123" s="58" t="s">
        <v>1229</v>
      </c>
      <c r="I123" s="58" t="s">
        <v>109</v>
      </c>
      <c r="J123" s="58"/>
      <c r="K123" s="58"/>
      <c r="L123" s="58"/>
      <c r="M123" s="58"/>
      <c r="N123" s="58"/>
      <c r="O123" s="58"/>
      <c r="P123" s="53"/>
      <c r="Q123" s="58" t="s">
        <v>1600</v>
      </c>
      <c r="R123" s="58" t="s">
        <v>1600</v>
      </c>
      <c r="S123" s="58"/>
      <c r="T123" s="58"/>
      <c r="U123" s="75"/>
      <c r="V123" s="58" t="s">
        <v>1708</v>
      </c>
      <c r="W123" s="58"/>
      <c r="X123" s="53"/>
      <c r="Y123" s="58" t="s">
        <v>1226</v>
      </c>
      <c r="Z123" s="58"/>
      <c r="AA123" s="58" t="s">
        <v>1282</v>
      </c>
      <c r="AB123" s="58" t="s">
        <v>1600</v>
      </c>
      <c r="AC123" s="58"/>
      <c r="AD123" s="52" t="str">
        <f t="shared" si="5"/>
        <v/>
      </c>
      <c r="AE123" s="92"/>
      <c r="AF123" s="58">
        <f t="shared" si="6"/>
        <v>4</v>
      </c>
      <c r="AG123" s="58">
        <v>0</v>
      </c>
      <c r="AH123" s="52">
        <f t="shared" si="7"/>
        <v>4</v>
      </c>
      <c r="AI123" s="52" t="str">
        <f t="shared" si="8"/>
        <v/>
      </c>
      <c r="AJ123" s="52" t="str">
        <f t="shared" si="9"/>
        <v/>
      </c>
      <c r="AK123" s="58" t="s">
        <v>1281</v>
      </c>
      <c r="AL123" s="56"/>
      <c r="AM123" s="136" t="s">
        <v>1226</v>
      </c>
      <c r="AN123" s="136" t="s">
        <v>1226</v>
      </c>
      <c r="AO123" s="136" t="s">
        <v>1226</v>
      </c>
      <c r="AP123" s="136" t="s">
        <v>1226</v>
      </c>
      <c r="AQ123" s="136" t="s">
        <v>1226</v>
      </c>
      <c r="AR123" s="136" t="s">
        <v>1226</v>
      </c>
      <c r="AS123" s="136" t="s">
        <v>1226</v>
      </c>
      <c r="AT123" s="136" t="s">
        <v>1226</v>
      </c>
      <c r="AU123" s="101"/>
      <c r="AV123" s="101"/>
      <c r="AW123" s="101"/>
      <c r="AX123" s="101"/>
      <c r="AY123" s="101"/>
      <c r="AZ123" s="101"/>
      <c r="BA123" s="101"/>
      <c r="BB123" s="101"/>
      <c r="BC123" s="58" t="s">
        <v>1282</v>
      </c>
      <c r="BD123" s="58" t="s">
        <v>1282</v>
      </c>
      <c r="BE123" s="58" t="s">
        <v>1282</v>
      </c>
      <c r="BF123" s="58" t="s">
        <v>1282</v>
      </c>
      <c r="BG123" s="58" t="s">
        <v>1282</v>
      </c>
      <c r="BH123" s="58" t="s">
        <v>1282</v>
      </c>
      <c r="BI123" s="58" t="s">
        <v>1282</v>
      </c>
      <c r="BJ123" s="58" t="s">
        <v>1282</v>
      </c>
      <c r="BK123" s="101"/>
      <c r="BL123" s="101"/>
      <c r="BM123" s="101"/>
      <c r="BN123" s="101"/>
      <c r="BO123" s="101"/>
      <c r="BP123" s="101"/>
      <c r="BQ123" s="101"/>
      <c r="BR123" s="101"/>
    </row>
    <row r="124" spans="1:70" s="124" customFormat="1" ht="12.95" customHeight="1">
      <c r="A124" s="58" t="s">
        <v>14</v>
      </c>
      <c r="B124" s="58" t="s">
        <v>1284</v>
      </c>
      <c r="C124" s="58"/>
      <c r="D124" s="58"/>
      <c r="E124" s="58"/>
      <c r="F124" s="58"/>
      <c r="G124" s="58"/>
      <c r="H124" s="58"/>
      <c r="I124" s="58"/>
      <c r="J124" s="58"/>
      <c r="K124" s="58"/>
      <c r="L124" s="58" t="s">
        <v>1285</v>
      </c>
      <c r="M124" s="58"/>
      <c r="N124" s="58"/>
      <c r="O124" s="58"/>
      <c r="P124" s="53"/>
      <c r="Q124" s="58" t="s">
        <v>1599</v>
      </c>
      <c r="R124" s="58" t="s">
        <v>1600</v>
      </c>
      <c r="S124" s="58"/>
      <c r="T124" s="58"/>
      <c r="U124" s="75"/>
      <c r="V124" s="58" t="s">
        <v>1709</v>
      </c>
      <c r="W124" s="58"/>
      <c r="X124" s="53"/>
      <c r="Y124" s="58"/>
      <c r="Z124" s="58"/>
      <c r="AA124" s="58"/>
      <c r="AB124" s="58" t="s">
        <v>1600</v>
      </c>
      <c r="AC124" s="58"/>
      <c r="AD124" s="52" t="str">
        <f t="shared" si="5"/>
        <v/>
      </c>
      <c r="AE124" s="92"/>
      <c r="AF124" s="58">
        <f t="shared" si="6"/>
        <v>8</v>
      </c>
      <c r="AG124" s="58">
        <v>0</v>
      </c>
      <c r="AH124" s="52">
        <f t="shared" si="7"/>
        <v>8</v>
      </c>
      <c r="AI124" s="52" t="str">
        <f t="shared" si="8"/>
        <v/>
      </c>
      <c r="AJ124" s="52" t="str">
        <f t="shared" si="9"/>
        <v/>
      </c>
      <c r="AK124" s="58" t="s">
        <v>1284</v>
      </c>
      <c r="AL124" s="56"/>
      <c r="AM124" s="136"/>
      <c r="AN124" s="136"/>
      <c r="AO124" s="136"/>
      <c r="AP124" s="136"/>
      <c r="AQ124" s="136"/>
      <c r="AR124" s="136"/>
      <c r="AS124" s="136"/>
      <c r="AT124" s="136"/>
      <c r="AU124" s="101"/>
      <c r="AV124" s="101"/>
      <c r="AW124" s="101"/>
      <c r="AX124" s="101"/>
      <c r="AY124" s="101"/>
      <c r="AZ124" s="101"/>
      <c r="BA124" s="101"/>
      <c r="BB124" s="101"/>
      <c r="BC124" s="58"/>
      <c r="BD124" s="58"/>
      <c r="BE124" s="58"/>
      <c r="BF124" s="58"/>
      <c r="BG124" s="58"/>
      <c r="BH124" s="58"/>
      <c r="BI124" s="58"/>
      <c r="BJ124" s="58"/>
      <c r="BK124" s="101"/>
      <c r="BL124" s="101"/>
      <c r="BM124" s="101"/>
      <c r="BN124" s="101"/>
      <c r="BO124" s="101"/>
      <c r="BP124" s="101"/>
      <c r="BQ124" s="101"/>
      <c r="BR124" s="101"/>
    </row>
    <row r="125" spans="1:70" s="124" customFormat="1" ht="12.95" customHeight="1">
      <c r="A125" s="58" t="s">
        <v>14</v>
      </c>
      <c r="B125" s="58" t="s">
        <v>154</v>
      </c>
      <c r="C125" s="58"/>
      <c r="D125" s="58"/>
      <c r="E125" s="58"/>
      <c r="F125" s="58"/>
      <c r="G125" s="58"/>
      <c r="H125" s="58"/>
      <c r="I125" s="58"/>
      <c r="J125" s="58"/>
      <c r="K125" s="58"/>
      <c r="L125" s="58" t="s">
        <v>1286</v>
      </c>
      <c r="M125" s="58"/>
      <c r="N125" s="58"/>
      <c r="O125" s="58"/>
      <c r="P125" s="53"/>
      <c r="Q125" s="58" t="s">
        <v>1599</v>
      </c>
      <c r="R125" s="58" t="s">
        <v>1600</v>
      </c>
      <c r="S125" s="58"/>
      <c r="T125" s="58"/>
      <c r="U125" s="75"/>
      <c r="V125" s="58" t="s">
        <v>1710</v>
      </c>
      <c r="W125" s="58"/>
      <c r="X125" s="53"/>
      <c r="Y125" s="58"/>
      <c r="Z125" s="58"/>
      <c r="AA125" s="58"/>
      <c r="AB125" s="58" t="s">
        <v>1600</v>
      </c>
      <c r="AC125" s="58"/>
      <c r="AD125" s="52" t="str">
        <f t="shared" si="5"/>
        <v/>
      </c>
      <c r="AE125" s="92"/>
      <c r="AF125" s="58">
        <f t="shared" si="6"/>
        <v>11</v>
      </c>
      <c r="AG125" s="58">
        <v>0</v>
      </c>
      <c r="AH125" s="52">
        <f t="shared" si="7"/>
        <v>11</v>
      </c>
      <c r="AI125" s="52" t="str">
        <f t="shared" si="8"/>
        <v/>
      </c>
      <c r="AJ125" s="52" t="str">
        <f t="shared" si="9"/>
        <v/>
      </c>
      <c r="AK125" s="58" t="s">
        <v>154</v>
      </c>
      <c r="AL125" s="56"/>
      <c r="AM125" s="136"/>
      <c r="AN125" s="136"/>
      <c r="AO125" s="136"/>
      <c r="AP125" s="136"/>
      <c r="AQ125" s="136"/>
      <c r="AR125" s="136"/>
      <c r="AS125" s="136"/>
      <c r="AT125" s="136"/>
      <c r="AU125" s="101"/>
      <c r="AV125" s="101"/>
      <c r="AW125" s="101"/>
      <c r="AX125" s="101"/>
      <c r="AY125" s="101"/>
      <c r="AZ125" s="101"/>
      <c r="BA125" s="101"/>
      <c r="BB125" s="101"/>
      <c r="BC125" s="58"/>
      <c r="BD125" s="58"/>
      <c r="BE125" s="58"/>
      <c r="BF125" s="58"/>
      <c r="BG125" s="58"/>
      <c r="BH125" s="58"/>
      <c r="BI125" s="58"/>
      <c r="BJ125" s="58"/>
      <c r="BK125" s="101"/>
      <c r="BL125" s="101"/>
      <c r="BM125" s="101"/>
      <c r="BN125" s="101"/>
      <c r="BO125" s="101"/>
      <c r="BP125" s="101"/>
      <c r="BQ125" s="101"/>
      <c r="BR125" s="101"/>
    </row>
    <row r="126" spans="1:70" s="124" customFormat="1" ht="12.95" customHeight="1">
      <c r="A126" s="58" t="s">
        <v>14</v>
      </c>
      <c r="B126" s="58" t="s">
        <v>1287</v>
      </c>
      <c r="C126" s="58"/>
      <c r="D126" s="58"/>
      <c r="E126" s="58"/>
      <c r="F126" s="58"/>
      <c r="G126" s="58"/>
      <c r="H126" s="58"/>
      <c r="I126" s="58"/>
      <c r="J126" s="58"/>
      <c r="K126" s="58"/>
      <c r="L126" s="58" t="s">
        <v>1288</v>
      </c>
      <c r="M126" s="58"/>
      <c r="N126" s="58"/>
      <c r="O126" s="58"/>
      <c r="P126" s="53"/>
      <c r="Q126" s="58" t="s">
        <v>1599</v>
      </c>
      <c r="R126" s="58" t="s">
        <v>1600</v>
      </c>
      <c r="S126" s="58"/>
      <c r="T126" s="58"/>
      <c r="U126" s="75"/>
      <c r="V126" s="58" t="s">
        <v>1711</v>
      </c>
      <c r="W126" s="58"/>
      <c r="X126" s="53"/>
      <c r="Y126" s="58"/>
      <c r="Z126" s="58"/>
      <c r="AA126" s="58"/>
      <c r="AB126" s="58" t="s">
        <v>1600</v>
      </c>
      <c r="AC126" s="58"/>
      <c r="AD126" s="52" t="str">
        <f t="shared" si="5"/>
        <v/>
      </c>
      <c r="AE126" s="92"/>
      <c r="AF126" s="58">
        <f t="shared" si="6"/>
        <v>15</v>
      </c>
      <c r="AG126" s="58">
        <v>0</v>
      </c>
      <c r="AH126" s="52">
        <f t="shared" si="7"/>
        <v>15</v>
      </c>
      <c r="AI126" s="52" t="str">
        <f t="shared" si="8"/>
        <v/>
      </c>
      <c r="AJ126" s="52" t="str">
        <f t="shared" si="9"/>
        <v/>
      </c>
      <c r="AK126" s="58" t="s">
        <v>1287</v>
      </c>
      <c r="AL126" s="56"/>
      <c r="AM126" s="136"/>
      <c r="AN126" s="136"/>
      <c r="AO126" s="136"/>
      <c r="AP126" s="136"/>
      <c r="AQ126" s="136"/>
      <c r="AR126" s="136"/>
      <c r="AS126" s="136"/>
      <c r="AT126" s="136"/>
      <c r="AU126" s="101"/>
      <c r="AV126" s="101"/>
      <c r="AW126" s="101"/>
      <c r="AX126" s="101"/>
      <c r="AY126" s="101"/>
      <c r="AZ126" s="101"/>
      <c r="BA126" s="101"/>
      <c r="BB126" s="101"/>
      <c r="BC126" s="58"/>
      <c r="BD126" s="58"/>
      <c r="BE126" s="58"/>
      <c r="BF126" s="58"/>
      <c r="BG126" s="58"/>
      <c r="BH126" s="58"/>
      <c r="BI126" s="58"/>
      <c r="BJ126" s="58"/>
      <c r="BK126" s="101"/>
      <c r="BL126" s="101"/>
      <c r="BM126" s="101"/>
      <c r="BN126" s="101"/>
      <c r="BO126" s="101"/>
      <c r="BP126" s="101"/>
      <c r="BQ126" s="101"/>
      <c r="BR126" s="101"/>
    </row>
    <row r="127" spans="1:70" s="124" customFormat="1" ht="12.95" customHeight="1">
      <c r="A127" s="58" t="s">
        <v>27</v>
      </c>
      <c r="B127" s="58" t="s">
        <v>1277</v>
      </c>
      <c r="C127" s="58"/>
      <c r="D127" s="58"/>
      <c r="E127" s="58"/>
      <c r="F127" s="58"/>
      <c r="G127" s="58"/>
      <c r="H127" s="58"/>
      <c r="I127" s="58"/>
      <c r="J127" s="58"/>
      <c r="K127" s="58"/>
      <c r="L127" s="58"/>
      <c r="M127" s="58"/>
      <c r="N127" s="58"/>
      <c r="O127" s="58"/>
      <c r="P127" s="53"/>
      <c r="Q127" s="58" t="s">
        <v>1600</v>
      </c>
      <c r="R127" s="58" t="s">
        <v>1600</v>
      </c>
      <c r="S127" s="58"/>
      <c r="T127" s="58"/>
      <c r="U127" s="75"/>
      <c r="V127" s="58" t="s">
        <v>1712</v>
      </c>
      <c r="W127" s="58"/>
      <c r="X127" s="53"/>
      <c r="Y127" s="58"/>
      <c r="Z127" s="58"/>
      <c r="AA127" s="58"/>
      <c r="AB127" s="58" t="s">
        <v>1600</v>
      </c>
      <c r="AC127" s="58"/>
      <c r="AD127" s="52" t="str">
        <f t="shared" si="5"/>
        <v/>
      </c>
      <c r="AE127" s="92"/>
      <c r="AF127" s="58">
        <f t="shared" si="6"/>
        <v>2</v>
      </c>
      <c r="AG127" s="58">
        <v>0</v>
      </c>
      <c r="AH127" s="52">
        <f t="shared" si="7"/>
        <v>2</v>
      </c>
      <c r="AI127" s="52" t="str">
        <f t="shared" si="8"/>
        <v/>
      </c>
      <c r="AJ127" s="52" t="str">
        <f t="shared" si="9"/>
        <v/>
      </c>
      <c r="AK127" s="58" t="s">
        <v>1277</v>
      </c>
      <c r="AL127" s="56"/>
      <c r="AM127" s="136"/>
      <c r="AN127" s="136"/>
      <c r="AO127" s="136"/>
      <c r="AP127" s="136"/>
      <c r="AQ127" s="136"/>
      <c r="AR127" s="136"/>
      <c r="AS127" s="136"/>
      <c r="AT127" s="136"/>
      <c r="AU127" s="101"/>
      <c r="AV127" s="101"/>
      <c r="AW127" s="101"/>
      <c r="AX127" s="101"/>
      <c r="AY127" s="101"/>
      <c r="AZ127" s="101"/>
      <c r="BA127" s="101"/>
      <c r="BB127" s="101"/>
      <c r="BC127" s="58"/>
      <c r="BD127" s="58"/>
      <c r="BE127" s="58"/>
      <c r="BF127" s="58"/>
      <c r="BG127" s="58"/>
      <c r="BH127" s="58"/>
      <c r="BI127" s="58"/>
      <c r="BJ127" s="58"/>
      <c r="BK127" s="101"/>
      <c r="BL127" s="101"/>
      <c r="BM127" s="101"/>
      <c r="BN127" s="101"/>
      <c r="BO127" s="101"/>
      <c r="BP127" s="101"/>
      <c r="BQ127" s="101"/>
      <c r="BR127" s="101"/>
    </row>
    <row r="128" spans="1:70" s="124" customFormat="1" ht="12.95" customHeight="1">
      <c r="A128" s="58" t="s">
        <v>20</v>
      </c>
      <c r="B128" s="58" t="s">
        <v>1289</v>
      </c>
      <c r="C128" s="58" t="s">
        <v>1290</v>
      </c>
      <c r="D128" s="58"/>
      <c r="E128" s="58"/>
      <c r="F128" s="58"/>
      <c r="G128" s="58" t="s">
        <v>26</v>
      </c>
      <c r="H128" s="58"/>
      <c r="I128" s="58"/>
      <c r="J128" s="58" t="s">
        <v>1291</v>
      </c>
      <c r="K128" s="58"/>
      <c r="L128" s="58"/>
      <c r="M128" s="58"/>
      <c r="N128" s="58"/>
      <c r="O128" s="58"/>
      <c r="P128" s="67"/>
      <c r="Q128" s="68" t="s">
        <v>1599</v>
      </c>
      <c r="R128" s="58" t="s">
        <v>1512</v>
      </c>
      <c r="S128" s="58"/>
      <c r="T128" s="58"/>
      <c r="U128" s="75"/>
      <c r="V128" s="58" t="s">
        <v>1713</v>
      </c>
      <c r="W128" s="68"/>
      <c r="X128" s="67"/>
      <c r="Y128" s="58" t="s">
        <v>1290</v>
      </c>
      <c r="Z128" s="58"/>
      <c r="AA128" s="58"/>
      <c r="AB128" s="58" t="s">
        <v>1512</v>
      </c>
      <c r="AC128" s="58"/>
      <c r="AD128" s="52" t="str">
        <f t="shared" si="5"/>
        <v/>
      </c>
      <c r="AE128" s="92"/>
      <c r="AF128" s="58">
        <f t="shared" si="6"/>
        <v>15</v>
      </c>
      <c r="AG128" s="58">
        <v>0</v>
      </c>
      <c r="AH128" s="52">
        <f t="shared" si="7"/>
        <v>15</v>
      </c>
      <c r="AI128" s="52" t="str">
        <f t="shared" si="8"/>
        <v/>
      </c>
      <c r="AJ128" s="52" t="str">
        <f t="shared" si="9"/>
        <v/>
      </c>
      <c r="AK128" s="58" t="s">
        <v>1289</v>
      </c>
      <c r="AL128" s="56"/>
      <c r="AM128" s="137" t="s">
        <v>1290</v>
      </c>
      <c r="AN128" s="137" t="s">
        <v>1290</v>
      </c>
      <c r="AO128" s="137" t="s">
        <v>1290</v>
      </c>
      <c r="AP128" s="137" t="s">
        <v>1290</v>
      </c>
      <c r="AQ128" s="137" t="s">
        <v>1290</v>
      </c>
      <c r="AR128" s="137" t="s">
        <v>1290</v>
      </c>
      <c r="AS128" s="137" t="s">
        <v>1290</v>
      </c>
      <c r="AT128" s="137" t="s">
        <v>1290</v>
      </c>
      <c r="AU128" s="101"/>
      <c r="AV128" s="101"/>
      <c r="AW128" s="101"/>
      <c r="AX128" s="101"/>
      <c r="AY128" s="101"/>
      <c r="AZ128" s="101"/>
      <c r="BA128" s="101"/>
      <c r="BB128" s="101"/>
      <c r="BC128" s="58"/>
      <c r="BD128" s="58"/>
      <c r="BE128" s="58"/>
      <c r="BF128" s="58"/>
      <c r="BG128" s="58"/>
      <c r="BH128" s="58"/>
      <c r="BI128" s="58"/>
      <c r="BJ128" s="58"/>
      <c r="BK128" s="101"/>
      <c r="BL128" s="101"/>
      <c r="BM128" s="101"/>
      <c r="BN128" s="101"/>
      <c r="BO128" s="101"/>
      <c r="BP128" s="101"/>
      <c r="BQ128" s="101"/>
      <c r="BR128" s="101"/>
    </row>
    <row r="129" spans="1:70" s="124" customFormat="1" ht="12.95" customHeight="1">
      <c r="A129" s="58" t="s">
        <v>20</v>
      </c>
      <c r="B129" s="58" t="s">
        <v>1292</v>
      </c>
      <c r="C129" s="58" t="s">
        <v>1420</v>
      </c>
      <c r="D129" s="58"/>
      <c r="E129" s="58"/>
      <c r="F129" s="58"/>
      <c r="G129" s="58" t="s">
        <v>26</v>
      </c>
      <c r="H129" s="58"/>
      <c r="I129" s="58"/>
      <c r="J129" s="58" t="s">
        <v>1293</v>
      </c>
      <c r="K129" s="58"/>
      <c r="L129" s="58"/>
      <c r="M129" s="58"/>
      <c r="N129" s="58"/>
      <c r="O129" s="58"/>
      <c r="P129" s="67"/>
      <c r="Q129" s="68" t="s">
        <v>1599</v>
      </c>
      <c r="R129" s="58" t="s">
        <v>1517</v>
      </c>
      <c r="S129" s="58"/>
      <c r="T129" s="58"/>
      <c r="U129" s="75"/>
      <c r="V129" s="58" t="s">
        <v>1714</v>
      </c>
      <c r="W129" s="68"/>
      <c r="X129" s="67"/>
      <c r="Y129" s="58" t="s">
        <v>1420</v>
      </c>
      <c r="Z129" s="58"/>
      <c r="AA129" s="58"/>
      <c r="AB129" s="58" t="s">
        <v>1517</v>
      </c>
      <c r="AC129" s="58"/>
      <c r="AD129" s="52" t="str">
        <f t="shared" si="5"/>
        <v/>
      </c>
      <c r="AE129" s="92"/>
      <c r="AF129" s="58">
        <f t="shared" si="6"/>
        <v>12</v>
      </c>
      <c r="AG129" s="58">
        <v>0</v>
      </c>
      <c r="AH129" s="52">
        <f t="shared" si="7"/>
        <v>12</v>
      </c>
      <c r="AI129" s="52" t="str">
        <f t="shared" si="8"/>
        <v/>
      </c>
      <c r="AJ129" s="52" t="str">
        <f t="shared" si="9"/>
        <v/>
      </c>
      <c r="AK129" s="58" t="s">
        <v>1292</v>
      </c>
      <c r="AL129" s="56"/>
      <c r="AM129" s="137" t="s">
        <v>1420</v>
      </c>
      <c r="AN129" s="137" t="s">
        <v>1420</v>
      </c>
      <c r="AO129" s="137" t="s">
        <v>1420</v>
      </c>
      <c r="AP129" s="137" t="s">
        <v>1420</v>
      </c>
      <c r="AQ129" s="137" t="s">
        <v>1420</v>
      </c>
      <c r="AR129" s="137" t="s">
        <v>1420</v>
      </c>
      <c r="AS129" s="137" t="s">
        <v>1420</v>
      </c>
      <c r="AT129" s="137" t="s">
        <v>1420</v>
      </c>
      <c r="AU129" s="101"/>
      <c r="AV129" s="101"/>
      <c r="AW129" s="101"/>
      <c r="AX129" s="101"/>
      <c r="AY129" s="101"/>
      <c r="AZ129" s="101"/>
      <c r="BA129" s="101"/>
      <c r="BB129" s="101"/>
      <c r="BC129" s="58"/>
      <c r="BD129" s="58"/>
      <c r="BE129" s="58"/>
      <c r="BF129" s="58"/>
      <c r="BG129" s="58"/>
      <c r="BH129" s="58"/>
      <c r="BI129" s="58"/>
      <c r="BJ129" s="58"/>
      <c r="BK129" s="101"/>
      <c r="BL129" s="101"/>
      <c r="BM129" s="101"/>
      <c r="BN129" s="101"/>
      <c r="BO129" s="101"/>
      <c r="BP129" s="101"/>
      <c r="BQ129" s="101"/>
      <c r="BR129" s="101"/>
    </row>
    <row r="130" spans="1:70" s="124" customFormat="1" ht="12.95" customHeight="1">
      <c r="A130" s="58" t="s">
        <v>16</v>
      </c>
      <c r="B130" s="58" t="s">
        <v>1294</v>
      </c>
      <c r="C130" s="58"/>
      <c r="D130" s="58"/>
      <c r="E130" s="58"/>
      <c r="F130" s="58"/>
      <c r="G130" s="58"/>
      <c r="H130" s="58" t="s">
        <v>18</v>
      </c>
      <c r="I130" s="58"/>
      <c r="J130" s="58" t="s">
        <v>946</v>
      </c>
      <c r="K130" s="58"/>
      <c r="L130" s="58"/>
      <c r="M130" s="58"/>
      <c r="N130" s="58"/>
      <c r="O130" s="58"/>
      <c r="P130" s="53"/>
      <c r="Q130" s="58" t="s">
        <v>1600</v>
      </c>
      <c r="R130" s="58" t="s">
        <v>1600</v>
      </c>
      <c r="S130" s="58"/>
      <c r="T130" s="58"/>
      <c r="U130" s="75"/>
      <c r="V130" s="58" t="s">
        <v>1715</v>
      </c>
      <c r="W130" s="58"/>
      <c r="X130" s="53"/>
      <c r="Y130" s="58"/>
      <c r="Z130" s="58"/>
      <c r="AA130" s="58"/>
      <c r="AB130" s="58" t="s">
        <v>1600</v>
      </c>
      <c r="AC130" s="58"/>
      <c r="AD130" s="52" t="str">
        <f t="shared" si="5"/>
        <v/>
      </c>
      <c r="AE130" s="92"/>
      <c r="AF130" s="58">
        <f t="shared" si="6"/>
        <v>2</v>
      </c>
      <c r="AG130" s="58">
        <v>0</v>
      </c>
      <c r="AH130" s="52">
        <f t="shared" si="7"/>
        <v>2</v>
      </c>
      <c r="AI130" s="52" t="str">
        <f t="shared" si="8"/>
        <v/>
      </c>
      <c r="AJ130" s="52" t="str">
        <f t="shared" si="9"/>
        <v/>
      </c>
      <c r="AK130" s="58" t="s">
        <v>1294</v>
      </c>
      <c r="AL130" s="56"/>
      <c r="AM130" s="136"/>
      <c r="AN130" s="136"/>
      <c r="AO130" s="136"/>
      <c r="AP130" s="136"/>
      <c r="AQ130" s="136"/>
      <c r="AR130" s="136"/>
      <c r="AS130" s="136"/>
      <c r="AT130" s="136"/>
      <c r="AU130" s="101"/>
      <c r="AV130" s="101"/>
      <c r="AW130" s="101"/>
      <c r="AX130" s="101"/>
      <c r="AY130" s="101"/>
      <c r="AZ130" s="101"/>
      <c r="BA130" s="101"/>
      <c r="BB130" s="101"/>
      <c r="BC130" s="58"/>
      <c r="BD130" s="58"/>
      <c r="BE130" s="58"/>
      <c r="BF130" s="58"/>
      <c r="BG130" s="58"/>
      <c r="BH130" s="58"/>
      <c r="BI130" s="58"/>
      <c r="BJ130" s="58"/>
      <c r="BK130" s="101"/>
      <c r="BL130" s="101"/>
      <c r="BM130" s="101"/>
      <c r="BN130" s="101"/>
      <c r="BO130" s="101"/>
      <c r="BP130" s="101"/>
      <c r="BQ130" s="101"/>
      <c r="BR130" s="101"/>
    </row>
    <row r="131" spans="1:70" s="124" customFormat="1" ht="12.95" customHeight="1">
      <c r="A131" s="58" t="s">
        <v>20</v>
      </c>
      <c r="B131" s="58" t="s">
        <v>606</v>
      </c>
      <c r="C131" s="58" t="s">
        <v>595</v>
      </c>
      <c r="D131" s="58" t="s">
        <v>1220</v>
      </c>
      <c r="E131" s="58"/>
      <c r="F131" s="58"/>
      <c r="G131" s="58"/>
      <c r="H131" s="58"/>
      <c r="I131" s="58"/>
      <c r="J131" s="58"/>
      <c r="K131" s="58"/>
      <c r="L131" s="58"/>
      <c r="M131" s="58"/>
      <c r="N131" s="58"/>
      <c r="O131" s="58"/>
      <c r="P131" s="53"/>
      <c r="Q131" s="58" t="s">
        <v>1600</v>
      </c>
      <c r="R131" s="58" t="s">
        <v>1600</v>
      </c>
      <c r="S131" s="58" t="s">
        <v>1449</v>
      </c>
      <c r="T131" s="58"/>
      <c r="U131" s="75"/>
      <c r="V131" s="58" t="s">
        <v>1716</v>
      </c>
      <c r="W131" s="58" t="s">
        <v>2204</v>
      </c>
      <c r="X131" s="53"/>
      <c r="Y131" s="58" t="s">
        <v>595</v>
      </c>
      <c r="Z131" s="58" t="s">
        <v>1220</v>
      </c>
      <c r="AA131" s="58"/>
      <c r="AB131" s="58" t="s">
        <v>1600</v>
      </c>
      <c r="AC131" s="58" t="s">
        <v>1449</v>
      </c>
      <c r="AD131" s="52" t="str">
        <f t="shared" si="5"/>
        <v/>
      </c>
      <c r="AE131" s="92"/>
      <c r="AF131" s="58">
        <f t="shared" si="6"/>
        <v>7</v>
      </c>
      <c r="AG131" s="58">
        <v>0</v>
      </c>
      <c r="AH131" s="52">
        <f t="shared" si="7"/>
        <v>7</v>
      </c>
      <c r="AI131" s="52" t="str">
        <f t="shared" si="8"/>
        <v/>
      </c>
      <c r="AJ131" s="52" t="str">
        <f t="shared" si="9"/>
        <v/>
      </c>
      <c r="AK131" s="58" t="s">
        <v>606</v>
      </c>
      <c r="AL131" s="56"/>
      <c r="AM131" s="136" t="s">
        <v>4278</v>
      </c>
      <c r="AN131" s="136" t="s">
        <v>4351</v>
      </c>
      <c r="AO131" s="136" t="s">
        <v>3392</v>
      </c>
      <c r="AP131" s="136" t="s">
        <v>3393</v>
      </c>
      <c r="AQ131" s="136" t="s">
        <v>3394</v>
      </c>
      <c r="AR131" s="136" t="s">
        <v>3395</v>
      </c>
      <c r="AS131" s="136" t="s">
        <v>3396</v>
      </c>
      <c r="AT131" s="136" t="s">
        <v>4587</v>
      </c>
      <c r="AU131" s="127" t="s">
        <v>1220</v>
      </c>
      <c r="AV131" s="127" t="s">
        <v>1220</v>
      </c>
      <c r="AW131" s="127" t="s">
        <v>1220</v>
      </c>
      <c r="AX131" s="127" t="s">
        <v>1220</v>
      </c>
      <c r="AY131" s="127" t="s">
        <v>1220</v>
      </c>
      <c r="AZ131" s="127" t="s">
        <v>1220</v>
      </c>
      <c r="BA131" s="127" t="s">
        <v>1220</v>
      </c>
      <c r="BB131" s="127" t="s">
        <v>1220</v>
      </c>
      <c r="BC131" s="58"/>
      <c r="BD131" s="58"/>
      <c r="BE131" s="58"/>
      <c r="BF131" s="58"/>
      <c r="BG131" s="58"/>
      <c r="BH131" s="58"/>
      <c r="BI131" s="58"/>
      <c r="BJ131" s="58"/>
      <c r="BK131" s="101"/>
      <c r="BL131" s="101"/>
      <c r="BM131" s="101"/>
      <c r="BN131" s="101"/>
      <c r="BO131" s="101"/>
      <c r="BP131" s="101"/>
      <c r="BQ131" s="101"/>
      <c r="BR131" s="101"/>
    </row>
    <row r="132" spans="1:70" s="124" customFormat="1" ht="12.95" customHeight="1">
      <c r="A132" s="58" t="s">
        <v>1221</v>
      </c>
      <c r="B132" s="58" t="s">
        <v>1295</v>
      </c>
      <c r="C132" s="58" t="s">
        <v>1223</v>
      </c>
      <c r="D132" s="58"/>
      <c r="E132" s="58"/>
      <c r="F132" s="58"/>
      <c r="G132" s="58" t="s">
        <v>26</v>
      </c>
      <c r="H132" s="58" t="s">
        <v>1224</v>
      </c>
      <c r="I132" s="58"/>
      <c r="J132" s="58"/>
      <c r="K132" s="58"/>
      <c r="L132" s="58"/>
      <c r="M132" s="58"/>
      <c r="N132" s="58"/>
      <c r="O132" s="58"/>
      <c r="P132" s="53"/>
      <c r="Q132" s="58" t="s">
        <v>1600</v>
      </c>
      <c r="R132" s="58" t="s">
        <v>1600</v>
      </c>
      <c r="S132" s="58"/>
      <c r="T132" s="58"/>
      <c r="U132" s="75"/>
      <c r="V132" s="58" t="s">
        <v>1717</v>
      </c>
      <c r="W132" s="58"/>
      <c r="X132" s="53"/>
      <c r="Y132" s="58" t="s">
        <v>1223</v>
      </c>
      <c r="Z132" s="58"/>
      <c r="AA132" s="58"/>
      <c r="AB132" s="58" t="s">
        <v>1600</v>
      </c>
      <c r="AC132" s="58"/>
      <c r="AD132" s="52" t="str">
        <f t="shared" si="5"/>
        <v/>
      </c>
      <c r="AE132" s="92"/>
      <c r="AF132" s="58">
        <f t="shared" si="6"/>
        <v>4</v>
      </c>
      <c r="AG132" s="58">
        <v>0</v>
      </c>
      <c r="AH132" s="52">
        <f t="shared" si="7"/>
        <v>4</v>
      </c>
      <c r="AI132" s="52" t="str">
        <f t="shared" si="8"/>
        <v/>
      </c>
      <c r="AJ132" s="52" t="str">
        <f t="shared" si="9"/>
        <v/>
      </c>
      <c r="AK132" s="58" t="s">
        <v>1295</v>
      </c>
      <c r="AL132" s="56"/>
      <c r="AM132" s="136" t="s">
        <v>1223</v>
      </c>
      <c r="AN132" s="136" t="s">
        <v>1223</v>
      </c>
      <c r="AO132" s="136" t="s">
        <v>1223</v>
      </c>
      <c r="AP132" s="136" t="s">
        <v>1223</v>
      </c>
      <c r="AQ132" s="136" t="s">
        <v>1223</v>
      </c>
      <c r="AR132" s="136" t="s">
        <v>1223</v>
      </c>
      <c r="AS132" s="136" t="s">
        <v>1223</v>
      </c>
      <c r="AT132" s="136" t="s">
        <v>1223</v>
      </c>
      <c r="AU132" s="101"/>
      <c r="AV132" s="101"/>
      <c r="AW132" s="101"/>
      <c r="AX132" s="101"/>
      <c r="AY132" s="101"/>
      <c r="AZ132" s="101"/>
      <c r="BA132" s="101"/>
      <c r="BB132" s="101"/>
      <c r="BC132" s="58"/>
      <c r="BD132" s="58"/>
      <c r="BE132" s="58"/>
      <c r="BF132" s="58"/>
      <c r="BG132" s="58"/>
      <c r="BH132" s="58"/>
      <c r="BI132" s="58"/>
      <c r="BJ132" s="58"/>
      <c r="BK132" s="101"/>
      <c r="BL132" s="101"/>
      <c r="BM132" s="101"/>
      <c r="BN132" s="101"/>
      <c r="BO132" s="101"/>
      <c r="BP132" s="101"/>
      <c r="BQ132" s="101"/>
      <c r="BR132" s="101"/>
    </row>
    <row r="133" spans="1:70" s="124" customFormat="1" ht="12.95" customHeight="1">
      <c r="A133" s="58" t="s">
        <v>107</v>
      </c>
      <c r="B133" s="58" t="s">
        <v>1296</v>
      </c>
      <c r="C133" s="58" t="s">
        <v>1226</v>
      </c>
      <c r="D133" s="58"/>
      <c r="E133" s="58" t="s">
        <v>1282</v>
      </c>
      <c r="F133" s="58" t="s">
        <v>1297</v>
      </c>
      <c r="G133" s="58" t="s">
        <v>26</v>
      </c>
      <c r="H133" s="58" t="s">
        <v>1229</v>
      </c>
      <c r="I133" s="58" t="s">
        <v>109</v>
      </c>
      <c r="J133" s="58"/>
      <c r="K133" s="58"/>
      <c r="L133" s="58"/>
      <c r="M133" s="58"/>
      <c r="N133" s="58"/>
      <c r="O133" s="58"/>
      <c r="P133" s="53"/>
      <c r="Q133" s="58" t="s">
        <v>1600</v>
      </c>
      <c r="R133" s="58" t="s">
        <v>1600</v>
      </c>
      <c r="S133" s="58"/>
      <c r="T133" s="58"/>
      <c r="U133" s="75"/>
      <c r="V133" s="58" t="s">
        <v>1718</v>
      </c>
      <c r="W133" s="58"/>
      <c r="X133" s="53"/>
      <c r="Y133" s="58" t="s">
        <v>1226</v>
      </c>
      <c r="Z133" s="58"/>
      <c r="AA133" s="58" t="s">
        <v>1282</v>
      </c>
      <c r="AB133" s="58" t="s">
        <v>1600</v>
      </c>
      <c r="AC133" s="58"/>
      <c r="AD133" s="52" t="str">
        <f t="shared" si="5"/>
        <v/>
      </c>
      <c r="AE133" s="92"/>
      <c r="AF133" s="58">
        <f t="shared" si="6"/>
        <v>4</v>
      </c>
      <c r="AG133" s="58">
        <v>0</v>
      </c>
      <c r="AH133" s="52">
        <f t="shared" si="7"/>
        <v>4</v>
      </c>
      <c r="AI133" s="52" t="str">
        <f t="shared" si="8"/>
        <v/>
      </c>
      <c r="AJ133" s="52" t="str">
        <f t="shared" si="9"/>
        <v/>
      </c>
      <c r="AK133" s="58" t="s">
        <v>1296</v>
      </c>
      <c r="AL133" s="56"/>
      <c r="AM133" s="136" t="s">
        <v>1226</v>
      </c>
      <c r="AN133" s="136" t="s">
        <v>1226</v>
      </c>
      <c r="AO133" s="136" t="s">
        <v>1226</v>
      </c>
      <c r="AP133" s="136" t="s">
        <v>1226</v>
      </c>
      <c r="AQ133" s="136" t="s">
        <v>1226</v>
      </c>
      <c r="AR133" s="136" t="s">
        <v>1226</v>
      </c>
      <c r="AS133" s="136" t="s">
        <v>1226</v>
      </c>
      <c r="AT133" s="136" t="s">
        <v>1226</v>
      </c>
      <c r="AU133" s="101"/>
      <c r="AV133" s="101"/>
      <c r="AW133" s="101"/>
      <c r="AX133" s="101"/>
      <c r="AY133" s="101"/>
      <c r="AZ133" s="101"/>
      <c r="BA133" s="101"/>
      <c r="BB133" s="101"/>
      <c r="BC133" s="58" t="s">
        <v>1282</v>
      </c>
      <c r="BD133" s="58" t="s">
        <v>1282</v>
      </c>
      <c r="BE133" s="58" t="s">
        <v>1282</v>
      </c>
      <c r="BF133" s="58" t="s">
        <v>1282</v>
      </c>
      <c r="BG133" s="58" t="s">
        <v>1282</v>
      </c>
      <c r="BH133" s="58" t="s">
        <v>1282</v>
      </c>
      <c r="BI133" s="58" t="s">
        <v>1282</v>
      </c>
      <c r="BJ133" s="58" t="s">
        <v>1282</v>
      </c>
      <c r="BK133" s="101"/>
      <c r="BL133" s="101"/>
      <c r="BM133" s="101"/>
      <c r="BN133" s="101"/>
      <c r="BO133" s="101"/>
      <c r="BP133" s="101"/>
      <c r="BQ133" s="101"/>
      <c r="BR133" s="101"/>
    </row>
    <row r="134" spans="1:70" s="124" customFormat="1" ht="12.95" customHeight="1">
      <c r="A134" s="58" t="s">
        <v>14</v>
      </c>
      <c r="B134" s="58" t="s">
        <v>1298</v>
      </c>
      <c r="C134" s="58"/>
      <c r="D134" s="58"/>
      <c r="E134" s="58"/>
      <c r="F134" s="58"/>
      <c r="G134" s="58"/>
      <c r="H134" s="58"/>
      <c r="I134" s="58"/>
      <c r="J134" s="58"/>
      <c r="K134" s="58"/>
      <c r="L134" s="58" t="s">
        <v>1299</v>
      </c>
      <c r="M134" s="58"/>
      <c r="N134" s="58"/>
      <c r="O134" s="58"/>
      <c r="P134" s="53"/>
      <c r="Q134" s="58" t="s">
        <v>1599</v>
      </c>
      <c r="R134" s="58" t="s">
        <v>1600</v>
      </c>
      <c r="S134" s="58"/>
      <c r="T134" s="58"/>
      <c r="U134" s="75"/>
      <c r="V134" s="58" t="s">
        <v>1719</v>
      </c>
      <c r="W134" s="58"/>
      <c r="X134" s="53"/>
      <c r="Y134" s="58"/>
      <c r="Z134" s="58"/>
      <c r="AA134" s="58"/>
      <c r="AB134" s="58" t="s">
        <v>1600</v>
      </c>
      <c r="AC134" s="58"/>
      <c r="AD134" s="52" t="str">
        <f t="shared" si="5"/>
        <v/>
      </c>
      <c r="AE134" s="92"/>
      <c r="AF134" s="58">
        <f t="shared" si="6"/>
        <v>8</v>
      </c>
      <c r="AG134" s="58">
        <v>0</v>
      </c>
      <c r="AH134" s="52">
        <f t="shared" si="7"/>
        <v>8</v>
      </c>
      <c r="AI134" s="52" t="str">
        <f t="shared" si="8"/>
        <v/>
      </c>
      <c r="AJ134" s="52" t="str">
        <f t="shared" si="9"/>
        <v/>
      </c>
      <c r="AK134" s="58" t="s">
        <v>1298</v>
      </c>
      <c r="AL134" s="56"/>
      <c r="AM134" s="136"/>
      <c r="AN134" s="136"/>
      <c r="AO134" s="136"/>
      <c r="AP134" s="136"/>
      <c r="AQ134" s="136"/>
      <c r="AR134" s="136"/>
      <c r="AS134" s="136"/>
      <c r="AT134" s="136"/>
      <c r="AU134" s="101"/>
      <c r="AV134" s="101"/>
      <c r="AW134" s="101"/>
      <c r="AX134" s="101"/>
      <c r="AY134" s="101"/>
      <c r="AZ134" s="101"/>
      <c r="BA134" s="101"/>
      <c r="BB134" s="101"/>
      <c r="BC134" s="58"/>
      <c r="BD134" s="58"/>
      <c r="BE134" s="58"/>
      <c r="BF134" s="58"/>
      <c r="BG134" s="58"/>
      <c r="BH134" s="58"/>
      <c r="BI134" s="58"/>
      <c r="BJ134" s="58"/>
      <c r="BK134" s="101"/>
      <c r="BL134" s="101"/>
      <c r="BM134" s="101"/>
      <c r="BN134" s="101"/>
      <c r="BO134" s="101"/>
      <c r="BP134" s="101"/>
      <c r="BQ134" s="101"/>
      <c r="BR134" s="101"/>
    </row>
    <row r="135" spans="1:70" s="124" customFormat="1" ht="12.95" customHeight="1">
      <c r="A135" s="58" t="s">
        <v>14</v>
      </c>
      <c r="B135" s="58" t="s">
        <v>155</v>
      </c>
      <c r="C135" s="58"/>
      <c r="D135" s="58"/>
      <c r="E135" s="58"/>
      <c r="F135" s="58"/>
      <c r="G135" s="58"/>
      <c r="H135" s="58"/>
      <c r="I135" s="58"/>
      <c r="J135" s="58"/>
      <c r="K135" s="58"/>
      <c r="L135" s="58" t="s">
        <v>1300</v>
      </c>
      <c r="M135" s="58"/>
      <c r="N135" s="58"/>
      <c r="O135" s="58"/>
      <c r="P135" s="53"/>
      <c r="Q135" s="58" t="s">
        <v>1599</v>
      </c>
      <c r="R135" s="58" t="s">
        <v>1600</v>
      </c>
      <c r="S135" s="58"/>
      <c r="T135" s="58"/>
      <c r="U135" s="75"/>
      <c r="V135" s="58" t="s">
        <v>1720</v>
      </c>
      <c r="W135" s="58"/>
      <c r="X135" s="53"/>
      <c r="Y135" s="58"/>
      <c r="Z135" s="58"/>
      <c r="AA135" s="58"/>
      <c r="AB135" s="58" t="s">
        <v>1600</v>
      </c>
      <c r="AC135" s="58"/>
      <c r="AD135" s="52" t="str">
        <f t="shared" si="5"/>
        <v/>
      </c>
      <c r="AE135" s="92"/>
      <c r="AF135" s="58">
        <f t="shared" si="6"/>
        <v>12</v>
      </c>
      <c r="AG135" s="58">
        <v>0</v>
      </c>
      <c r="AH135" s="52">
        <f t="shared" si="7"/>
        <v>12</v>
      </c>
      <c r="AI135" s="52" t="str">
        <f t="shared" si="8"/>
        <v/>
      </c>
      <c r="AJ135" s="52" t="str">
        <f t="shared" si="9"/>
        <v/>
      </c>
      <c r="AK135" s="58" t="s">
        <v>155</v>
      </c>
      <c r="AL135" s="56"/>
      <c r="AM135" s="136"/>
      <c r="AN135" s="136"/>
      <c r="AO135" s="136"/>
      <c r="AP135" s="136"/>
      <c r="AQ135" s="136"/>
      <c r="AR135" s="136"/>
      <c r="AS135" s="136"/>
      <c r="AT135" s="136"/>
      <c r="AU135" s="101"/>
      <c r="AV135" s="101"/>
      <c r="AW135" s="101"/>
      <c r="AX135" s="101"/>
      <c r="AY135" s="101"/>
      <c r="AZ135" s="101"/>
      <c r="BA135" s="101"/>
      <c r="BB135" s="101"/>
      <c r="BC135" s="58"/>
      <c r="BD135" s="58"/>
      <c r="BE135" s="58"/>
      <c r="BF135" s="58"/>
      <c r="BG135" s="58"/>
      <c r="BH135" s="58"/>
      <c r="BI135" s="58"/>
      <c r="BJ135" s="58"/>
      <c r="BK135" s="101"/>
      <c r="BL135" s="101"/>
      <c r="BM135" s="101"/>
      <c r="BN135" s="101"/>
      <c r="BO135" s="101"/>
      <c r="BP135" s="101"/>
      <c r="BQ135" s="101"/>
      <c r="BR135" s="101"/>
    </row>
    <row r="136" spans="1:70" s="124" customFormat="1" ht="12.95" customHeight="1">
      <c r="A136" s="58" t="s">
        <v>14</v>
      </c>
      <c r="B136" s="58" t="s">
        <v>1301</v>
      </c>
      <c r="C136" s="58"/>
      <c r="D136" s="58"/>
      <c r="E136" s="58"/>
      <c r="F136" s="58"/>
      <c r="G136" s="58"/>
      <c r="H136" s="58"/>
      <c r="I136" s="58"/>
      <c r="J136" s="58"/>
      <c r="K136" s="58"/>
      <c r="L136" s="58" t="s">
        <v>1302</v>
      </c>
      <c r="M136" s="58"/>
      <c r="N136" s="58"/>
      <c r="O136" s="58"/>
      <c r="P136" s="53"/>
      <c r="Q136" s="58" t="s">
        <v>1599</v>
      </c>
      <c r="R136" s="58" t="s">
        <v>1600</v>
      </c>
      <c r="S136" s="58"/>
      <c r="T136" s="58"/>
      <c r="U136" s="75"/>
      <c r="V136" s="58" t="s">
        <v>1721</v>
      </c>
      <c r="W136" s="58"/>
      <c r="X136" s="53"/>
      <c r="Y136" s="58"/>
      <c r="Z136" s="58"/>
      <c r="AA136" s="58"/>
      <c r="AB136" s="58" t="s">
        <v>1600</v>
      </c>
      <c r="AC136" s="58"/>
      <c r="AD136" s="52" t="str">
        <f t="shared" si="5"/>
        <v/>
      </c>
      <c r="AE136" s="92"/>
      <c r="AF136" s="58">
        <f t="shared" si="6"/>
        <v>16</v>
      </c>
      <c r="AG136" s="58">
        <v>0</v>
      </c>
      <c r="AH136" s="52">
        <f t="shared" si="7"/>
        <v>16</v>
      </c>
      <c r="AI136" s="52" t="str">
        <f t="shared" si="8"/>
        <v/>
      </c>
      <c r="AJ136" s="52" t="str">
        <f t="shared" si="9"/>
        <v/>
      </c>
      <c r="AK136" s="58" t="s">
        <v>1301</v>
      </c>
      <c r="AL136" s="56"/>
      <c r="AM136" s="136"/>
      <c r="AN136" s="136"/>
      <c r="AO136" s="136"/>
      <c r="AP136" s="136"/>
      <c r="AQ136" s="136"/>
      <c r="AR136" s="136"/>
      <c r="AS136" s="136"/>
      <c r="AT136" s="136"/>
      <c r="AU136" s="101"/>
      <c r="AV136" s="101"/>
      <c r="AW136" s="101"/>
      <c r="AX136" s="101"/>
      <c r="AY136" s="101"/>
      <c r="AZ136" s="101"/>
      <c r="BA136" s="101"/>
      <c r="BB136" s="101"/>
      <c r="BC136" s="58"/>
      <c r="BD136" s="58"/>
      <c r="BE136" s="58"/>
      <c r="BF136" s="58"/>
      <c r="BG136" s="58"/>
      <c r="BH136" s="58"/>
      <c r="BI136" s="58"/>
      <c r="BJ136" s="58"/>
      <c r="BK136" s="101"/>
      <c r="BL136" s="101"/>
      <c r="BM136" s="101"/>
      <c r="BN136" s="101"/>
      <c r="BO136" s="101"/>
      <c r="BP136" s="101"/>
      <c r="BQ136" s="101"/>
      <c r="BR136" s="101"/>
    </row>
    <row r="137" spans="1:70" s="124" customFormat="1" ht="12.95" customHeight="1">
      <c r="A137" s="58" t="s">
        <v>27</v>
      </c>
      <c r="B137" s="58" t="s">
        <v>1294</v>
      </c>
      <c r="C137" s="58"/>
      <c r="D137" s="58"/>
      <c r="E137" s="58"/>
      <c r="F137" s="58"/>
      <c r="G137" s="58"/>
      <c r="H137" s="58"/>
      <c r="I137" s="58"/>
      <c r="J137" s="58"/>
      <c r="K137" s="58"/>
      <c r="L137" s="58"/>
      <c r="M137" s="58"/>
      <c r="N137" s="58"/>
      <c r="O137" s="58"/>
      <c r="P137" s="53"/>
      <c r="Q137" s="58" t="s">
        <v>1600</v>
      </c>
      <c r="R137" s="58" t="s">
        <v>1600</v>
      </c>
      <c r="S137" s="58"/>
      <c r="T137" s="58"/>
      <c r="U137" s="75"/>
      <c r="V137" s="58" t="s">
        <v>1722</v>
      </c>
      <c r="W137" s="58"/>
      <c r="X137" s="53"/>
      <c r="Y137" s="58"/>
      <c r="Z137" s="58"/>
      <c r="AA137" s="58"/>
      <c r="AB137" s="58" t="s">
        <v>1600</v>
      </c>
      <c r="AC137" s="58"/>
      <c r="AD137" s="52" t="str">
        <f t="shared" ref="AD137:AD200" si="15">IF(AND(Y137=C137, Z137=D137, AA137=E137, AB137=R137, AC137=S137), "", TRUE)</f>
        <v/>
      </c>
      <c r="AE137" s="92"/>
      <c r="AF137" s="58">
        <f t="shared" ref="AF137:AF200" si="16">LEN($B137)</f>
        <v>2</v>
      </c>
      <c r="AG137" s="58">
        <v>0</v>
      </c>
      <c r="AH137" s="52">
        <f t="shared" si="7"/>
        <v>2</v>
      </c>
      <c r="AI137" s="52" t="str">
        <f t="shared" si="8"/>
        <v/>
      </c>
      <c r="AJ137" s="52" t="str">
        <f t="shared" si="9"/>
        <v/>
      </c>
      <c r="AK137" s="58" t="s">
        <v>1294</v>
      </c>
      <c r="AL137" s="56"/>
      <c r="AM137" s="136"/>
      <c r="AN137" s="136"/>
      <c r="AO137" s="136"/>
      <c r="AP137" s="136"/>
      <c r="AQ137" s="136"/>
      <c r="AR137" s="136"/>
      <c r="AS137" s="136"/>
      <c r="AT137" s="136"/>
      <c r="AU137" s="101"/>
      <c r="AV137" s="101"/>
      <c r="AW137" s="101"/>
      <c r="AX137" s="101"/>
      <c r="AY137" s="101"/>
      <c r="AZ137" s="101"/>
      <c r="BA137" s="101"/>
      <c r="BB137" s="101"/>
      <c r="BC137" s="58"/>
      <c r="BD137" s="58"/>
      <c r="BE137" s="58"/>
      <c r="BF137" s="58"/>
      <c r="BG137" s="58"/>
      <c r="BH137" s="58"/>
      <c r="BI137" s="58"/>
      <c r="BJ137" s="58"/>
      <c r="BK137" s="101"/>
      <c r="BL137" s="101"/>
      <c r="BM137" s="101"/>
      <c r="BN137" s="101"/>
      <c r="BO137" s="101"/>
      <c r="BP137" s="101"/>
      <c r="BQ137" s="101"/>
      <c r="BR137" s="101"/>
    </row>
    <row r="138" spans="1:70" s="124" customFormat="1" ht="12.95" customHeight="1">
      <c r="A138" s="58" t="s">
        <v>20</v>
      </c>
      <c r="B138" s="58" t="s">
        <v>1303</v>
      </c>
      <c r="C138" s="58" t="s">
        <v>1304</v>
      </c>
      <c r="D138" s="58"/>
      <c r="E138" s="58"/>
      <c r="F138" s="58"/>
      <c r="G138" s="58" t="s">
        <v>26</v>
      </c>
      <c r="H138" s="58"/>
      <c r="I138" s="58"/>
      <c r="J138" s="58" t="s">
        <v>1305</v>
      </c>
      <c r="K138" s="58"/>
      <c r="L138" s="58"/>
      <c r="M138" s="58"/>
      <c r="N138" s="58"/>
      <c r="O138" s="58"/>
      <c r="P138" s="67"/>
      <c r="Q138" s="68" t="s">
        <v>1599</v>
      </c>
      <c r="R138" s="58" t="s">
        <v>1512</v>
      </c>
      <c r="S138" s="58"/>
      <c r="T138" s="58"/>
      <c r="U138" s="75"/>
      <c r="V138" s="58" t="s">
        <v>1723</v>
      </c>
      <c r="W138" s="68"/>
      <c r="X138" s="67"/>
      <c r="Y138" s="58" t="s">
        <v>1304</v>
      </c>
      <c r="Z138" s="58"/>
      <c r="AA138" s="58"/>
      <c r="AB138" s="58" t="s">
        <v>1512</v>
      </c>
      <c r="AC138" s="58"/>
      <c r="AD138" s="52" t="str">
        <f t="shared" si="15"/>
        <v/>
      </c>
      <c r="AE138" s="92"/>
      <c r="AF138" s="58">
        <f t="shared" si="16"/>
        <v>15</v>
      </c>
      <c r="AG138" s="58">
        <v>0</v>
      </c>
      <c r="AH138" s="52">
        <f t="shared" ref="AH138:AH201" si="17">AF138+AG138</f>
        <v>15</v>
      </c>
      <c r="AI138" s="52" t="str">
        <f t="shared" ref="AI138:AI201" si="18">IF(AH138="", "", IF(AH138&lt;=32, "", TRUE))</f>
        <v/>
      </c>
      <c r="AJ138" s="52" t="str">
        <f t="shared" ref="AJ138:AJ201" si="19">IF(F138&lt;&gt;"note", IF(AH138="", "", IF(AH138&lt;=27, "", TRUE)), "")</f>
        <v/>
      </c>
      <c r="AK138" s="58" t="s">
        <v>1303</v>
      </c>
      <c r="AL138" s="56"/>
      <c r="AM138" s="137" t="s">
        <v>1304</v>
      </c>
      <c r="AN138" s="137" t="s">
        <v>1304</v>
      </c>
      <c r="AO138" s="137" t="s">
        <v>1304</v>
      </c>
      <c r="AP138" s="137" t="s">
        <v>1304</v>
      </c>
      <c r="AQ138" s="137" t="s">
        <v>1304</v>
      </c>
      <c r="AR138" s="137" t="s">
        <v>1304</v>
      </c>
      <c r="AS138" s="137" t="s">
        <v>1304</v>
      </c>
      <c r="AT138" s="137" t="s">
        <v>1304</v>
      </c>
      <c r="AU138" s="101"/>
      <c r="AV138" s="101"/>
      <c r="AW138" s="101"/>
      <c r="AX138" s="101"/>
      <c r="AY138" s="101"/>
      <c r="AZ138" s="101"/>
      <c r="BA138" s="101"/>
      <c r="BB138" s="101"/>
      <c r="BC138" s="58"/>
      <c r="BD138" s="58"/>
      <c r="BE138" s="58"/>
      <c r="BF138" s="58"/>
      <c r="BG138" s="58"/>
      <c r="BH138" s="58"/>
      <c r="BI138" s="58"/>
      <c r="BJ138" s="58"/>
      <c r="BK138" s="101"/>
      <c r="BL138" s="101"/>
      <c r="BM138" s="101"/>
      <c r="BN138" s="101"/>
      <c r="BO138" s="101"/>
      <c r="BP138" s="101"/>
      <c r="BQ138" s="101"/>
      <c r="BR138" s="101"/>
    </row>
    <row r="139" spans="1:70" s="124" customFormat="1" ht="12.95" customHeight="1">
      <c r="A139" s="58" t="s">
        <v>20</v>
      </c>
      <c r="B139" s="58" t="s">
        <v>1306</v>
      </c>
      <c r="C139" s="58" t="s">
        <v>1421</v>
      </c>
      <c r="D139" s="58"/>
      <c r="E139" s="58"/>
      <c r="F139" s="58"/>
      <c r="G139" s="58" t="s">
        <v>26</v>
      </c>
      <c r="H139" s="58"/>
      <c r="I139" s="58"/>
      <c r="J139" s="58" t="s">
        <v>1307</v>
      </c>
      <c r="K139" s="58"/>
      <c r="L139" s="58"/>
      <c r="M139" s="58"/>
      <c r="N139" s="58"/>
      <c r="O139" s="58"/>
      <c r="P139" s="67"/>
      <c r="Q139" s="68" t="s">
        <v>1599</v>
      </c>
      <c r="R139" s="58" t="s">
        <v>1518</v>
      </c>
      <c r="S139" s="58"/>
      <c r="T139" s="58"/>
      <c r="U139" s="75"/>
      <c r="V139" s="58" t="s">
        <v>1724</v>
      </c>
      <c r="W139" s="68"/>
      <c r="X139" s="67"/>
      <c r="Y139" s="58" t="s">
        <v>1421</v>
      </c>
      <c r="Z139" s="58"/>
      <c r="AA139" s="58"/>
      <c r="AB139" s="58" t="s">
        <v>1518</v>
      </c>
      <c r="AC139" s="58"/>
      <c r="AD139" s="52" t="str">
        <f t="shared" si="15"/>
        <v/>
      </c>
      <c r="AE139" s="92"/>
      <c r="AF139" s="58">
        <f t="shared" si="16"/>
        <v>12</v>
      </c>
      <c r="AG139" s="58">
        <v>0</v>
      </c>
      <c r="AH139" s="52">
        <f t="shared" si="17"/>
        <v>12</v>
      </c>
      <c r="AI139" s="52" t="str">
        <f t="shared" si="18"/>
        <v/>
      </c>
      <c r="AJ139" s="52" t="str">
        <f t="shared" si="19"/>
        <v/>
      </c>
      <c r="AK139" s="58" t="s">
        <v>1306</v>
      </c>
      <c r="AL139" s="56"/>
      <c r="AM139" s="137" t="s">
        <v>1421</v>
      </c>
      <c r="AN139" s="137" t="s">
        <v>1421</v>
      </c>
      <c r="AO139" s="137" t="s">
        <v>1421</v>
      </c>
      <c r="AP139" s="137" t="s">
        <v>1421</v>
      </c>
      <c r="AQ139" s="137" t="s">
        <v>1421</v>
      </c>
      <c r="AR139" s="137" t="s">
        <v>1421</v>
      </c>
      <c r="AS139" s="137" t="s">
        <v>1421</v>
      </c>
      <c r="AT139" s="137" t="s">
        <v>1421</v>
      </c>
      <c r="AU139" s="101"/>
      <c r="AV139" s="101"/>
      <c r="AW139" s="101"/>
      <c r="AX139" s="101"/>
      <c r="AY139" s="101"/>
      <c r="AZ139" s="101"/>
      <c r="BA139" s="101"/>
      <c r="BB139" s="101"/>
      <c r="BC139" s="58"/>
      <c r="BD139" s="58"/>
      <c r="BE139" s="58"/>
      <c r="BF139" s="58"/>
      <c r="BG139" s="58"/>
      <c r="BH139" s="58"/>
      <c r="BI139" s="58"/>
      <c r="BJ139" s="58"/>
      <c r="BK139" s="101"/>
      <c r="BL139" s="101"/>
      <c r="BM139" s="101"/>
      <c r="BN139" s="101"/>
      <c r="BO139" s="101"/>
      <c r="BP139" s="101"/>
      <c r="BQ139" s="101"/>
      <c r="BR139" s="101"/>
    </row>
    <row r="140" spans="1:70" s="124" customFormat="1" ht="12.95" customHeight="1">
      <c r="A140" s="58" t="s">
        <v>20</v>
      </c>
      <c r="B140" s="58" t="s">
        <v>1308</v>
      </c>
      <c r="C140" s="58" t="s">
        <v>1309</v>
      </c>
      <c r="D140" s="58"/>
      <c r="E140" s="58"/>
      <c r="F140" s="58"/>
      <c r="G140" s="58" t="s">
        <v>26</v>
      </c>
      <c r="H140" s="58"/>
      <c r="I140" s="58"/>
      <c r="J140" s="58" t="s">
        <v>1310</v>
      </c>
      <c r="K140" s="58"/>
      <c r="L140" s="58"/>
      <c r="M140" s="58"/>
      <c r="N140" s="58"/>
      <c r="O140" s="58"/>
      <c r="P140" s="53"/>
      <c r="Q140" s="58" t="s">
        <v>1599</v>
      </c>
      <c r="R140" s="58" t="s">
        <v>1519</v>
      </c>
      <c r="S140" s="58"/>
      <c r="T140" s="58"/>
      <c r="U140" s="75"/>
      <c r="V140" s="58" t="s">
        <v>1725</v>
      </c>
      <c r="W140" s="58"/>
      <c r="X140" s="53"/>
      <c r="Y140" s="58" t="s">
        <v>1309</v>
      </c>
      <c r="Z140" s="58"/>
      <c r="AA140" s="58"/>
      <c r="AB140" s="58" t="s">
        <v>1519</v>
      </c>
      <c r="AC140" s="58"/>
      <c r="AD140" s="52" t="str">
        <f t="shared" si="15"/>
        <v/>
      </c>
      <c r="AE140" s="92"/>
      <c r="AF140" s="58">
        <f t="shared" si="16"/>
        <v>11</v>
      </c>
      <c r="AG140" s="58">
        <v>0</v>
      </c>
      <c r="AH140" s="52">
        <f t="shared" si="17"/>
        <v>11</v>
      </c>
      <c r="AI140" s="52" t="str">
        <f t="shared" si="18"/>
        <v/>
      </c>
      <c r="AJ140" s="52" t="str">
        <f t="shared" si="19"/>
        <v/>
      </c>
      <c r="AK140" s="58" t="s">
        <v>1308</v>
      </c>
      <c r="AL140" s="56"/>
      <c r="AM140" s="137" t="s">
        <v>1309</v>
      </c>
      <c r="AN140" s="137" t="s">
        <v>1309</v>
      </c>
      <c r="AO140" s="137" t="s">
        <v>1309</v>
      </c>
      <c r="AP140" s="137" t="s">
        <v>1309</v>
      </c>
      <c r="AQ140" s="137" t="s">
        <v>1309</v>
      </c>
      <c r="AR140" s="137" t="s">
        <v>1309</v>
      </c>
      <c r="AS140" s="137" t="s">
        <v>1309</v>
      </c>
      <c r="AT140" s="137" t="s">
        <v>1309</v>
      </c>
      <c r="AU140" s="101"/>
      <c r="AV140" s="101"/>
      <c r="AW140" s="101"/>
      <c r="AX140" s="101"/>
      <c r="AY140" s="101"/>
      <c r="AZ140" s="101"/>
      <c r="BA140" s="101"/>
      <c r="BB140" s="101"/>
      <c r="BC140" s="58"/>
      <c r="BD140" s="58"/>
      <c r="BE140" s="58"/>
      <c r="BF140" s="58"/>
      <c r="BG140" s="58"/>
      <c r="BH140" s="58"/>
      <c r="BI140" s="58"/>
      <c r="BJ140" s="58"/>
      <c r="BK140" s="101"/>
      <c r="BL140" s="101"/>
      <c r="BM140" s="101"/>
      <c r="BN140" s="101"/>
      <c r="BO140" s="101"/>
      <c r="BP140" s="101"/>
      <c r="BQ140" s="101"/>
      <c r="BR140" s="101"/>
    </row>
    <row r="141" spans="1:70" s="124" customFormat="1" ht="12.95" customHeight="1">
      <c r="A141" s="58" t="s">
        <v>20</v>
      </c>
      <c r="B141" s="58" t="s">
        <v>1311</v>
      </c>
      <c r="C141" s="58" t="s">
        <v>1312</v>
      </c>
      <c r="D141" s="58"/>
      <c r="E141" s="58"/>
      <c r="F141" s="58"/>
      <c r="G141" s="58" t="s">
        <v>26</v>
      </c>
      <c r="H141" s="58"/>
      <c r="I141" s="58"/>
      <c r="J141" s="58" t="s">
        <v>1313</v>
      </c>
      <c r="K141" s="58"/>
      <c r="L141" s="58"/>
      <c r="M141" s="58"/>
      <c r="N141" s="58"/>
      <c r="O141" s="58"/>
      <c r="P141" s="53"/>
      <c r="Q141" s="58" t="s">
        <v>1599</v>
      </c>
      <c r="R141" s="58" t="s">
        <v>1520</v>
      </c>
      <c r="S141" s="58"/>
      <c r="T141" s="58"/>
      <c r="U141" s="75"/>
      <c r="V141" s="58" t="s">
        <v>1726</v>
      </c>
      <c r="W141" s="58"/>
      <c r="X141" s="53"/>
      <c r="Y141" s="58" t="s">
        <v>1312</v>
      </c>
      <c r="Z141" s="58"/>
      <c r="AA141" s="58"/>
      <c r="AB141" s="58" t="s">
        <v>1520</v>
      </c>
      <c r="AC141" s="58"/>
      <c r="AD141" s="52" t="str">
        <f t="shared" si="15"/>
        <v/>
      </c>
      <c r="AE141" s="92"/>
      <c r="AF141" s="58">
        <f t="shared" si="16"/>
        <v>10</v>
      </c>
      <c r="AG141" s="58">
        <v>0</v>
      </c>
      <c r="AH141" s="52">
        <f t="shared" si="17"/>
        <v>10</v>
      </c>
      <c r="AI141" s="52" t="str">
        <f t="shared" si="18"/>
        <v/>
      </c>
      <c r="AJ141" s="52" t="str">
        <f t="shared" si="19"/>
        <v/>
      </c>
      <c r="AK141" s="58" t="s">
        <v>1311</v>
      </c>
      <c r="AL141" s="56"/>
      <c r="AM141" s="137" t="s">
        <v>1312</v>
      </c>
      <c r="AN141" s="137" t="s">
        <v>1312</v>
      </c>
      <c r="AO141" s="137" t="s">
        <v>1312</v>
      </c>
      <c r="AP141" s="137" t="s">
        <v>1312</v>
      </c>
      <c r="AQ141" s="137" t="s">
        <v>1312</v>
      </c>
      <c r="AR141" s="137" t="s">
        <v>1312</v>
      </c>
      <c r="AS141" s="137" t="s">
        <v>1312</v>
      </c>
      <c r="AT141" s="137" t="s">
        <v>1312</v>
      </c>
      <c r="AU141" s="101"/>
      <c r="AV141" s="101"/>
      <c r="AW141" s="101"/>
      <c r="AX141" s="101"/>
      <c r="AY141" s="101"/>
      <c r="AZ141" s="101"/>
      <c r="BA141" s="101"/>
      <c r="BB141" s="101"/>
      <c r="BC141" s="58"/>
      <c r="BD141" s="58"/>
      <c r="BE141" s="58"/>
      <c r="BF141" s="58"/>
      <c r="BG141" s="58"/>
      <c r="BH141" s="58"/>
      <c r="BI141" s="58"/>
      <c r="BJ141" s="58"/>
      <c r="BK141" s="101"/>
      <c r="BL141" s="101"/>
      <c r="BM141" s="101"/>
      <c r="BN141" s="101"/>
      <c r="BO141" s="101"/>
      <c r="BP141" s="101"/>
      <c r="BQ141" s="101"/>
      <c r="BR141" s="101"/>
    </row>
    <row r="142" spans="1:70" s="124" customFormat="1" ht="12.95" customHeight="1">
      <c r="A142" s="52" t="s">
        <v>169</v>
      </c>
      <c r="B142" s="52" t="s">
        <v>170</v>
      </c>
      <c r="C142" s="52" t="s">
        <v>599</v>
      </c>
      <c r="D142" s="52"/>
      <c r="E142" s="52"/>
      <c r="F142" s="52"/>
      <c r="G142" s="52" t="s">
        <v>26</v>
      </c>
      <c r="H142" s="52"/>
      <c r="I142" s="52"/>
      <c r="J142" s="58" t="s">
        <v>103</v>
      </c>
      <c r="K142" s="52"/>
      <c r="L142" s="52"/>
      <c r="M142" s="52"/>
      <c r="N142" s="52"/>
      <c r="O142" s="52"/>
      <c r="P142" s="53"/>
      <c r="Q142" s="52" t="s">
        <v>1600</v>
      </c>
      <c r="R142" s="52" t="s">
        <v>1600</v>
      </c>
      <c r="S142" s="54" t="s">
        <v>1441</v>
      </c>
      <c r="T142" s="52"/>
      <c r="U142" s="75"/>
      <c r="V142" s="52" t="s">
        <v>1727</v>
      </c>
      <c r="W142" s="52" t="s">
        <v>2206</v>
      </c>
      <c r="X142" s="53"/>
      <c r="Y142" s="52" t="s">
        <v>599</v>
      </c>
      <c r="Z142" s="52"/>
      <c r="AA142" s="52"/>
      <c r="AB142" s="52" t="s">
        <v>1600</v>
      </c>
      <c r="AC142" s="52"/>
      <c r="AD142" s="52" t="b">
        <f t="shared" si="15"/>
        <v>1</v>
      </c>
      <c r="AE142" s="92"/>
      <c r="AF142" s="52">
        <f t="shared" si="16"/>
        <v>8</v>
      </c>
      <c r="AG142" s="52">
        <v>0</v>
      </c>
      <c r="AH142" s="52">
        <f t="shared" si="17"/>
        <v>8</v>
      </c>
      <c r="AI142" s="52" t="str">
        <f t="shared" si="18"/>
        <v/>
      </c>
      <c r="AJ142" s="52" t="str">
        <f t="shared" si="19"/>
        <v/>
      </c>
      <c r="AK142" s="52" t="s">
        <v>170</v>
      </c>
      <c r="AL142" s="56"/>
      <c r="AM142" s="136" t="s">
        <v>4279</v>
      </c>
      <c r="AN142" s="136" t="s">
        <v>4352</v>
      </c>
      <c r="AO142" s="136" t="s">
        <v>4421</v>
      </c>
      <c r="AP142" s="136" t="s">
        <v>3397</v>
      </c>
      <c r="AQ142" s="136" t="s">
        <v>3398</v>
      </c>
      <c r="AR142" s="136" t="s">
        <v>3399</v>
      </c>
      <c r="AS142" s="136" t="s">
        <v>3400</v>
      </c>
      <c r="AT142" s="136" t="s">
        <v>3400</v>
      </c>
      <c r="AU142" s="101"/>
      <c r="AV142" s="101"/>
      <c r="AW142" s="101"/>
      <c r="AX142" s="101"/>
      <c r="AY142" s="101"/>
      <c r="AZ142" s="101"/>
      <c r="BA142" s="101"/>
      <c r="BB142" s="101"/>
      <c r="BC142" s="52"/>
      <c r="BD142" s="52"/>
      <c r="BE142" s="52"/>
      <c r="BF142" s="52"/>
      <c r="BG142" s="52"/>
      <c r="BH142" s="52"/>
      <c r="BI142" s="52"/>
      <c r="BJ142" s="52"/>
      <c r="BK142" s="101"/>
      <c r="BL142" s="101"/>
      <c r="BM142" s="101"/>
      <c r="BN142" s="101"/>
      <c r="BO142" s="101"/>
      <c r="BP142" s="101"/>
      <c r="BQ142" s="101"/>
      <c r="BR142" s="101"/>
    </row>
    <row r="143" spans="1:70" s="124" customFormat="1" ht="12.95" customHeight="1">
      <c r="A143" s="52" t="s">
        <v>14</v>
      </c>
      <c r="B143" s="52" t="s">
        <v>173</v>
      </c>
      <c r="C143" s="52"/>
      <c r="D143" s="52"/>
      <c r="E143" s="52"/>
      <c r="F143" s="52"/>
      <c r="G143" s="52"/>
      <c r="H143" s="52"/>
      <c r="I143" s="52">
        <v>11</v>
      </c>
      <c r="J143" s="52"/>
      <c r="K143" s="52"/>
      <c r="L143" s="52" t="s">
        <v>174</v>
      </c>
      <c r="M143" s="52"/>
      <c r="N143" s="52"/>
      <c r="O143" s="52"/>
      <c r="P143" s="53"/>
      <c r="Q143" s="52" t="s">
        <v>1599</v>
      </c>
      <c r="R143" s="52" t="s">
        <v>1600</v>
      </c>
      <c r="S143" s="52"/>
      <c r="T143" s="52"/>
      <c r="U143" s="75"/>
      <c r="V143" s="52" t="s">
        <v>1728</v>
      </c>
      <c r="W143" s="52"/>
      <c r="X143" s="53"/>
      <c r="Y143" s="52"/>
      <c r="Z143" s="52"/>
      <c r="AA143" s="52"/>
      <c r="AB143" s="52" t="s">
        <v>1600</v>
      </c>
      <c r="AC143" s="52"/>
      <c r="AD143" s="52" t="str">
        <f t="shared" si="15"/>
        <v/>
      </c>
      <c r="AE143" s="92"/>
      <c r="AF143" s="52">
        <f t="shared" si="16"/>
        <v>17</v>
      </c>
      <c r="AG143" s="52">
        <v>0</v>
      </c>
      <c r="AH143" s="52">
        <f t="shared" si="17"/>
        <v>17</v>
      </c>
      <c r="AI143" s="52" t="str">
        <f t="shared" si="18"/>
        <v/>
      </c>
      <c r="AJ143" s="52" t="str">
        <f t="shared" si="19"/>
        <v/>
      </c>
      <c r="AK143" s="52" t="s">
        <v>173</v>
      </c>
      <c r="AL143" s="56"/>
      <c r="AM143" s="136"/>
      <c r="AN143" s="136"/>
      <c r="AO143" s="136"/>
      <c r="AP143" s="136"/>
      <c r="AQ143" s="136"/>
      <c r="AR143" s="136"/>
      <c r="AS143" s="136"/>
      <c r="AT143" s="136"/>
      <c r="AU143" s="101"/>
      <c r="AV143" s="101"/>
      <c r="AW143" s="101"/>
      <c r="AX143" s="101"/>
      <c r="AY143" s="101"/>
      <c r="AZ143" s="101"/>
      <c r="BA143" s="101"/>
      <c r="BB143" s="101"/>
      <c r="BC143" s="52"/>
      <c r="BD143" s="52"/>
      <c r="BE143" s="52"/>
      <c r="BF143" s="52"/>
      <c r="BG143" s="52"/>
      <c r="BH143" s="52"/>
      <c r="BI143" s="52"/>
      <c r="BJ143" s="52"/>
      <c r="BK143" s="101"/>
      <c r="BL143" s="101"/>
      <c r="BM143" s="101"/>
      <c r="BN143" s="101"/>
      <c r="BO143" s="101"/>
      <c r="BP143" s="101"/>
      <c r="BQ143" s="101"/>
      <c r="BR143" s="101"/>
    </row>
    <row r="144" spans="1:70" s="124" customFormat="1" ht="12.95" customHeight="1">
      <c r="A144" s="52" t="s">
        <v>14</v>
      </c>
      <c r="B144" s="52" t="s">
        <v>601</v>
      </c>
      <c r="C144" s="52"/>
      <c r="D144" s="52"/>
      <c r="E144" s="52"/>
      <c r="F144" s="52"/>
      <c r="G144" s="52"/>
      <c r="H144" s="52"/>
      <c r="I144" s="52"/>
      <c r="J144" s="52" t="s">
        <v>602</v>
      </c>
      <c r="K144" s="52"/>
      <c r="L144" s="52" t="s">
        <v>1142</v>
      </c>
      <c r="M144" s="52"/>
      <c r="N144" s="52"/>
      <c r="O144" s="52"/>
      <c r="P144" s="53"/>
      <c r="Q144" s="52" t="s">
        <v>1599</v>
      </c>
      <c r="R144" s="52" t="s">
        <v>1600</v>
      </c>
      <c r="S144" s="52"/>
      <c r="T144" s="52"/>
      <c r="U144" s="75"/>
      <c r="V144" s="52" t="s">
        <v>1729</v>
      </c>
      <c r="W144" s="52"/>
      <c r="X144" s="53"/>
      <c r="Y144" s="52"/>
      <c r="Z144" s="52"/>
      <c r="AA144" s="52"/>
      <c r="AB144" s="52" t="s">
        <v>1600</v>
      </c>
      <c r="AC144" s="52"/>
      <c r="AD144" s="52" t="str">
        <f t="shared" si="15"/>
        <v/>
      </c>
      <c r="AE144" s="92"/>
      <c r="AF144" s="52">
        <f t="shared" si="16"/>
        <v>14</v>
      </c>
      <c r="AG144" s="52">
        <v>0</v>
      </c>
      <c r="AH144" s="52">
        <f t="shared" si="17"/>
        <v>14</v>
      </c>
      <c r="AI144" s="52" t="str">
        <f t="shared" si="18"/>
        <v/>
      </c>
      <c r="AJ144" s="52" t="str">
        <f t="shared" si="19"/>
        <v/>
      </c>
      <c r="AK144" s="52" t="s">
        <v>601</v>
      </c>
      <c r="AL144" s="56"/>
      <c r="AM144" s="136"/>
      <c r="AN144" s="136"/>
      <c r="AO144" s="136"/>
      <c r="AP144" s="136"/>
      <c r="AQ144" s="136"/>
      <c r="AR144" s="136"/>
      <c r="AS144" s="136"/>
      <c r="AT144" s="136"/>
      <c r="AU144" s="101"/>
      <c r="AV144" s="101"/>
      <c r="AW144" s="101"/>
      <c r="AX144" s="101"/>
      <c r="AY144" s="101"/>
      <c r="AZ144" s="101"/>
      <c r="BA144" s="101"/>
      <c r="BB144" s="101"/>
      <c r="BC144" s="52"/>
      <c r="BD144" s="52"/>
      <c r="BE144" s="52"/>
      <c r="BF144" s="52"/>
      <c r="BG144" s="52"/>
      <c r="BH144" s="52"/>
      <c r="BI144" s="52"/>
      <c r="BJ144" s="52"/>
      <c r="BK144" s="101"/>
      <c r="BL144" s="101"/>
      <c r="BM144" s="101"/>
      <c r="BN144" s="101"/>
      <c r="BO144" s="101"/>
      <c r="BP144" s="101"/>
      <c r="BQ144" s="101"/>
      <c r="BR144" s="101"/>
    </row>
    <row r="145" spans="1:70" s="124" customFormat="1" ht="12.95" customHeight="1">
      <c r="A145" s="52" t="s">
        <v>16</v>
      </c>
      <c r="B145" s="52" t="s">
        <v>603</v>
      </c>
      <c r="C145" s="52"/>
      <c r="D145" s="52"/>
      <c r="E145" s="52"/>
      <c r="F145" s="52"/>
      <c r="G145" s="52"/>
      <c r="H145" s="52" t="s">
        <v>18</v>
      </c>
      <c r="I145" s="52"/>
      <c r="J145" s="52" t="s">
        <v>175</v>
      </c>
      <c r="K145" s="52"/>
      <c r="L145" s="52"/>
      <c r="M145" s="52"/>
      <c r="N145" s="52"/>
      <c r="O145" s="52"/>
      <c r="P145" s="53"/>
      <c r="Q145" s="52" t="s">
        <v>1600</v>
      </c>
      <c r="R145" s="52" t="s">
        <v>1600</v>
      </c>
      <c r="S145" s="52"/>
      <c r="T145" s="52"/>
      <c r="U145" s="75"/>
      <c r="V145" s="52" t="s">
        <v>1730</v>
      </c>
      <c r="W145" s="52"/>
      <c r="X145" s="53"/>
      <c r="Y145" s="52"/>
      <c r="Z145" s="52"/>
      <c r="AA145" s="52"/>
      <c r="AB145" s="52" t="s">
        <v>1600</v>
      </c>
      <c r="AC145" s="52"/>
      <c r="AD145" s="52" t="str">
        <f t="shared" si="15"/>
        <v/>
      </c>
      <c r="AE145" s="92"/>
      <c r="AF145" s="52">
        <f t="shared" si="16"/>
        <v>3</v>
      </c>
      <c r="AG145" s="52">
        <v>0</v>
      </c>
      <c r="AH145" s="52">
        <f t="shared" si="17"/>
        <v>3</v>
      </c>
      <c r="AI145" s="52" t="str">
        <f t="shared" si="18"/>
        <v/>
      </c>
      <c r="AJ145" s="52" t="str">
        <f t="shared" si="19"/>
        <v/>
      </c>
      <c r="AK145" s="52" t="s">
        <v>603</v>
      </c>
      <c r="AL145" s="56"/>
      <c r="AM145" s="136"/>
      <c r="AN145" s="136"/>
      <c r="AO145" s="136"/>
      <c r="AP145" s="136"/>
      <c r="AQ145" s="136"/>
      <c r="AR145" s="136"/>
      <c r="AS145" s="136"/>
      <c r="AT145" s="136"/>
      <c r="AU145" s="101"/>
      <c r="AV145" s="101"/>
      <c r="AW145" s="101"/>
      <c r="AX145" s="101"/>
      <c r="AY145" s="101"/>
      <c r="AZ145" s="101"/>
      <c r="BA145" s="101"/>
      <c r="BB145" s="101"/>
      <c r="BC145" s="52"/>
      <c r="BD145" s="52"/>
      <c r="BE145" s="52"/>
      <c r="BF145" s="52"/>
      <c r="BG145" s="52"/>
      <c r="BH145" s="52"/>
      <c r="BI145" s="52"/>
      <c r="BJ145" s="52"/>
      <c r="BK145" s="101"/>
      <c r="BL145" s="101"/>
      <c r="BM145" s="101"/>
      <c r="BN145" s="101"/>
      <c r="BO145" s="101"/>
      <c r="BP145" s="101"/>
      <c r="BQ145" s="101"/>
      <c r="BR145" s="101"/>
    </row>
    <row r="146" spans="1:70" s="124" customFormat="1" ht="12.95" customHeight="1">
      <c r="A146" s="52" t="s">
        <v>20</v>
      </c>
      <c r="B146" s="52" t="s">
        <v>604</v>
      </c>
      <c r="C146" s="52" t="s">
        <v>605</v>
      </c>
      <c r="D146" s="52"/>
      <c r="E146" s="52"/>
      <c r="F146" s="52"/>
      <c r="G146" s="52"/>
      <c r="H146" s="52"/>
      <c r="I146" s="52"/>
      <c r="J146" s="52"/>
      <c r="K146" s="52"/>
      <c r="L146" s="52"/>
      <c r="M146" s="52"/>
      <c r="N146" s="52"/>
      <c r="O146" s="52"/>
      <c r="P146" s="53"/>
      <c r="Q146" s="52" t="s">
        <v>1600</v>
      </c>
      <c r="R146" s="52" t="s">
        <v>1600</v>
      </c>
      <c r="S146" s="52" t="s">
        <v>1450</v>
      </c>
      <c r="T146" s="52"/>
      <c r="U146" s="75"/>
      <c r="V146" s="52" t="s">
        <v>1731</v>
      </c>
      <c r="W146" s="52" t="s">
        <v>2207</v>
      </c>
      <c r="X146" s="53"/>
      <c r="Y146" s="52" t="s">
        <v>605</v>
      </c>
      <c r="Z146" s="52"/>
      <c r="AA146" s="52"/>
      <c r="AB146" s="52" t="s">
        <v>1600</v>
      </c>
      <c r="AC146" s="52" t="s">
        <v>1450</v>
      </c>
      <c r="AD146" s="52" t="str">
        <f t="shared" si="15"/>
        <v/>
      </c>
      <c r="AE146" s="92"/>
      <c r="AF146" s="52">
        <f t="shared" si="16"/>
        <v>3</v>
      </c>
      <c r="AG146" s="52">
        <v>0</v>
      </c>
      <c r="AH146" s="52">
        <f t="shared" si="17"/>
        <v>3</v>
      </c>
      <c r="AI146" s="52" t="str">
        <f t="shared" si="18"/>
        <v/>
      </c>
      <c r="AJ146" s="52" t="str">
        <f t="shared" si="19"/>
        <v/>
      </c>
      <c r="AK146" s="52" t="s">
        <v>604</v>
      </c>
      <c r="AL146" s="56"/>
      <c r="AM146" s="136" t="s">
        <v>4280</v>
      </c>
      <c r="AN146" s="136" t="s">
        <v>3401</v>
      </c>
      <c r="AO146" s="136" t="s">
        <v>4422</v>
      </c>
      <c r="AP146" s="136" t="s">
        <v>3402</v>
      </c>
      <c r="AQ146" s="136" t="s">
        <v>3403</v>
      </c>
      <c r="AR146" s="136" t="s">
        <v>3404</v>
      </c>
      <c r="AS146" s="136" t="s">
        <v>4903</v>
      </c>
      <c r="AT146" s="136" t="s">
        <v>4588</v>
      </c>
      <c r="AU146" s="101"/>
      <c r="AV146" s="101"/>
      <c r="AW146" s="101"/>
      <c r="AX146" s="101"/>
      <c r="AY146" s="101"/>
      <c r="AZ146" s="101"/>
      <c r="BA146" s="101"/>
      <c r="BB146" s="101"/>
      <c r="BC146" s="52"/>
      <c r="BD146" s="52"/>
      <c r="BE146" s="52"/>
      <c r="BF146" s="52"/>
      <c r="BG146" s="52"/>
      <c r="BH146" s="52"/>
      <c r="BI146" s="52"/>
      <c r="BJ146" s="52"/>
      <c r="BK146" s="101"/>
      <c r="BL146" s="101"/>
      <c r="BM146" s="101"/>
      <c r="BN146" s="101"/>
      <c r="BO146" s="101"/>
      <c r="BP146" s="101"/>
      <c r="BQ146" s="101"/>
      <c r="BR146" s="101"/>
    </row>
    <row r="147" spans="1:70" s="124" customFormat="1" ht="12.95" customHeight="1">
      <c r="A147" s="52" t="s">
        <v>20</v>
      </c>
      <c r="B147" s="52" t="s">
        <v>606</v>
      </c>
      <c r="C147" s="52" t="s">
        <v>607</v>
      </c>
      <c r="D147" s="52"/>
      <c r="E147" s="52"/>
      <c r="F147" s="52"/>
      <c r="G147" s="52"/>
      <c r="H147" s="52"/>
      <c r="I147" s="52"/>
      <c r="J147" s="52" t="s">
        <v>602</v>
      </c>
      <c r="K147" s="52"/>
      <c r="L147" s="52"/>
      <c r="M147" s="52"/>
      <c r="N147" s="52"/>
      <c r="O147" s="52"/>
      <c r="P147" s="53"/>
      <c r="Q147" s="52" t="s">
        <v>1600</v>
      </c>
      <c r="R147" s="52" t="s">
        <v>1521</v>
      </c>
      <c r="S147" s="52"/>
      <c r="T147" s="52"/>
      <c r="U147" s="75"/>
      <c r="V147" s="52" t="s">
        <v>1732</v>
      </c>
      <c r="W147" s="52"/>
      <c r="X147" s="53"/>
      <c r="Y147" s="52" t="s">
        <v>607</v>
      </c>
      <c r="Z147" s="52"/>
      <c r="AA147" s="52"/>
      <c r="AB147" s="52" t="s">
        <v>1521</v>
      </c>
      <c r="AC147" s="52"/>
      <c r="AD147" s="52" t="str">
        <f t="shared" si="15"/>
        <v/>
      </c>
      <c r="AE147" s="92"/>
      <c r="AF147" s="52">
        <f t="shared" si="16"/>
        <v>7</v>
      </c>
      <c r="AG147" s="52">
        <v>0</v>
      </c>
      <c r="AH147" s="52">
        <f t="shared" si="17"/>
        <v>7</v>
      </c>
      <c r="AI147" s="52" t="str">
        <f t="shared" si="18"/>
        <v/>
      </c>
      <c r="AJ147" s="52" t="str">
        <f t="shared" si="19"/>
        <v/>
      </c>
      <c r="AK147" s="52" t="s">
        <v>606</v>
      </c>
      <c r="AL147" s="56"/>
      <c r="AM147" s="136" t="s">
        <v>607</v>
      </c>
      <c r="AN147" s="136" t="s">
        <v>607</v>
      </c>
      <c r="AO147" s="136" t="s">
        <v>607</v>
      </c>
      <c r="AP147" s="136" t="s">
        <v>607</v>
      </c>
      <c r="AQ147" s="136" t="s">
        <v>607</v>
      </c>
      <c r="AR147" s="136" t="s">
        <v>607</v>
      </c>
      <c r="AS147" s="136" t="s">
        <v>607</v>
      </c>
      <c r="AT147" s="136" t="s">
        <v>607</v>
      </c>
      <c r="AU147" s="101"/>
      <c r="AV147" s="101"/>
      <c r="AW147" s="101"/>
      <c r="AX147" s="101"/>
      <c r="AY147" s="101"/>
      <c r="AZ147" s="101"/>
      <c r="BA147" s="101"/>
      <c r="BB147" s="101"/>
      <c r="BC147" s="52"/>
      <c r="BD147" s="52"/>
      <c r="BE147" s="52"/>
      <c r="BF147" s="52"/>
      <c r="BG147" s="52"/>
      <c r="BH147" s="52"/>
      <c r="BI147" s="52"/>
      <c r="BJ147" s="52"/>
      <c r="BK147" s="101"/>
      <c r="BL147" s="101"/>
      <c r="BM147" s="101"/>
      <c r="BN147" s="101"/>
      <c r="BO147" s="101"/>
      <c r="BP147" s="101"/>
      <c r="BQ147" s="101"/>
      <c r="BR147" s="101"/>
    </row>
    <row r="148" spans="1:70" s="124" customFormat="1" ht="12.95" customHeight="1">
      <c r="A148" s="52" t="s">
        <v>44</v>
      </c>
      <c r="B148" s="52" t="s">
        <v>176</v>
      </c>
      <c r="C148" s="52" t="s">
        <v>582</v>
      </c>
      <c r="D148" s="52" t="s">
        <v>608</v>
      </c>
      <c r="E148" s="52" t="s">
        <v>609</v>
      </c>
      <c r="F148" s="52" t="s">
        <v>177</v>
      </c>
      <c r="G148" s="52" t="s">
        <v>26</v>
      </c>
      <c r="H148" s="52"/>
      <c r="I148" s="52"/>
      <c r="J148" s="52"/>
      <c r="K148" s="52"/>
      <c r="L148" s="52"/>
      <c r="M148" s="52"/>
      <c r="N148" s="52"/>
      <c r="O148" s="52"/>
      <c r="P148" s="53"/>
      <c r="Q148" s="52" t="s">
        <v>1600</v>
      </c>
      <c r="R148" s="52" t="s">
        <v>1600</v>
      </c>
      <c r="S148" s="52"/>
      <c r="T148" s="52"/>
      <c r="U148" s="75"/>
      <c r="V148" s="52" t="s">
        <v>1733</v>
      </c>
      <c r="W148" s="52"/>
      <c r="X148" s="53"/>
      <c r="Y148" s="52" t="s">
        <v>582</v>
      </c>
      <c r="Z148" s="52" t="s">
        <v>608</v>
      </c>
      <c r="AA148" s="52" t="s">
        <v>609</v>
      </c>
      <c r="AB148" s="52" t="s">
        <v>1600</v>
      </c>
      <c r="AC148" s="52"/>
      <c r="AD148" s="52" t="str">
        <f t="shared" si="15"/>
        <v/>
      </c>
      <c r="AE148" s="92"/>
      <c r="AF148" s="52">
        <f t="shared" si="16"/>
        <v>15</v>
      </c>
      <c r="AG148" s="52">
        <v>0</v>
      </c>
      <c r="AH148" s="52">
        <f t="shared" si="17"/>
        <v>15</v>
      </c>
      <c r="AI148" s="52" t="str">
        <f t="shared" si="18"/>
        <v/>
      </c>
      <c r="AJ148" s="52" t="str">
        <f t="shared" si="19"/>
        <v/>
      </c>
      <c r="AK148" s="52" t="s">
        <v>176</v>
      </c>
      <c r="AL148" s="56"/>
      <c r="AM148" s="136" t="s">
        <v>582</v>
      </c>
      <c r="AN148" s="136" t="s">
        <v>582</v>
      </c>
      <c r="AO148" s="136" t="s">
        <v>582</v>
      </c>
      <c r="AP148" s="136" t="s">
        <v>582</v>
      </c>
      <c r="AQ148" s="136" t="s">
        <v>582</v>
      </c>
      <c r="AR148" s="136" t="s">
        <v>582</v>
      </c>
      <c r="AS148" s="136" t="s">
        <v>582</v>
      </c>
      <c r="AT148" s="136" t="s">
        <v>582</v>
      </c>
      <c r="AU148" s="125" t="s">
        <v>608</v>
      </c>
      <c r="AV148" s="125" t="s">
        <v>608</v>
      </c>
      <c r="AW148" s="125" t="s">
        <v>608</v>
      </c>
      <c r="AX148" s="125" t="s">
        <v>608</v>
      </c>
      <c r="AY148" s="125" t="s">
        <v>608</v>
      </c>
      <c r="AZ148" s="125" t="s">
        <v>608</v>
      </c>
      <c r="BA148" s="125" t="s">
        <v>608</v>
      </c>
      <c r="BB148" s="125" t="s">
        <v>608</v>
      </c>
      <c r="BC148" s="52" t="s">
        <v>609</v>
      </c>
      <c r="BD148" s="52" t="s">
        <v>609</v>
      </c>
      <c r="BE148" s="52" t="s">
        <v>609</v>
      </c>
      <c r="BF148" s="52" t="s">
        <v>609</v>
      </c>
      <c r="BG148" s="52" t="s">
        <v>609</v>
      </c>
      <c r="BH148" s="52" t="s">
        <v>609</v>
      </c>
      <c r="BI148" s="52" t="s">
        <v>609</v>
      </c>
      <c r="BJ148" s="52" t="s">
        <v>609</v>
      </c>
      <c r="BK148" s="101"/>
      <c r="BL148" s="101"/>
      <c r="BM148" s="101"/>
      <c r="BN148" s="101"/>
      <c r="BO148" s="101"/>
      <c r="BP148" s="101"/>
      <c r="BQ148" s="101"/>
      <c r="BR148" s="101"/>
    </row>
    <row r="149" spans="1:70" s="124" customFormat="1" ht="12.95" customHeight="1">
      <c r="A149" s="52" t="s">
        <v>27</v>
      </c>
      <c r="B149" s="52" t="s">
        <v>603</v>
      </c>
      <c r="C149" s="52"/>
      <c r="D149" s="52"/>
      <c r="E149" s="52"/>
      <c r="F149" s="52"/>
      <c r="G149" s="52"/>
      <c r="H149" s="52"/>
      <c r="I149" s="52"/>
      <c r="J149" s="52"/>
      <c r="K149" s="52"/>
      <c r="L149" s="52"/>
      <c r="M149" s="52"/>
      <c r="N149" s="52"/>
      <c r="O149" s="52"/>
      <c r="P149" s="53"/>
      <c r="Q149" s="52" t="s">
        <v>1600</v>
      </c>
      <c r="R149" s="52" t="s">
        <v>1600</v>
      </c>
      <c r="S149" s="52"/>
      <c r="T149" s="52"/>
      <c r="U149" s="75"/>
      <c r="V149" s="52" t="s">
        <v>1734</v>
      </c>
      <c r="W149" s="52"/>
      <c r="X149" s="53"/>
      <c r="Y149" s="52"/>
      <c r="Z149" s="52"/>
      <c r="AA149" s="52"/>
      <c r="AB149" s="52" t="s">
        <v>1600</v>
      </c>
      <c r="AC149" s="52"/>
      <c r="AD149" s="52" t="str">
        <f t="shared" si="15"/>
        <v/>
      </c>
      <c r="AE149" s="92"/>
      <c r="AF149" s="52">
        <f t="shared" si="16"/>
        <v>3</v>
      </c>
      <c r="AG149" s="52">
        <v>0</v>
      </c>
      <c r="AH149" s="52">
        <f t="shared" si="17"/>
        <v>3</v>
      </c>
      <c r="AI149" s="52" t="str">
        <f t="shared" si="18"/>
        <v/>
      </c>
      <c r="AJ149" s="52" t="str">
        <f t="shared" si="19"/>
        <v/>
      </c>
      <c r="AK149" s="52" t="s">
        <v>603</v>
      </c>
      <c r="AL149" s="56"/>
      <c r="AM149" s="136"/>
      <c r="AN149" s="136"/>
      <c r="AO149" s="136"/>
      <c r="AP149" s="136"/>
      <c r="AQ149" s="136"/>
      <c r="AR149" s="136"/>
      <c r="AS149" s="136"/>
      <c r="AT149" s="136"/>
      <c r="AU149" s="101"/>
      <c r="AV149" s="101"/>
      <c r="AW149" s="101"/>
      <c r="AX149" s="101"/>
      <c r="AY149" s="101"/>
      <c r="AZ149" s="101"/>
      <c r="BA149" s="101"/>
      <c r="BB149" s="101"/>
      <c r="BC149" s="52"/>
      <c r="BD149" s="52"/>
      <c r="BE149" s="52"/>
      <c r="BF149" s="52"/>
      <c r="BG149" s="52"/>
      <c r="BH149" s="52"/>
      <c r="BI149" s="52"/>
      <c r="BJ149" s="52"/>
      <c r="BK149" s="101"/>
      <c r="BL149" s="101"/>
      <c r="BM149" s="101"/>
      <c r="BN149" s="101"/>
      <c r="BO149" s="101"/>
      <c r="BP149" s="101"/>
      <c r="BQ149" s="101"/>
      <c r="BR149" s="101"/>
    </row>
    <row r="150" spans="1:70" s="124" customFormat="1" ht="12.95" customHeight="1">
      <c r="A150" s="52" t="s">
        <v>156</v>
      </c>
      <c r="B150" s="52" t="s">
        <v>157</v>
      </c>
      <c r="C150" s="52" t="s">
        <v>596</v>
      </c>
      <c r="D150" s="52" t="s">
        <v>2236</v>
      </c>
      <c r="E150" s="52"/>
      <c r="F150" s="52"/>
      <c r="G150" s="52" t="s">
        <v>26</v>
      </c>
      <c r="H150" s="52"/>
      <c r="I150" s="52"/>
      <c r="J150" s="52" t="s">
        <v>103</v>
      </c>
      <c r="K150" s="52"/>
      <c r="L150" s="52"/>
      <c r="M150" s="52"/>
      <c r="N150" s="52"/>
      <c r="O150" s="52"/>
      <c r="P150" s="53"/>
      <c r="Q150" s="52" t="s">
        <v>1600</v>
      </c>
      <c r="R150" s="52" t="s">
        <v>1600</v>
      </c>
      <c r="S150" s="52" t="s">
        <v>1441</v>
      </c>
      <c r="T150" s="52"/>
      <c r="U150" s="75"/>
      <c r="V150" s="52" t="s">
        <v>1735</v>
      </c>
      <c r="W150" s="52" t="s">
        <v>2204</v>
      </c>
      <c r="X150" s="53"/>
      <c r="Y150" s="52" t="s">
        <v>596</v>
      </c>
      <c r="Z150" s="52" t="s">
        <v>158</v>
      </c>
      <c r="AA150" s="52"/>
      <c r="AB150" s="52" t="s">
        <v>1600</v>
      </c>
      <c r="AC150" s="52" t="s">
        <v>1441</v>
      </c>
      <c r="AD150" s="52" t="b">
        <f t="shared" si="15"/>
        <v>1</v>
      </c>
      <c r="AE150" s="92"/>
      <c r="AF150" s="52">
        <f t="shared" si="16"/>
        <v>16</v>
      </c>
      <c r="AG150" s="52">
        <v>0</v>
      </c>
      <c r="AH150" s="52">
        <f t="shared" si="17"/>
        <v>16</v>
      </c>
      <c r="AI150" s="52" t="str">
        <f t="shared" si="18"/>
        <v/>
      </c>
      <c r="AJ150" s="52" t="str">
        <f t="shared" si="19"/>
        <v/>
      </c>
      <c r="AK150" s="52" t="s">
        <v>157</v>
      </c>
      <c r="AL150" s="56"/>
      <c r="AM150" s="136" t="s">
        <v>4281</v>
      </c>
      <c r="AN150" s="136" t="s">
        <v>3405</v>
      </c>
      <c r="AO150" s="136" t="s">
        <v>3406</v>
      </c>
      <c r="AP150" s="136" t="s">
        <v>3407</v>
      </c>
      <c r="AQ150" s="136" t="s">
        <v>3408</v>
      </c>
      <c r="AR150" s="136" t="s">
        <v>4562</v>
      </c>
      <c r="AS150" s="136" t="s">
        <v>3409</v>
      </c>
      <c r="AT150" s="136" t="s">
        <v>4589</v>
      </c>
      <c r="AU150" s="52" t="s">
        <v>2236</v>
      </c>
      <c r="AV150" s="52" t="s">
        <v>2236</v>
      </c>
      <c r="AW150" s="52" t="s">
        <v>2236</v>
      </c>
      <c r="AX150" s="52" t="s">
        <v>2236</v>
      </c>
      <c r="AY150" s="52" t="s">
        <v>2236</v>
      </c>
      <c r="AZ150" s="52" t="s">
        <v>2236</v>
      </c>
      <c r="BA150" s="52" t="s">
        <v>2236</v>
      </c>
      <c r="BB150" s="52" t="s">
        <v>2236</v>
      </c>
      <c r="BC150" s="52"/>
      <c r="BD150" s="52"/>
      <c r="BE150" s="52"/>
      <c r="BF150" s="52"/>
      <c r="BG150" s="52"/>
      <c r="BH150" s="52"/>
      <c r="BI150" s="52"/>
      <c r="BJ150" s="52"/>
      <c r="BK150" s="101"/>
      <c r="BL150" s="101"/>
      <c r="BM150" s="101"/>
      <c r="BN150" s="101"/>
      <c r="BO150" s="101"/>
      <c r="BP150" s="101"/>
      <c r="BQ150" s="101"/>
      <c r="BR150" s="101"/>
    </row>
    <row r="151" spans="1:70" s="124" customFormat="1" ht="12.95" customHeight="1">
      <c r="A151" s="52" t="s">
        <v>14</v>
      </c>
      <c r="B151" s="52" t="s">
        <v>159</v>
      </c>
      <c r="C151" s="52"/>
      <c r="D151" s="52"/>
      <c r="E151" s="52"/>
      <c r="F151" s="52"/>
      <c r="G151" s="52"/>
      <c r="H151" s="52"/>
      <c r="I151" s="52"/>
      <c r="J151" s="52"/>
      <c r="K151" s="52"/>
      <c r="L151" s="52" t="s">
        <v>160</v>
      </c>
      <c r="M151" s="52"/>
      <c r="N151" s="52"/>
      <c r="O151" s="52"/>
      <c r="P151" s="53"/>
      <c r="Q151" s="52" t="s">
        <v>1599</v>
      </c>
      <c r="R151" s="52" t="s">
        <v>1600</v>
      </c>
      <c r="S151" s="52"/>
      <c r="T151" s="52"/>
      <c r="U151" s="75"/>
      <c r="V151" s="52" t="s">
        <v>1736</v>
      </c>
      <c r="W151" s="52"/>
      <c r="X151" s="53"/>
      <c r="Y151" s="52"/>
      <c r="Z151" s="52"/>
      <c r="AA151" s="52"/>
      <c r="AB151" s="52" t="s">
        <v>1600</v>
      </c>
      <c r="AC151" s="52"/>
      <c r="AD151" s="52" t="str">
        <f t="shared" si="15"/>
        <v/>
      </c>
      <c r="AE151" s="92"/>
      <c r="AF151" s="52">
        <f t="shared" si="16"/>
        <v>20</v>
      </c>
      <c r="AG151" s="52">
        <v>0</v>
      </c>
      <c r="AH151" s="52">
        <f t="shared" si="17"/>
        <v>20</v>
      </c>
      <c r="AI151" s="52" t="str">
        <f t="shared" si="18"/>
        <v/>
      </c>
      <c r="AJ151" s="52" t="str">
        <f t="shared" si="19"/>
        <v/>
      </c>
      <c r="AK151" s="52" t="s">
        <v>159</v>
      </c>
      <c r="AL151" s="56"/>
      <c r="AM151" s="136"/>
      <c r="AN151" s="136"/>
      <c r="AO151" s="136"/>
      <c r="AP151" s="136"/>
      <c r="AQ151" s="136"/>
      <c r="AR151" s="136"/>
      <c r="AS151" s="136"/>
      <c r="AT151" s="136"/>
      <c r="AU151" s="101"/>
      <c r="AV151" s="101"/>
      <c r="AW151" s="101"/>
      <c r="AX151" s="101"/>
      <c r="AY151" s="101"/>
      <c r="AZ151" s="101"/>
      <c r="BA151" s="101"/>
      <c r="BB151" s="101"/>
      <c r="BC151" s="52"/>
      <c r="BD151" s="52"/>
      <c r="BE151" s="52"/>
      <c r="BF151" s="52"/>
      <c r="BG151" s="52"/>
      <c r="BH151" s="52"/>
      <c r="BI151" s="52"/>
      <c r="BJ151" s="52"/>
      <c r="BK151" s="101"/>
      <c r="BL151" s="101"/>
      <c r="BM151" s="101"/>
      <c r="BN151" s="101"/>
      <c r="BO151" s="101"/>
      <c r="BP151" s="101"/>
      <c r="BQ151" s="101"/>
      <c r="BR151" s="101"/>
    </row>
    <row r="152" spans="1:70" s="124" customFormat="1" ht="12.95" customHeight="1">
      <c r="A152" s="52" t="s">
        <v>28</v>
      </c>
      <c r="B152" s="52" t="s">
        <v>161</v>
      </c>
      <c r="C152" s="52" t="s">
        <v>597</v>
      </c>
      <c r="D152" s="52" t="s">
        <v>162</v>
      </c>
      <c r="E152" s="52" t="s">
        <v>163</v>
      </c>
      <c r="F152" s="52" t="s">
        <v>51</v>
      </c>
      <c r="G152" s="52" t="s">
        <v>26</v>
      </c>
      <c r="H152" s="52"/>
      <c r="I152" s="52"/>
      <c r="J152" s="52" t="s">
        <v>1150</v>
      </c>
      <c r="K152" s="52"/>
      <c r="L152" s="52"/>
      <c r="M152" s="52"/>
      <c r="N152" s="52"/>
      <c r="O152" s="52"/>
      <c r="P152" s="53"/>
      <c r="Q152" s="52" t="s">
        <v>1599</v>
      </c>
      <c r="R152" s="52" t="s">
        <v>1600</v>
      </c>
      <c r="S152" s="52"/>
      <c r="T152" s="52"/>
      <c r="U152" s="75"/>
      <c r="V152" s="52" t="s">
        <v>1737</v>
      </c>
      <c r="W152" s="52"/>
      <c r="X152" s="53"/>
      <c r="Y152" s="52" t="s">
        <v>597</v>
      </c>
      <c r="Z152" s="52" t="s">
        <v>162</v>
      </c>
      <c r="AA152" s="52" t="s">
        <v>163</v>
      </c>
      <c r="AB152" s="52" t="s">
        <v>1600</v>
      </c>
      <c r="AC152" s="52"/>
      <c r="AD152" s="52" t="str">
        <f t="shared" si="15"/>
        <v/>
      </c>
      <c r="AE152" s="92"/>
      <c r="AF152" s="52">
        <f t="shared" si="16"/>
        <v>26</v>
      </c>
      <c r="AG152" s="52">
        <v>0</v>
      </c>
      <c r="AH152" s="52">
        <f t="shared" si="17"/>
        <v>26</v>
      </c>
      <c r="AI152" s="52" t="str">
        <f t="shared" si="18"/>
        <v/>
      </c>
      <c r="AJ152" s="52" t="str">
        <f t="shared" si="19"/>
        <v/>
      </c>
      <c r="AK152" s="52" t="s">
        <v>161</v>
      </c>
      <c r="AL152" s="56"/>
      <c r="AM152" s="136" t="s">
        <v>3410</v>
      </c>
      <c r="AN152" s="136" t="s">
        <v>3410</v>
      </c>
      <c r="AO152" s="136" t="s">
        <v>3410</v>
      </c>
      <c r="AP152" s="136" t="s">
        <v>3410</v>
      </c>
      <c r="AQ152" s="136" t="s">
        <v>3410</v>
      </c>
      <c r="AR152" s="136" t="s">
        <v>3410</v>
      </c>
      <c r="AS152" s="136" t="s">
        <v>3410</v>
      </c>
      <c r="AT152" s="136" t="s">
        <v>3410</v>
      </c>
      <c r="AU152" s="125" t="s">
        <v>162</v>
      </c>
      <c r="AV152" s="125" t="s">
        <v>162</v>
      </c>
      <c r="AW152" s="125" t="s">
        <v>162</v>
      </c>
      <c r="AX152" s="125" t="s">
        <v>162</v>
      </c>
      <c r="AY152" s="125" t="s">
        <v>162</v>
      </c>
      <c r="AZ152" s="125" t="s">
        <v>162</v>
      </c>
      <c r="BA152" s="125" t="s">
        <v>162</v>
      </c>
      <c r="BB152" s="125" t="s">
        <v>162</v>
      </c>
      <c r="BC152" s="52" t="s">
        <v>163</v>
      </c>
      <c r="BD152" s="52" t="s">
        <v>163</v>
      </c>
      <c r="BE152" s="52" t="s">
        <v>163</v>
      </c>
      <c r="BF152" s="52" t="s">
        <v>163</v>
      </c>
      <c r="BG152" s="52" t="s">
        <v>163</v>
      </c>
      <c r="BH152" s="52" t="s">
        <v>163</v>
      </c>
      <c r="BI152" s="52" t="s">
        <v>163</v>
      </c>
      <c r="BJ152" s="52" t="s">
        <v>163</v>
      </c>
      <c r="BK152" s="101"/>
      <c r="BL152" s="101"/>
      <c r="BM152" s="101"/>
      <c r="BN152" s="101"/>
      <c r="BO152" s="101"/>
      <c r="BP152" s="101"/>
      <c r="BQ152" s="101"/>
      <c r="BR152" s="101"/>
    </row>
    <row r="153" spans="1:70" s="124" customFormat="1" ht="12.95" customHeight="1">
      <c r="A153" s="52" t="s">
        <v>44</v>
      </c>
      <c r="B153" s="52" t="s">
        <v>164</v>
      </c>
      <c r="C153" s="52" t="s">
        <v>598</v>
      </c>
      <c r="D153" s="52" t="s">
        <v>165</v>
      </c>
      <c r="E153" s="52" t="s">
        <v>167</v>
      </c>
      <c r="F153" s="52" t="s">
        <v>166</v>
      </c>
      <c r="G153" s="52" t="s">
        <v>26</v>
      </c>
      <c r="H153" s="52"/>
      <c r="I153" s="52"/>
      <c r="J153" s="52" t="s">
        <v>168</v>
      </c>
      <c r="K153" s="52"/>
      <c r="L153" s="52"/>
      <c r="M153" s="52"/>
      <c r="N153" s="52"/>
      <c r="O153" s="52"/>
      <c r="P153" s="53"/>
      <c r="Q153" s="52" t="s">
        <v>1600</v>
      </c>
      <c r="R153" s="52" t="s">
        <v>2300</v>
      </c>
      <c r="S153" s="52"/>
      <c r="T153" s="52"/>
      <c r="U153" s="75"/>
      <c r="V153" s="52" t="s">
        <v>1738</v>
      </c>
      <c r="W153" s="52" t="s">
        <v>2207</v>
      </c>
      <c r="X153" s="53"/>
      <c r="Y153" s="52" t="s">
        <v>598</v>
      </c>
      <c r="Z153" s="52" t="s">
        <v>165</v>
      </c>
      <c r="AA153" s="52" t="s">
        <v>167</v>
      </c>
      <c r="AB153" s="52" t="s">
        <v>1559</v>
      </c>
      <c r="AC153" s="52"/>
      <c r="AD153" s="52" t="b">
        <f t="shared" si="15"/>
        <v>1</v>
      </c>
      <c r="AE153" s="92"/>
      <c r="AF153" s="52">
        <f t="shared" si="16"/>
        <v>22</v>
      </c>
      <c r="AG153" s="52">
        <v>0</v>
      </c>
      <c r="AH153" s="52">
        <f t="shared" si="17"/>
        <v>22</v>
      </c>
      <c r="AI153" s="52" t="str">
        <f t="shared" si="18"/>
        <v/>
      </c>
      <c r="AJ153" s="52" t="str">
        <f t="shared" si="19"/>
        <v/>
      </c>
      <c r="AK153" s="52" t="s">
        <v>164</v>
      </c>
      <c r="AL153" s="56"/>
      <c r="AM153" s="136" t="s">
        <v>598</v>
      </c>
      <c r="AN153" s="136" t="s">
        <v>598</v>
      </c>
      <c r="AO153" s="136" t="s">
        <v>598</v>
      </c>
      <c r="AP153" s="136" t="s">
        <v>598</v>
      </c>
      <c r="AQ153" s="136" t="s">
        <v>598</v>
      </c>
      <c r="AR153" s="136" t="s">
        <v>598</v>
      </c>
      <c r="AS153" s="136" t="s">
        <v>598</v>
      </c>
      <c r="AT153" s="136" t="s">
        <v>598</v>
      </c>
      <c r="AU153" s="125" t="s">
        <v>3411</v>
      </c>
      <c r="AV153" s="125" t="s">
        <v>3411</v>
      </c>
      <c r="AW153" s="125" t="s">
        <v>3411</v>
      </c>
      <c r="AX153" s="125" t="s">
        <v>3411</v>
      </c>
      <c r="AY153" s="125" t="s">
        <v>3411</v>
      </c>
      <c r="AZ153" s="125" t="s">
        <v>3411</v>
      </c>
      <c r="BA153" s="125" t="s">
        <v>3411</v>
      </c>
      <c r="BB153" s="125" t="s">
        <v>3411</v>
      </c>
      <c r="BC153" s="52" t="s">
        <v>167</v>
      </c>
      <c r="BD153" s="52" t="s">
        <v>167</v>
      </c>
      <c r="BE153" s="52" t="s">
        <v>167</v>
      </c>
      <c r="BF153" s="52" t="s">
        <v>167</v>
      </c>
      <c r="BG153" s="52" t="s">
        <v>167</v>
      </c>
      <c r="BH153" s="52" t="s">
        <v>167</v>
      </c>
      <c r="BI153" s="52" t="s">
        <v>167</v>
      </c>
      <c r="BJ153" s="52" t="s">
        <v>167</v>
      </c>
      <c r="BK153" s="101"/>
      <c r="BL153" s="101"/>
      <c r="BM153" s="101"/>
      <c r="BN153" s="101"/>
      <c r="BO153" s="101"/>
      <c r="BP153" s="101"/>
      <c r="BQ153" s="101"/>
      <c r="BR153" s="101"/>
    </row>
    <row r="154" spans="1:70" s="124" customFormat="1" ht="12.95" customHeight="1">
      <c r="A154" s="52" t="s">
        <v>28</v>
      </c>
      <c r="B154" s="52" t="s">
        <v>178</v>
      </c>
      <c r="C154" s="52" t="s">
        <v>787</v>
      </c>
      <c r="D154" s="52" t="s">
        <v>162</v>
      </c>
      <c r="E154" s="52" t="s">
        <v>163</v>
      </c>
      <c r="F154" s="52" t="s">
        <v>51</v>
      </c>
      <c r="G154" s="52" t="s">
        <v>26</v>
      </c>
      <c r="H154" s="52"/>
      <c r="I154" s="52"/>
      <c r="J154" s="52" t="s">
        <v>179</v>
      </c>
      <c r="K154" s="52"/>
      <c r="L154" s="52"/>
      <c r="M154" s="52"/>
      <c r="N154" s="52"/>
      <c r="O154" s="52"/>
      <c r="P154" s="53"/>
      <c r="Q154" s="52" t="s">
        <v>1599</v>
      </c>
      <c r="R154" s="52" t="s">
        <v>1565</v>
      </c>
      <c r="S154" s="52"/>
      <c r="T154" s="52"/>
      <c r="U154" s="75"/>
      <c r="V154" s="52" t="s">
        <v>1739</v>
      </c>
      <c r="W154" s="52"/>
      <c r="X154" s="53"/>
      <c r="Y154" s="52" t="s">
        <v>787</v>
      </c>
      <c r="Z154" s="52" t="s">
        <v>162</v>
      </c>
      <c r="AA154" s="52" t="s">
        <v>163</v>
      </c>
      <c r="AB154" s="52" t="s">
        <v>1565</v>
      </c>
      <c r="AC154" s="52"/>
      <c r="AD154" s="52" t="str">
        <f t="shared" si="15"/>
        <v/>
      </c>
      <c r="AE154" s="92"/>
      <c r="AF154" s="52">
        <f t="shared" si="16"/>
        <v>26</v>
      </c>
      <c r="AG154" s="52">
        <v>0</v>
      </c>
      <c r="AH154" s="52">
        <f t="shared" si="17"/>
        <v>26</v>
      </c>
      <c r="AI154" s="52" t="str">
        <f t="shared" si="18"/>
        <v/>
      </c>
      <c r="AJ154" s="52" t="str">
        <f t="shared" si="19"/>
        <v/>
      </c>
      <c r="AK154" s="52" t="s">
        <v>178</v>
      </c>
      <c r="AL154" s="56"/>
      <c r="AM154" s="136" t="s">
        <v>3412</v>
      </c>
      <c r="AN154" s="136" t="s">
        <v>3412</v>
      </c>
      <c r="AO154" s="136" t="s">
        <v>3412</v>
      </c>
      <c r="AP154" s="136" t="s">
        <v>3412</v>
      </c>
      <c r="AQ154" s="136" t="s">
        <v>3412</v>
      </c>
      <c r="AR154" s="136" t="s">
        <v>3412</v>
      </c>
      <c r="AS154" s="136" t="s">
        <v>3412</v>
      </c>
      <c r="AT154" s="136" t="s">
        <v>3412</v>
      </c>
      <c r="AU154" s="125" t="s">
        <v>162</v>
      </c>
      <c r="AV154" s="125" t="s">
        <v>162</v>
      </c>
      <c r="AW154" s="125" t="s">
        <v>162</v>
      </c>
      <c r="AX154" s="125" t="s">
        <v>162</v>
      </c>
      <c r="AY154" s="125" t="s">
        <v>162</v>
      </c>
      <c r="AZ154" s="125" t="s">
        <v>162</v>
      </c>
      <c r="BA154" s="125" t="s">
        <v>162</v>
      </c>
      <c r="BB154" s="125" t="s">
        <v>162</v>
      </c>
      <c r="BC154" s="52" t="s">
        <v>163</v>
      </c>
      <c r="BD154" s="52" t="s">
        <v>163</v>
      </c>
      <c r="BE154" s="52" t="s">
        <v>163</v>
      </c>
      <c r="BF154" s="52" t="s">
        <v>163</v>
      </c>
      <c r="BG154" s="52" t="s">
        <v>163</v>
      </c>
      <c r="BH154" s="52" t="s">
        <v>163</v>
      </c>
      <c r="BI154" s="52" t="s">
        <v>163</v>
      </c>
      <c r="BJ154" s="52" t="s">
        <v>163</v>
      </c>
      <c r="BK154" s="101"/>
      <c r="BL154" s="101"/>
      <c r="BM154" s="101"/>
      <c r="BN154" s="101"/>
      <c r="BO154" s="101"/>
      <c r="BP154" s="101"/>
      <c r="BQ154" s="101"/>
      <c r="BR154" s="101"/>
    </row>
    <row r="155" spans="1:70" s="124" customFormat="1" ht="12.95" customHeight="1">
      <c r="A155" s="52" t="s">
        <v>28</v>
      </c>
      <c r="B155" s="52" t="s">
        <v>171</v>
      </c>
      <c r="C155" s="52" t="s">
        <v>600</v>
      </c>
      <c r="D155" s="52" t="s">
        <v>162</v>
      </c>
      <c r="E155" s="52" t="s">
        <v>163</v>
      </c>
      <c r="F155" s="52" t="s">
        <v>51</v>
      </c>
      <c r="G155" s="52" t="s">
        <v>26</v>
      </c>
      <c r="H155" s="52"/>
      <c r="I155" s="52"/>
      <c r="J155" s="52" t="s">
        <v>172</v>
      </c>
      <c r="K155" s="52"/>
      <c r="L155" s="52"/>
      <c r="M155" s="52"/>
      <c r="N155" s="52"/>
      <c r="O155" s="52"/>
      <c r="P155" s="53"/>
      <c r="Q155" s="52" t="s">
        <v>1599</v>
      </c>
      <c r="R155" s="52" t="s">
        <v>1600</v>
      </c>
      <c r="S155" s="52"/>
      <c r="T155" s="52"/>
      <c r="U155" s="75"/>
      <c r="V155" s="52" t="s">
        <v>1740</v>
      </c>
      <c r="W155" s="52"/>
      <c r="X155" s="53"/>
      <c r="Y155" s="52" t="s">
        <v>600</v>
      </c>
      <c r="Z155" s="52" t="s">
        <v>162</v>
      </c>
      <c r="AA155" s="52" t="s">
        <v>163</v>
      </c>
      <c r="AB155" s="52" t="s">
        <v>1600</v>
      </c>
      <c r="AC155" s="52"/>
      <c r="AD155" s="52" t="str">
        <f t="shared" si="15"/>
        <v/>
      </c>
      <c r="AE155" s="92"/>
      <c r="AF155" s="52">
        <f t="shared" si="16"/>
        <v>26</v>
      </c>
      <c r="AG155" s="52">
        <v>0</v>
      </c>
      <c r="AH155" s="52">
        <f t="shared" si="17"/>
        <v>26</v>
      </c>
      <c r="AI155" s="52" t="str">
        <f t="shared" si="18"/>
        <v/>
      </c>
      <c r="AJ155" s="52" t="str">
        <f t="shared" si="19"/>
        <v/>
      </c>
      <c r="AK155" s="52" t="s">
        <v>171</v>
      </c>
      <c r="AL155" s="56"/>
      <c r="AM155" s="136" t="s">
        <v>3413</v>
      </c>
      <c r="AN155" s="136" t="s">
        <v>3413</v>
      </c>
      <c r="AO155" s="136" t="s">
        <v>3413</v>
      </c>
      <c r="AP155" s="136" t="s">
        <v>3413</v>
      </c>
      <c r="AQ155" s="136" t="s">
        <v>3413</v>
      </c>
      <c r="AR155" s="136" t="s">
        <v>3413</v>
      </c>
      <c r="AS155" s="136" t="s">
        <v>3413</v>
      </c>
      <c r="AT155" s="136" t="s">
        <v>3413</v>
      </c>
      <c r="AU155" s="125" t="s">
        <v>162</v>
      </c>
      <c r="AV155" s="125" t="s">
        <v>162</v>
      </c>
      <c r="AW155" s="125" t="s">
        <v>162</v>
      </c>
      <c r="AX155" s="125" t="s">
        <v>162</v>
      </c>
      <c r="AY155" s="125" t="s">
        <v>162</v>
      </c>
      <c r="AZ155" s="125" t="s">
        <v>162</v>
      </c>
      <c r="BA155" s="125" t="s">
        <v>162</v>
      </c>
      <c r="BB155" s="125" t="s">
        <v>162</v>
      </c>
      <c r="BC155" s="52" t="s">
        <v>163</v>
      </c>
      <c r="BD155" s="52" t="s">
        <v>163</v>
      </c>
      <c r="BE155" s="52" t="s">
        <v>163</v>
      </c>
      <c r="BF155" s="52" t="s">
        <v>163</v>
      </c>
      <c r="BG155" s="52" t="s">
        <v>163</v>
      </c>
      <c r="BH155" s="52" t="s">
        <v>163</v>
      </c>
      <c r="BI155" s="52" t="s">
        <v>163</v>
      </c>
      <c r="BJ155" s="52" t="s">
        <v>163</v>
      </c>
      <c r="BK155" s="101"/>
      <c r="BL155" s="101"/>
      <c r="BM155" s="101"/>
      <c r="BN155" s="101"/>
      <c r="BO155" s="101"/>
      <c r="BP155" s="101"/>
      <c r="BQ155" s="101"/>
      <c r="BR155" s="101"/>
    </row>
    <row r="156" spans="1:70" s="124" customFormat="1" ht="12.95" customHeight="1">
      <c r="A156" s="52" t="s">
        <v>16</v>
      </c>
      <c r="B156" s="52" t="s">
        <v>630</v>
      </c>
      <c r="C156" s="52"/>
      <c r="D156" s="52"/>
      <c r="E156" s="52"/>
      <c r="F156" s="52"/>
      <c r="G156" s="52"/>
      <c r="H156" s="52" t="s">
        <v>18</v>
      </c>
      <c r="I156" s="52"/>
      <c r="J156" s="52" t="s">
        <v>1151</v>
      </c>
      <c r="K156" s="52"/>
      <c r="L156" s="52"/>
      <c r="M156" s="52"/>
      <c r="N156" s="52"/>
      <c r="O156" s="52"/>
      <c r="P156" s="53"/>
      <c r="Q156" s="52" t="s">
        <v>1600</v>
      </c>
      <c r="R156" s="52" t="s">
        <v>1600</v>
      </c>
      <c r="S156" s="52"/>
      <c r="T156" s="52"/>
      <c r="U156" s="75"/>
      <c r="V156" s="52" t="s">
        <v>1741</v>
      </c>
      <c r="W156" s="52"/>
      <c r="X156" s="53"/>
      <c r="Y156" s="52"/>
      <c r="Z156" s="52"/>
      <c r="AA156" s="52"/>
      <c r="AB156" s="52" t="s">
        <v>1600</v>
      </c>
      <c r="AC156" s="52"/>
      <c r="AD156" s="52" t="str">
        <f t="shared" si="15"/>
        <v/>
      </c>
      <c r="AE156" s="92"/>
      <c r="AF156" s="52">
        <f t="shared" si="16"/>
        <v>3</v>
      </c>
      <c r="AG156" s="52">
        <v>0</v>
      </c>
      <c r="AH156" s="52">
        <f t="shared" si="17"/>
        <v>3</v>
      </c>
      <c r="AI156" s="52" t="str">
        <f t="shared" si="18"/>
        <v/>
      </c>
      <c r="AJ156" s="52" t="str">
        <f t="shared" si="19"/>
        <v/>
      </c>
      <c r="AK156" s="52" t="s">
        <v>630</v>
      </c>
      <c r="AL156" s="56"/>
      <c r="AM156" s="136"/>
      <c r="AN156" s="136"/>
      <c r="AO156" s="136"/>
      <c r="AP156" s="136"/>
      <c r="AQ156" s="136"/>
      <c r="AR156" s="136"/>
      <c r="AS156" s="136"/>
      <c r="AT156" s="136"/>
      <c r="AU156" s="101"/>
      <c r="AV156" s="101"/>
      <c r="AW156" s="101"/>
      <c r="AX156" s="101"/>
      <c r="AY156" s="101"/>
      <c r="AZ156" s="101"/>
      <c r="BA156" s="101"/>
      <c r="BB156" s="101"/>
      <c r="BC156" s="52"/>
      <c r="BD156" s="52"/>
      <c r="BE156" s="52"/>
      <c r="BF156" s="52"/>
      <c r="BG156" s="52"/>
      <c r="BH156" s="52"/>
      <c r="BI156" s="52"/>
      <c r="BJ156" s="52"/>
      <c r="BK156" s="101"/>
      <c r="BL156" s="101"/>
      <c r="BM156" s="101"/>
      <c r="BN156" s="101"/>
      <c r="BO156" s="101"/>
      <c r="BP156" s="101"/>
      <c r="BQ156" s="101"/>
      <c r="BR156" s="101"/>
    </row>
    <row r="157" spans="1:70" s="124" customFormat="1" ht="12.95" customHeight="1">
      <c r="A157" s="52" t="s">
        <v>20</v>
      </c>
      <c r="B157" s="52" t="s">
        <v>631</v>
      </c>
      <c r="C157" s="52" t="s">
        <v>632</v>
      </c>
      <c r="D157" s="52"/>
      <c r="E157" s="52"/>
      <c r="F157" s="52"/>
      <c r="G157" s="52"/>
      <c r="H157" s="52"/>
      <c r="I157" s="52"/>
      <c r="J157" s="52" t="s">
        <v>1152</v>
      </c>
      <c r="K157" s="52"/>
      <c r="L157" s="52"/>
      <c r="M157" s="52"/>
      <c r="N157" s="52"/>
      <c r="O157" s="52"/>
      <c r="P157" s="53"/>
      <c r="Q157" s="52" t="s">
        <v>1600</v>
      </c>
      <c r="R157" s="52" t="s">
        <v>1600</v>
      </c>
      <c r="S157" s="52" t="s">
        <v>1451</v>
      </c>
      <c r="T157" s="52"/>
      <c r="U157" s="75"/>
      <c r="V157" s="52" t="s">
        <v>1742</v>
      </c>
      <c r="W157" s="52" t="s">
        <v>2206</v>
      </c>
      <c r="X157" s="53"/>
      <c r="Y157" s="52" t="s">
        <v>632</v>
      </c>
      <c r="Z157" s="52"/>
      <c r="AA157" s="52"/>
      <c r="AB157" s="52" t="s">
        <v>1600</v>
      </c>
      <c r="AC157" s="52" t="s">
        <v>1451</v>
      </c>
      <c r="AD157" s="52" t="str">
        <f t="shared" si="15"/>
        <v/>
      </c>
      <c r="AE157" s="92"/>
      <c r="AF157" s="52">
        <f t="shared" si="16"/>
        <v>15</v>
      </c>
      <c r="AG157" s="52">
        <v>0</v>
      </c>
      <c r="AH157" s="52">
        <f t="shared" si="17"/>
        <v>15</v>
      </c>
      <c r="AI157" s="52" t="str">
        <f t="shared" si="18"/>
        <v/>
      </c>
      <c r="AJ157" s="52" t="str">
        <f t="shared" si="19"/>
        <v/>
      </c>
      <c r="AK157" s="52" t="s">
        <v>631</v>
      </c>
      <c r="AL157" s="56"/>
      <c r="AM157" s="136" t="s">
        <v>4282</v>
      </c>
      <c r="AN157" s="136" t="s">
        <v>4791</v>
      </c>
      <c r="AO157" s="136" t="s">
        <v>3414</v>
      </c>
      <c r="AP157" s="136" t="s">
        <v>4479</v>
      </c>
      <c r="AQ157" s="136" t="s">
        <v>3415</v>
      </c>
      <c r="AR157" s="136" t="s">
        <v>3416</v>
      </c>
      <c r="AS157" s="136" t="s">
        <v>3417</v>
      </c>
      <c r="AT157" s="136" t="s">
        <v>3418</v>
      </c>
      <c r="AU157" s="101"/>
      <c r="AV157" s="101"/>
      <c r="AW157" s="101"/>
      <c r="AX157" s="101"/>
      <c r="AY157" s="101"/>
      <c r="AZ157" s="101"/>
      <c r="BA157" s="101"/>
      <c r="BB157" s="101"/>
      <c r="BC157" s="52"/>
      <c r="BD157" s="52"/>
      <c r="BE157" s="52"/>
      <c r="BF157" s="52"/>
      <c r="BG157" s="52"/>
      <c r="BH157" s="52"/>
      <c r="BI157" s="52"/>
      <c r="BJ157" s="52"/>
      <c r="BK157" s="101"/>
      <c r="BL157" s="101"/>
      <c r="BM157" s="101"/>
      <c r="BN157" s="101"/>
      <c r="BO157" s="101"/>
      <c r="BP157" s="101"/>
      <c r="BQ157" s="101"/>
      <c r="BR157" s="101"/>
    </row>
    <row r="158" spans="1:70" s="124" customFormat="1" ht="12.95" customHeight="1">
      <c r="A158" s="52" t="s">
        <v>20</v>
      </c>
      <c r="B158" s="52" t="s">
        <v>633</v>
      </c>
      <c r="C158" s="52" t="s">
        <v>634</v>
      </c>
      <c r="D158" s="52"/>
      <c r="E158" s="52"/>
      <c r="F158" s="52"/>
      <c r="G158" s="52"/>
      <c r="H158" s="52"/>
      <c r="I158" s="52"/>
      <c r="J158" s="52" t="s">
        <v>189</v>
      </c>
      <c r="K158" s="52"/>
      <c r="L158" s="52"/>
      <c r="M158" s="52"/>
      <c r="N158" s="52"/>
      <c r="O158" s="52"/>
      <c r="P158" s="53"/>
      <c r="Q158" s="52" t="s">
        <v>1600</v>
      </c>
      <c r="R158" s="52" t="s">
        <v>1600</v>
      </c>
      <c r="S158" s="52" t="s">
        <v>1450</v>
      </c>
      <c r="T158" s="52"/>
      <c r="U158" s="75"/>
      <c r="V158" s="52" t="s">
        <v>1743</v>
      </c>
      <c r="W158" s="52" t="s">
        <v>2207</v>
      </c>
      <c r="X158" s="53"/>
      <c r="Y158" s="52" t="s">
        <v>634</v>
      </c>
      <c r="Z158" s="52"/>
      <c r="AA158" s="52"/>
      <c r="AB158" s="52" t="s">
        <v>1600</v>
      </c>
      <c r="AC158" s="52" t="s">
        <v>1450</v>
      </c>
      <c r="AD158" s="52" t="str">
        <f t="shared" si="15"/>
        <v/>
      </c>
      <c r="AE158" s="92"/>
      <c r="AF158" s="52">
        <f t="shared" si="16"/>
        <v>14</v>
      </c>
      <c r="AG158" s="52">
        <v>0</v>
      </c>
      <c r="AH158" s="52">
        <f t="shared" si="17"/>
        <v>14</v>
      </c>
      <c r="AI158" s="52" t="str">
        <f t="shared" si="18"/>
        <v/>
      </c>
      <c r="AJ158" s="52" t="str">
        <f t="shared" si="19"/>
        <v/>
      </c>
      <c r="AK158" s="52" t="s">
        <v>633</v>
      </c>
      <c r="AL158" s="56"/>
      <c r="AM158" s="125" t="s">
        <v>4933</v>
      </c>
      <c r="AN158" s="136" t="s">
        <v>4792</v>
      </c>
      <c r="AO158" s="136" t="s">
        <v>3419</v>
      </c>
      <c r="AP158" s="136" t="s">
        <v>3420</v>
      </c>
      <c r="AQ158" s="136" t="s">
        <v>3421</v>
      </c>
      <c r="AR158" s="136" t="s">
        <v>3422</v>
      </c>
      <c r="AS158" s="136" t="s">
        <v>3423</v>
      </c>
      <c r="AT158" s="136" t="s">
        <v>4590</v>
      </c>
      <c r="AU158" s="101"/>
      <c r="AV158" s="101"/>
      <c r="AW158" s="101"/>
      <c r="AX158" s="101"/>
      <c r="AY158" s="101"/>
      <c r="AZ158" s="101"/>
      <c r="BA158" s="101"/>
      <c r="BB158" s="101"/>
      <c r="BC158" s="52"/>
      <c r="BD158" s="52"/>
      <c r="BE158" s="52"/>
      <c r="BF158" s="52"/>
      <c r="BG158" s="52"/>
      <c r="BH158" s="52"/>
      <c r="BI158" s="52"/>
      <c r="BJ158" s="52"/>
      <c r="BK158" s="101"/>
      <c r="BL158" s="101"/>
      <c r="BM158" s="101"/>
      <c r="BN158" s="101"/>
      <c r="BO158" s="101"/>
      <c r="BP158" s="101"/>
      <c r="BQ158" s="101"/>
      <c r="BR158" s="101"/>
    </row>
    <row r="159" spans="1:70" s="124" customFormat="1" ht="12.95" customHeight="1">
      <c r="A159" s="52" t="s">
        <v>20</v>
      </c>
      <c r="B159" s="52" t="s">
        <v>635</v>
      </c>
      <c r="C159" s="52" t="s">
        <v>636</v>
      </c>
      <c r="D159" s="52"/>
      <c r="E159" s="52"/>
      <c r="F159" s="52"/>
      <c r="G159" s="52"/>
      <c r="H159" s="52"/>
      <c r="I159" s="52"/>
      <c r="J159" s="52" t="s">
        <v>1159</v>
      </c>
      <c r="K159" s="52"/>
      <c r="L159" s="52"/>
      <c r="M159" s="52"/>
      <c r="N159" s="52"/>
      <c r="O159" s="52"/>
      <c r="P159" s="53"/>
      <c r="Q159" s="52" t="s">
        <v>1600</v>
      </c>
      <c r="R159" s="52" t="s">
        <v>1600</v>
      </c>
      <c r="S159" s="52" t="s">
        <v>2305</v>
      </c>
      <c r="T159" s="52"/>
      <c r="U159" s="75"/>
      <c r="V159" s="52" t="s">
        <v>1744</v>
      </c>
      <c r="W159" s="52"/>
      <c r="X159" s="53"/>
      <c r="Y159" s="52" t="s">
        <v>636</v>
      </c>
      <c r="Z159" s="52"/>
      <c r="AA159" s="52"/>
      <c r="AB159" s="52" t="s">
        <v>1600</v>
      </c>
      <c r="AC159" s="52"/>
      <c r="AD159" s="52" t="b">
        <f t="shared" si="15"/>
        <v>1</v>
      </c>
      <c r="AE159" s="92"/>
      <c r="AF159" s="52">
        <f t="shared" si="16"/>
        <v>13</v>
      </c>
      <c r="AG159" s="52">
        <v>0</v>
      </c>
      <c r="AH159" s="52">
        <f t="shared" si="17"/>
        <v>13</v>
      </c>
      <c r="AI159" s="52" t="str">
        <f t="shared" si="18"/>
        <v/>
      </c>
      <c r="AJ159" s="52" t="str">
        <f t="shared" si="19"/>
        <v/>
      </c>
      <c r="AK159" s="52" t="s">
        <v>635</v>
      </c>
      <c r="AL159" s="56"/>
      <c r="AM159" s="136" t="s">
        <v>4283</v>
      </c>
      <c r="AN159" s="136" t="s">
        <v>4353</v>
      </c>
      <c r="AO159" s="136" t="s">
        <v>4423</v>
      </c>
      <c r="AP159" s="136" t="s">
        <v>3424</v>
      </c>
      <c r="AQ159" s="136" t="s">
        <v>4535</v>
      </c>
      <c r="AR159" s="136" t="s">
        <v>3425</v>
      </c>
      <c r="AS159" s="136" t="s">
        <v>3426</v>
      </c>
      <c r="AT159" s="136" t="s">
        <v>4591</v>
      </c>
      <c r="AU159" s="101"/>
      <c r="AV159" s="101"/>
      <c r="AW159" s="101"/>
      <c r="AX159" s="101"/>
      <c r="AY159" s="101"/>
      <c r="AZ159" s="101"/>
      <c r="BA159" s="101"/>
      <c r="BB159" s="101"/>
      <c r="BC159" s="52"/>
      <c r="BD159" s="52"/>
      <c r="BE159" s="52"/>
      <c r="BF159" s="52"/>
      <c r="BG159" s="52"/>
      <c r="BH159" s="52"/>
      <c r="BI159" s="52"/>
      <c r="BJ159" s="52"/>
      <c r="BK159" s="101"/>
      <c r="BL159" s="101"/>
      <c r="BM159" s="101"/>
      <c r="BN159" s="101"/>
      <c r="BO159" s="101"/>
      <c r="BP159" s="101"/>
      <c r="BQ159" s="101"/>
      <c r="BR159" s="101"/>
    </row>
    <row r="160" spans="1:70" s="124" customFormat="1" ht="12.95" customHeight="1">
      <c r="A160" s="52" t="s">
        <v>20</v>
      </c>
      <c r="B160" s="52" t="s">
        <v>637</v>
      </c>
      <c r="C160" s="52" t="s">
        <v>638</v>
      </c>
      <c r="D160" s="52"/>
      <c r="E160" s="52"/>
      <c r="F160" s="52"/>
      <c r="G160" s="52"/>
      <c r="H160" s="52"/>
      <c r="I160" s="52"/>
      <c r="J160" s="52" t="s">
        <v>1161</v>
      </c>
      <c r="K160" s="52"/>
      <c r="L160" s="52"/>
      <c r="M160" s="52"/>
      <c r="N160" s="52"/>
      <c r="O160" s="52"/>
      <c r="P160" s="53"/>
      <c r="Q160" s="52" t="s">
        <v>1600</v>
      </c>
      <c r="R160" s="52" t="s">
        <v>1600</v>
      </c>
      <c r="S160" s="52" t="s">
        <v>2306</v>
      </c>
      <c r="T160" s="52"/>
      <c r="U160" s="75"/>
      <c r="V160" s="52" t="s">
        <v>1745</v>
      </c>
      <c r="W160" s="52"/>
      <c r="X160" s="53"/>
      <c r="Y160" s="52" t="s">
        <v>638</v>
      </c>
      <c r="Z160" s="52"/>
      <c r="AA160" s="52"/>
      <c r="AB160" s="52" t="s">
        <v>1600</v>
      </c>
      <c r="AC160" s="52"/>
      <c r="AD160" s="52" t="b">
        <f t="shared" si="15"/>
        <v>1</v>
      </c>
      <c r="AE160" s="92"/>
      <c r="AF160" s="52">
        <f t="shared" si="16"/>
        <v>12</v>
      </c>
      <c r="AG160" s="52">
        <v>0</v>
      </c>
      <c r="AH160" s="52">
        <f t="shared" si="17"/>
        <v>12</v>
      </c>
      <c r="AI160" s="52" t="str">
        <f t="shared" si="18"/>
        <v/>
      </c>
      <c r="AJ160" s="52" t="str">
        <f t="shared" si="19"/>
        <v/>
      </c>
      <c r="AK160" s="52" t="s">
        <v>637</v>
      </c>
      <c r="AL160" s="56"/>
      <c r="AM160" s="136" t="s">
        <v>4283</v>
      </c>
      <c r="AN160" s="136" t="s">
        <v>4354</v>
      </c>
      <c r="AO160" s="136" t="s">
        <v>4424</v>
      </c>
      <c r="AP160" s="136" t="s">
        <v>3424</v>
      </c>
      <c r="AQ160" s="136" t="s">
        <v>4535</v>
      </c>
      <c r="AR160" s="136" t="s">
        <v>3425</v>
      </c>
      <c r="AS160" s="136" t="s">
        <v>3426</v>
      </c>
      <c r="AT160" s="136" t="s">
        <v>3427</v>
      </c>
      <c r="AU160" s="101"/>
      <c r="AV160" s="101"/>
      <c r="AW160" s="101"/>
      <c r="AX160" s="101"/>
      <c r="AY160" s="101"/>
      <c r="AZ160" s="101"/>
      <c r="BA160" s="101"/>
      <c r="BB160" s="101"/>
      <c r="BC160" s="52"/>
      <c r="BD160" s="52"/>
      <c r="BE160" s="52"/>
      <c r="BF160" s="52"/>
      <c r="BG160" s="52"/>
      <c r="BH160" s="52"/>
      <c r="BI160" s="52"/>
      <c r="BJ160" s="52"/>
      <c r="BK160" s="101"/>
      <c r="BL160" s="101"/>
      <c r="BM160" s="101"/>
      <c r="BN160" s="101"/>
      <c r="BO160" s="101"/>
      <c r="BP160" s="101"/>
      <c r="BQ160" s="101"/>
      <c r="BR160" s="101"/>
    </row>
    <row r="161" spans="1:70" s="124" customFormat="1" ht="12.95" customHeight="1">
      <c r="A161" s="52" t="s">
        <v>188</v>
      </c>
      <c r="B161" s="52" t="s">
        <v>639</v>
      </c>
      <c r="C161" s="52" t="s">
        <v>582</v>
      </c>
      <c r="D161" s="52"/>
      <c r="E161" s="52"/>
      <c r="F161" s="52"/>
      <c r="G161" s="52" t="s">
        <v>26</v>
      </c>
      <c r="H161" s="52"/>
      <c r="I161" s="52"/>
      <c r="J161" s="52"/>
      <c r="K161" s="52"/>
      <c r="L161" s="52"/>
      <c r="M161" s="52"/>
      <c r="N161" s="52"/>
      <c r="O161" s="52"/>
      <c r="P161" s="53"/>
      <c r="Q161" s="52" t="s">
        <v>1600</v>
      </c>
      <c r="R161" s="52" t="s">
        <v>1600</v>
      </c>
      <c r="S161" s="52"/>
      <c r="T161" s="52"/>
      <c r="U161" s="75"/>
      <c r="V161" s="52" t="s">
        <v>1746</v>
      </c>
      <c r="W161" s="52"/>
      <c r="X161" s="53"/>
      <c r="Y161" s="52" t="s">
        <v>582</v>
      </c>
      <c r="Z161" s="52"/>
      <c r="AA161" s="52"/>
      <c r="AB161" s="52" t="s">
        <v>1600</v>
      </c>
      <c r="AC161" s="52"/>
      <c r="AD161" s="52" t="str">
        <f t="shared" si="15"/>
        <v/>
      </c>
      <c r="AE161" s="92"/>
      <c r="AF161" s="52">
        <f t="shared" si="16"/>
        <v>17</v>
      </c>
      <c r="AG161" s="52">
        <v>0</v>
      </c>
      <c r="AH161" s="52">
        <f t="shared" si="17"/>
        <v>17</v>
      </c>
      <c r="AI161" s="52" t="str">
        <f t="shared" si="18"/>
        <v/>
      </c>
      <c r="AJ161" s="52" t="str">
        <f t="shared" si="19"/>
        <v/>
      </c>
      <c r="AK161" s="52" t="s">
        <v>639</v>
      </c>
      <c r="AL161" s="56"/>
      <c r="AM161" s="136" t="s">
        <v>582</v>
      </c>
      <c r="AN161" s="136" t="s">
        <v>582</v>
      </c>
      <c r="AO161" s="136" t="s">
        <v>582</v>
      </c>
      <c r="AP161" s="136" t="s">
        <v>582</v>
      </c>
      <c r="AQ161" s="136" t="s">
        <v>582</v>
      </c>
      <c r="AR161" s="136" t="s">
        <v>582</v>
      </c>
      <c r="AS161" s="136" t="s">
        <v>582</v>
      </c>
      <c r="AT161" s="136" t="s">
        <v>582</v>
      </c>
      <c r="AU161" s="101"/>
      <c r="AV161" s="101"/>
      <c r="AW161" s="101"/>
      <c r="AX161" s="101"/>
      <c r="AY161" s="101"/>
      <c r="AZ161" s="101"/>
      <c r="BA161" s="101"/>
      <c r="BB161" s="101"/>
      <c r="BC161" s="52"/>
      <c r="BD161" s="52"/>
      <c r="BE161" s="52"/>
      <c r="BF161" s="52"/>
      <c r="BG161" s="52"/>
      <c r="BH161" s="52"/>
      <c r="BI161" s="52"/>
      <c r="BJ161" s="52"/>
      <c r="BK161" s="101"/>
      <c r="BL161" s="101"/>
      <c r="BM161" s="101"/>
      <c r="BN161" s="101"/>
      <c r="BO161" s="101"/>
      <c r="BP161" s="101"/>
      <c r="BQ161" s="101"/>
      <c r="BR161" s="101"/>
    </row>
    <row r="162" spans="1:70" s="124" customFormat="1" ht="12.95" customHeight="1">
      <c r="A162" s="52" t="s">
        <v>27</v>
      </c>
      <c r="B162" s="52" t="s">
        <v>630</v>
      </c>
      <c r="C162" s="52"/>
      <c r="D162" s="52"/>
      <c r="E162" s="52"/>
      <c r="F162" s="52"/>
      <c r="G162" s="52"/>
      <c r="H162" s="52"/>
      <c r="I162" s="52"/>
      <c r="J162" s="52"/>
      <c r="K162" s="52"/>
      <c r="L162" s="52"/>
      <c r="M162" s="52"/>
      <c r="N162" s="52"/>
      <c r="O162" s="52"/>
      <c r="P162" s="53"/>
      <c r="Q162" s="52" t="s">
        <v>1600</v>
      </c>
      <c r="R162" s="52" t="s">
        <v>1600</v>
      </c>
      <c r="S162" s="52"/>
      <c r="T162" s="52"/>
      <c r="U162" s="75"/>
      <c r="V162" s="52" t="s">
        <v>1747</v>
      </c>
      <c r="W162" s="52"/>
      <c r="X162" s="53"/>
      <c r="Y162" s="52"/>
      <c r="Z162" s="52"/>
      <c r="AA162" s="52"/>
      <c r="AB162" s="52" t="s">
        <v>1600</v>
      </c>
      <c r="AC162" s="52"/>
      <c r="AD162" s="52" t="str">
        <f t="shared" si="15"/>
        <v/>
      </c>
      <c r="AE162" s="92"/>
      <c r="AF162" s="52">
        <f t="shared" si="16"/>
        <v>3</v>
      </c>
      <c r="AG162" s="52">
        <v>0</v>
      </c>
      <c r="AH162" s="52">
        <f t="shared" si="17"/>
        <v>3</v>
      </c>
      <c r="AI162" s="52" t="str">
        <f t="shared" si="18"/>
        <v/>
      </c>
      <c r="AJ162" s="52" t="str">
        <f t="shared" si="19"/>
        <v/>
      </c>
      <c r="AK162" s="52" t="s">
        <v>630</v>
      </c>
      <c r="AL162" s="56"/>
      <c r="AM162" s="136"/>
      <c r="AN162" s="136"/>
      <c r="AO162" s="136"/>
      <c r="AP162" s="136"/>
      <c r="AQ162" s="136"/>
      <c r="AR162" s="136"/>
      <c r="AS162" s="136"/>
      <c r="AT162" s="136"/>
      <c r="AU162" s="101"/>
      <c r="AV162" s="101"/>
      <c r="AW162" s="101"/>
      <c r="AX162" s="101"/>
      <c r="AY162" s="101"/>
      <c r="AZ162" s="101"/>
      <c r="BA162" s="101"/>
      <c r="BB162" s="101"/>
      <c r="BC162" s="52"/>
      <c r="BD162" s="52"/>
      <c r="BE162" s="52"/>
      <c r="BF162" s="52"/>
      <c r="BG162" s="52"/>
      <c r="BH162" s="52"/>
      <c r="BI162" s="52"/>
      <c r="BJ162" s="52"/>
      <c r="BK162" s="101"/>
      <c r="BL162" s="101"/>
      <c r="BM162" s="101"/>
      <c r="BN162" s="101"/>
      <c r="BO162" s="101"/>
      <c r="BP162" s="101"/>
      <c r="BQ162" s="101"/>
      <c r="BR162" s="101"/>
    </row>
    <row r="163" spans="1:70" s="124" customFormat="1" ht="12.95" customHeight="1">
      <c r="A163" s="58" t="s">
        <v>20</v>
      </c>
      <c r="B163" s="58" t="s">
        <v>180</v>
      </c>
      <c r="C163" s="58" t="s">
        <v>181</v>
      </c>
      <c r="D163" s="58"/>
      <c r="E163" s="58"/>
      <c r="F163" s="58"/>
      <c r="G163" s="58"/>
      <c r="H163" s="58"/>
      <c r="I163" s="58"/>
      <c r="J163" s="58" t="s">
        <v>103</v>
      </c>
      <c r="K163" s="58"/>
      <c r="L163" s="58"/>
      <c r="M163" s="58"/>
      <c r="N163" s="58"/>
      <c r="O163" s="58"/>
      <c r="P163" s="53"/>
      <c r="Q163" s="58" t="s">
        <v>1600</v>
      </c>
      <c r="R163" s="58" t="s">
        <v>1600</v>
      </c>
      <c r="S163" s="58"/>
      <c r="T163" s="58"/>
      <c r="U163" s="75"/>
      <c r="V163" s="58" t="s">
        <v>1748</v>
      </c>
      <c r="W163" s="58"/>
      <c r="X163" s="53"/>
      <c r="Y163" s="58" t="s">
        <v>181</v>
      </c>
      <c r="Z163" s="58"/>
      <c r="AA163" s="58"/>
      <c r="AB163" s="58" t="s">
        <v>1600</v>
      </c>
      <c r="AC163" s="58"/>
      <c r="AD163" s="52" t="str">
        <f t="shared" si="15"/>
        <v/>
      </c>
      <c r="AE163" s="92"/>
      <c r="AF163" s="58">
        <f t="shared" si="16"/>
        <v>13</v>
      </c>
      <c r="AG163" s="58">
        <v>0</v>
      </c>
      <c r="AH163" s="52">
        <f t="shared" si="17"/>
        <v>13</v>
      </c>
      <c r="AI163" s="52" t="str">
        <f t="shared" si="18"/>
        <v/>
      </c>
      <c r="AJ163" s="52" t="str">
        <f t="shared" si="19"/>
        <v/>
      </c>
      <c r="AK163" s="58" t="s">
        <v>180</v>
      </c>
      <c r="AL163" s="56"/>
      <c r="AM163" s="136" t="s">
        <v>4284</v>
      </c>
      <c r="AN163" s="136" t="s">
        <v>4793</v>
      </c>
      <c r="AO163" s="136" t="s">
        <v>4425</v>
      </c>
      <c r="AP163" s="136" t="s">
        <v>3428</v>
      </c>
      <c r="AQ163" s="136" t="s">
        <v>3429</v>
      </c>
      <c r="AR163" s="136" t="s">
        <v>3430</v>
      </c>
      <c r="AS163" s="136" t="s">
        <v>3431</v>
      </c>
      <c r="AT163" s="136" t="s">
        <v>4592</v>
      </c>
      <c r="AU163" s="101"/>
      <c r="AV163" s="101"/>
      <c r="AW163" s="101"/>
      <c r="AX163" s="101"/>
      <c r="AY163" s="101"/>
      <c r="AZ163" s="101"/>
      <c r="BA163" s="101"/>
      <c r="BB163" s="101"/>
      <c r="BC163" s="58"/>
      <c r="BD163" s="58"/>
      <c r="BE163" s="58"/>
      <c r="BF163" s="58"/>
      <c r="BG163" s="58"/>
      <c r="BH163" s="58"/>
      <c r="BI163" s="58"/>
      <c r="BJ163" s="58"/>
      <c r="BK163" s="101"/>
      <c r="BL163" s="101"/>
      <c r="BM163" s="101"/>
      <c r="BN163" s="101"/>
      <c r="BO163" s="101"/>
      <c r="BP163" s="101"/>
      <c r="BQ163" s="101"/>
      <c r="BR163" s="101"/>
    </row>
    <row r="164" spans="1:70" s="124" customFormat="1" ht="12.95" customHeight="1">
      <c r="A164" s="52" t="s">
        <v>610</v>
      </c>
      <c r="B164" s="52" t="s">
        <v>611</v>
      </c>
      <c r="C164" s="52" t="s">
        <v>612</v>
      </c>
      <c r="D164" s="52"/>
      <c r="E164" s="52"/>
      <c r="F164" s="52"/>
      <c r="G164" s="52" t="s">
        <v>26</v>
      </c>
      <c r="H164" s="52"/>
      <c r="I164" s="52"/>
      <c r="J164" s="52" t="s">
        <v>1162</v>
      </c>
      <c r="K164" s="52"/>
      <c r="L164" s="52"/>
      <c r="M164" s="52"/>
      <c r="N164" s="52"/>
      <c r="O164" s="52"/>
      <c r="P164" s="53"/>
      <c r="Q164" s="52" t="s">
        <v>1600</v>
      </c>
      <c r="R164" s="52" t="s">
        <v>1600</v>
      </c>
      <c r="S164" s="52" t="s">
        <v>1452</v>
      </c>
      <c r="T164" s="52"/>
      <c r="U164" s="75"/>
      <c r="V164" s="52" t="s">
        <v>1749</v>
      </c>
      <c r="W164" s="52" t="s">
        <v>2206</v>
      </c>
      <c r="X164" s="53"/>
      <c r="Y164" s="52" t="s">
        <v>612</v>
      </c>
      <c r="Z164" s="52"/>
      <c r="AA164" s="52"/>
      <c r="AB164" s="52" t="s">
        <v>1600</v>
      </c>
      <c r="AC164" s="52" t="s">
        <v>1452</v>
      </c>
      <c r="AD164" s="52" t="str">
        <f t="shared" si="15"/>
        <v/>
      </c>
      <c r="AE164" s="92"/>
      <c r="AF164" s="52">
        <f t="shared" si="16"/>
        <v>18</v>
      </c>
      <c r="AG164" s="52">
        <v>0</v>
      </c>
      <c r="AH164" s="52">
        <f t="shared" si="17"/>
        <v>18</v>
      </c>
      <c r="AI164" s="52" t="str">
        <f t="shared" si="18"/>
        <v/>
      </c>
      <c r="AJ164" s="52" t="str">
        <f t="shared" si="19"/>
        <v/>
      </c>
      <c r="AK164" s="52" t="s">
        <v>611</v>
      </c>
      <c r="AL164" s="56"/>
      <c r="AM164" s="136" t="s">
        <v>4285</v>
      </c>
      <c r="AN164" s="136" t="s">
        <v>4795</v>
      </c>
      <c r="AO164" s="136" t="s">
        <v>4426</v>
      </c>
      <c r="AP164" s="136" t="s">
        <v>3432</v>
      </c>
      <c r="AQ164" s="136" t="s">
        <v>3433</v>
      </c>
      <c r="AR164" s="136" t="s">
        <v>3434</v>
      </c>
      <c r="AS164" s="136" t="s">
        <v>3435</v>
      </c>
      <c r="AT164" s="136" t="s">
        <v>4593</v>
      </c>
      <c r="AU164" s="101"/>
      <c r="AV164" s="101"/>
      <c r="AW164" s="101"/>
      <c r="AX164" s="101"/>
      <c r="AY164" s="101"/>
      <c r="AZ164" s="101"/>
      <c r="BA164" s="101"/>
      <c r="BB164" s="101"/>
      <c r="BC164" s="52"/>
      <c r="BD164" s="52"/>
      <c r="BE164" s="52"/>
      <c r="BF164" s="52"/>
      <c r="BG164" s="52"/>
      <c r="BH164" s="52"/>
      <c r="BI164" s="52"/>
      <c r="BJ164" s="52"/>
      <c r="BK164" s="101"/>
      <c r="BL164" s="101"/>
      <c r="BM164" s="101"/>
      <c r="BN164" s="101"/>
      <c r="BO164" s="101"/>
      <c r="BP164" s="101"/>
      <c r="BQ164" s="101"/>
      <c r="BR164" s="101"/>
    </row>
    <row r="165" spans="1:70" s="124" customFormat="1" ht="12.95" customHeight="1">
      <c r="A165" s="52" t="s">
        <v>613</v>
      </c>
      <c r="B165" s="52" t="s">
        <v>614</v>
      </c>
      <c r="C165" s="52" t="s">
        <v>615</v>
      </c>
      <c r="D165" s="52"/>
      <c r="E165" s="52"/>
      <c r="F165" s="52"/>
      <c r="G165" s="52" t="s">
        <v>26</v>
      </c>
      <c r="H165" s="52"/>
      <c r="I165" s="52"/>
      <c r="J165" s="52" t="s">
        <v>1153</v>
      </c>
      <c r="K165" s="52"/>
      <c r="L165" s="52"/>
      <c r="M165" s="52"/>
      <c r="N165" s="52"/>
      <c r="O165" s="52"/>
      <c r="P165" s="53"/>
      <c r="Q165" s="52" t="s">
        <v>1600</v>
      </c>
      <c r="R165" s="52" t="s">
        <v>1600</v>
      </c>
      <c r="S165" s="52" t="s">
        <v>1452</v>
      </c>
      <c r="T165" s="52"/>
      <c r="U165" s="75"/>
      <c r="V165" s="52" t="s">
        <v>1750</v>
      </c>
      <c r="W165" s="52" t="s">
        <v>2205</v>
      </c>
      <c r="X165" s="53"/>
      <c r="Y165" s="52" t="s">
        <v>615</v>
      </c>
      <c r="Z165" s="52"/>
      <c r="AA165" s="52"/>
      <c r="AB165" s="52" t="s">
        <v>1600</v>
      </c>
      <c r="AC165" s="52" t="s">
        <v>1452</v>
      </c>
      <c r="AD165" s="52" t="str">
        <f t="shared" si="15"/>
        <v/>
      </c>
      <c r="AE165" s="92"/>
      <c r="AF165" s="52">
        <f t="shared" si="16"/>
        <v>18</v>
      </c>
      <c r="AG165" s="52">
        <v>0</v>
      </c>
      <c r="AH165" s="52">
        <f t="shared" si="17"/>
        <v>18</v>
      </c>
      <c r="AI165" s="52" t="str">
        <f t="shared" si="18"/>
        <v/>
      </c>
      <c r="AJ165" s="52" t="str">
        <f t="shared" si="19"/>
        <v/>
      </c>
      <c r="AK165" s="52" t="s">
        <v>614</v>
      </c>
      <c r="AL165" s="56"/>
      <c r="AM165" s="136" t="s">
        <v>4934</v>
      </c>
      <c r="AN165" s="136" t="s">
        <v>4794</v>
      </c>
      <c r="AO165" s="136" t="s">
        <v>4426</v>
      </c>
      <c r="AP165" s="136" t="s">
        <v>3432</v>
      </c>
      <c r="AQ165" s="136" t="s">
        <v>3433</v>
      </c>
      <c r="AR165" s="136" t="s">
        <v>3434</v>
      </c>
      <c r="AS165" s="136" t="s">
        <v>3435</v>
      </c>
      <c r="AT165" s="136" t="s">
        <v>4593</v>
      </c>
      <c r="AU165" s="101"/>
      <c r="AV165" s="101"/>
      <c r="AW165" s="101"/>
      <c r="AX165" s="101"/>
      <c r="AY165" s="101"/>
      <c r="AZ165" s="101"/>
      <c r="BA165" s="101"/>
      <c r="BB165" s="101"/>
      <c r="BC165" s="52"/>
      <c r="BD165" s="52"/>
      <c r="BE165" s="52"/>
      <c r="BF165" s="52"/>
      <c r="BG165" s="52"/>
      <c r="BH165" s="52"/>
      <c r="BI165" s="52"/>
      <c r="BJ165" s="52"/>
      <c r="BK165" s="101"/>
      <c r="BL165" s="101"/>
      <c r="BM165" s="101"/>
      <c r="BN165" s="101"/>
      <c r="BO165" s="101"/>
      <c r="BP165" s="101"/>
      <c r="BQ165" s="101"/>
      <c r="BR165" s="101"/>
    </row>
    <row r="166" spans="1:70" s="124" customFormat="1" ht="12.95" customHeight="1">
      <c r="A166" s="52" t="s">
        <v>613</v>
      </c>
      <c r="B166" s="52" t="s">
        <v>182</v>
      </c>
      <c r="C166" s="52" t="s">
        <v>616</v>
      </c>
      <c r="D166" s="52"/>
      <c r="E166" s="52"/>
      <c r="F166" s="52"/>
      <c r="G166" s="52" t="s">
        <v>26</v>
      </c>
      <c r="H166" s="52"/>
      <c r="I166" s="52"/>
      <c r="J166" s="52" t="s">
        <v>175</v>
      </c>
      <c r="K166" s="52"/>
      <c r="L166" s="52"/>
      <c r="M166" s="52"/>
      <c r="N166" s="52"/>
      <c r="O166" s="52"/>
      <c r="P166" s="53"/>
      <c r="Q166" s="52" t="s">
        <v>1600</v>
      </c>
      <c r="R166" s="52" t="s">
        <v>1600</v>
      </c>
      <c r="S166" s="52" t="s">
        <v>1450</v>
      </c>
      <c r="T166" s="52"/>
      <c r="U166" s="75"/>
      <c r="V166" s="52" t="s">
        <v>1751</v>
      </c>
      <c r="W166" s="52" t="s">
        <v>2207</v>
      </c>
      <c r="X166" s="53"/>
      <c r="Y166" s="52" t="s">
        <v>616</v>
      </c>
      <c r="Z166" s="52"/>
      <c r="AA166" s="52"/>
      <c r="AB166" s="52" t="s">
        <v>1600</v>
      </c>
      <c r="AC166" s="52" t="s">
        <v>1450</v>
      </c>
      <c r="AD166" s="52" t="str">
        <f t="shared" si="15"/>
        <v/>
      </c>
      <c r="AE166" s="92"/>
      <c r="AF166" s="52">
        <f t="shared" si="16"/>
        <v>22</v>
      </c>
      <c r="AG166" s="52">
        <v>0</v>
      </c>
      <c r="AH166" s="52">
        <f t="shared" si="17"/>
        <v>22</v>
      </c>
      <c r="AI166" s="52" t="str">
        <f t="shared" si="18"/>
        <v/>
      </c>
      <c r="AJ166" s="52" t="str">
        <f t="shared" si="19"/>
        <v/>
      </c>
      <c r="AK166" s="52" t="s">
        <v>182</v>
      </c>
      <c r="AL166" s="56"/>
      <c r="AM166" s="136" t="s">
        <v>4935</v>
      </c>
      <c r="AN166" s="136" t="s">
        <v>4796</v>
      </c>
      <c r="AO166" s="136" t="s">
        <v>4427</v>
      </c>
      <c r="AP166" s="136" t="s">
        <v>4480</v>
      </c>
      <c r="AQ166" s="136" t="s">
        <v>4536</v>
      </c>
      <c r="AR166" s="136" t="s">
        <v>4563</v>
      </c>
      <c r="AS166" s="136" t="s">
        <v>4904</v>
      </c>
      <c r="AT166" s="136" t="s">
        <v>4594</v>
      </c>
      <c r="AU166" s="101"/>
      <c r="AV166" s="101"/>
      <c r="AW166" s="101"/>
      <c r="AX166" s="101"/>
      <c r="AY166" s="101"/>
      <c r="AZ166" s="101"/>
      <c r="BA166" s="101"/>
      <c r="BB166" s="101"/>
      <c r="BC166" s="52"/>
      <c r="BD166" s="52"/>
      <c r="BE166" s="52"/>
      <c r="BF166" s="52"/>
      <c r="BG166" s="52"/>
      <c r="BH166" s="52"/>
      <c r="BI166" s="52"/>
      <c r="BJ166" s="52"/>
      <c r="BK166" s="101"/>
      <c r="BL166" s="101"/>
      <c r="BM166" s="101"/>
      <c r="BN166" s="101"/>
      <c r="BO166" s="101"/>
      <c r="BP166" s="101"/>
      <c r="BQ166" s="101"/>
      <c r="BR166" s="101"/>
    </row>
    <row r="167" spans="1:70" s="124" customFormat="1" ht="12.95" customHeight="1">
      <c r="A167" s="52" t="s">
        <v>183</v>
      </c>
      <c r="B167" s="52" t="s">
        <v>617</v>
      </c>
      <c r="C167" s="52" t="s">
        <v>618</v>
      </c>
      <c r="D167" s="52" t="s">
        <v>619</v>
      </c>
      <c r="E167" s="52"/>
      <c r="F167" s="52"/>
      <c r="G167" s="52" t="s">
        <v>26</v>
      </c>
      <c r="H167" s="52"/>
      <c r="I167" s="52"/>
      <c r="J167" s="52" t="s">
        <v>620</v>
      </c>
      <c r="K167" s="52"/>
      <c r="L167" s="52"/>
      <c r="M167" s="52"/>
      <c r="N167" s="52"/>
      <c r="O167" s="52"/>
      <c r="P167" s="53"/>
      <c r="Q167" s="52" t="s">
        <v>1600</v>
      </c>
      <c r="R167" s="52" t="s">
        <v>1600</v>
      </c>
      <c r="S167" s="52" t="s">
        <v>1453</v>
      </c>
      <c r="T167" s="52"/>
      <c r="U167" s="75"/>
      <c r="V167" s="52" t="s">
        <v>1752</v>
      </c>
      <c r="W167" s="52" t="s">
        <v>2206</v>
      </c>
      <c r="X167" s="53"/>
      <c r="Y167" s="52" t="s">
        <v>618</v>
      </c>
      <c r="Z167" s="52" t="s">
        <v>619</v>
      </c>
      <c r="AA167" s="52"/>
      <c r="AB167" s="52" t="s">
        <v>1600</v>
      </c>
      <c r="AC167" s="52" t="s">
        <v>1453</v>
      </c>
      <c r="AD167" s="52" t="str">
        <f t="shared" si="15"/>
        <v/>
      </c>
      <c r="AE167" s="92"/>
      <c r="AF167" s="52">
        <f t="shared" si="16"/>
        <v>15</v>
      </c>
      <c r="AG167" s="52">
        <v>0</v>
      </c>
      <c r="AH167" s="52">
        <f t="shared" si="17"/>
        <v>15</v>
      </c>
      <c r="AI167" s="52" t="str">
        <f t="shared" si="18"/>
        <v/>
      </c>
      <c r="AJ167" s="52" t="str">
        <f t="shared" si="19"/>
        <v/>
      </c>
      <c r="AK167" s="52" t="s">
        <v>617</v>
      </c>
      <c r="AL167" s="56"/>
      <c r="AM167" s="136" t="s">
        <v>4936</v>
      </c>
      <c r="AN167" s="136" t="s">
        <v>4797</v>
      </c>
      <c r="AO167" s="136" t="s">
        <v>3436</v>
      </c>
      <c r="AP167" s="136" t="s">
        <v>3437</v>
      </c>
      <c r="AQ167" s="136" t="s">
        <v>4537</v>
      </c>
      <c r="AR167" s="136" t="s">
        <v>4564</v>
      </c>
      <c r="AS167" s="136" t="s">
        <v>3439</v>
      </c>
      <c r="AT167" s="136" t="s">
        <v>4595</v>
      </c>
      <c r="AU167" s="125" t="s">
        <v>3440</v>
      </c>
      <c r="AV167" s="125" t="s">
        <v>3440</v>
      </c>
      <c r="AW167" s="125" t="s">
        <v>3440</v>
      </c>
      <c r="AX167" s="125" t="s">
        <v>3440</v>
      </c>
      <c r="AY167" s="125" t="s">
        <v>3440</v>
      </c>
      <c r="AZ167" s="125" t="s">
        <v>3440</v>
      </c>
      <c r="BA167" s="125" t="s">
        <v>3440</v>
      </c>
      <c r="BB167" s="125" t="s">
        <v>3440</v>
      </c>
      <c r="BC167" s="52"/>
      <c r="BD167" s="52"/>
      <c r="BE167" s="52"/>
      <c r="BF167" s="52"/>
      <c r="BG167" s="52"/>
      <c r="BH167" s="52"/>
      <c r="BI167" s="52"/>
      <c r="BJ167" s="52"/>
      <c r="BK167" s="101"/>
      <c r="BL167" s="101"/>
      <c r="BM167" s="101"/>
      <c r="BN167" s="101"/>
      <c r="BO167" s="101"/>
      <c r="BP167" s="101"/>
      <c r="BQ167" s="101"/>
      <c r="BR167" s="101"/>
    </row>
    <row r="168" spans="1:70" s="124" customFormat="1" ht="12.95" customHeight="1">
      <c r="A168" s="52" t="s">
        <v>183</v>
      </c>
      <c r="B168" s="52" t="s">
        <v>621</v>
      </c>
      <c r="C168" s="52" t="s">
        <v>622</v>
      </c>
      <c r="D168" s="52" t="s">
        <v>619</v>
      </c>
      <c r="E168" s="52"/>
      <c r="F168" s="52"/>
      <c r="G168" s="52" t="s">
        <v>26</v>
      </c>
      <c r="H168" s="52"/>
      <c r="I168" s="52"/>
      <c r="J168" s="52" t="s">
        <v>623</v>
      </c>
      <c r="K168" s="52"/>
      <c r="L168" s="52"/>
      <c r="M168" s="52"/>
      <c r="N168" s="52"/>
      <c r="O168" s="52"/>
      <c r="P168" s="53"/>
      <c r="Q168" s="52" t="s">
        <v>1599</v>
      </c>
      <c r="R168" s="52" t="s">
        <v>1600</v>
      </c>
      <c r="S168" s="52" t="s">
        <v>1453</v>
      </c>
      <c r="T168" s="52"/>
      <c r="U168" s="75"/>
      <c r="V168" s="52" t="s">
        <v>1753</v>
      </c>
      <c r="W168" s="52" t="s">
        <v>2205</v>
      </c>
      <c r="X168" s="53"/>
      <c r="Y168" s="52" t="s">
        <v>622</v>
      </c>
      <c r="Z168" s="52" t="s">
        <v>619</v>
      </c>
      <c r="AA168" s="52"/>
      <c r="AB168" s="52" t="s">
        <v>1600</v>
      </c>
      <c r="AC168" s="52" t="s">
        <v>1453</v>
      </c>
      <c r="AD168" s="52" t="str">
        <f t="shared" si="15"/>
        <v/>
      </c>
      <c r="AE168" s="92"/>
      <c r="AF168" s="52">
        <f t="shared" si="16"/>
        <v>15</v>
      </c>
      <c r="AG168" s="52">
        <v>0</v>
      </c>
      <c r="AH168" s="52">
        <f t="shared" si="17"/>
        <v>15</v>
      </c>
      <c r="AI168" s="52" t="str">
        <f t="shared" si="18"/>
        <v/>
      </c>
      <c r="AJ168" s="52" t="str">
        <f t="shared" si="19"/>
        <v/>
      </c>
      <c r="AK168" s="52" t="s">
        <v>621</v>
      </c>
      <c r="AL168" s="56"/>
      <c r="AM168" s="136" t="s">
        <v>4937</v>
      </c>
      <c r="AN168" s="136" t="s">
        <v>4797</v>
      </c>
      <c r="AO168" s="136" t="s">
        <v>3436</v>
      </c>
      <c r="AP168" s="136" t="s">
        <v>3437</v>
      </c>
      <c r="AQ168" s="136" t="s">
        <v>4538</v>
      </c>
      <c r="AR168" s="136" t="s">
        <v>3438</v>
      </c>
      <c r="AS168" s="136" t="s">
        <v>3439</v>
      </c>
      <c r="AT168" s="136" t="s">
        <v>4596</v>
      </c>
      <c r="AU168" s="125" t="s">
        <v>3440</v>
      </c>
      <c r="AV168" s="125" t="s">
        <v>3440</v>
      </c>
      <c r="AW168" s="125" t="s">
        <v>3440</v>
      </c>
      <c r="AX168" s="125" t="s">
        <v>3440</v>
      </c>
      <c r="AY168" s="125" t="s">
        <v>3440</v>
      </c>
      <c r="AZ168" s="125" t="s">
        <v>3440</v>
      </c>
      <c r="BA168" s="125" t="s">
        <v>3440</v>
      </c>
      <c r="BB168" s="125" t="s">
        <v>3440</v>
      </c>
      <c r="BC168" s="52"/>
      <c r="BD168" s="52"/>
      <c r="BE168" s="52"/>
      <c r="BF168" s="52"/>
      <c r="BG168" s="52"/>
      <c r="BH168" s="52"/>
      <c r="BI168" s="52"/>
      <c r="BJ168" s="52"/>
      <c r="BK168" s="101"/>
      <c r="BL168" s="101"/>
      <c r="BM168" s="101"/>
      <c r="BN168" s="101"/>
      <c r="BO168" s="101"/>
      <c r="BP168" s="101"/>
      <c r="BQ168" s="101"/>
      <c r="BR168" s="101"/>
    </row>
    <row r="169" spans="1:70" s="124" customFormat="1" ht="12.95" customHeight="1">
      <c r="A169" s="52" t="s">
        <v>183</v>
      </c>
      <c r="B169" s="52" t="s">
        <v>184</v>
      </c>
      <c r="C169" s="52" t="s">
        <v>624</v>
      </c>
      <c r="D169" s="52" t="s">
        <v>619</v>
      </c>
      <c r="E169" s="52"/>
      <c r="F169" s="52"/>
      <c r="G169" s="52" t="s">
        <v>26</v>
      </c>
      <c r="H169" s="52"/>
      <c r="I169" s="52"/>
      <c r="J169" s="52" t="s">
        <v>185</v>
      </c>
      <c r="K169" s="52"/>
      <c r="L169" s="52"/>
      <c r="M169" s="52"/>
      <c r="N169" s="52"/>
      <c r="O169" s="52"/>
      <c r="P169" s="53"/>
      <c r="Q169" s="52" t="s">
        <v>1600</v>
      </c>
      <c r="R169" s="52" t="s">
        <v>1600</v>
      </c>
      <c r="S169" s="52" t="s">
        <v>1454</v>
      </c>
      <c r="T169" s="52"/>
      <c r="U169" s="75"/>
      <c r="V169" s="52" t="s">
        <v>1754</v>
      </c>
      <c r="W169" s="52" t="s">
        <v>2207</v>
      </c>
      <c r="X169" s="53"/>
      <c r="Y169" s="52" t="s">
        <v>624</v>
      </c>
      <c r="Z169" s="52" t="s">
        <v>619</v>
      </c>
      <c r="AA169" s="52"/>
      <c r="AB169" s="52" t="s">
        <v>1600</v>
      </c>
      <c r="AC169" s="52" t="s">
        <v>1454</v>
      </c>
      <c r="AD169" s="52" t="str">
        <f t="shared" si="15"/>
        <v/>
      </c>
      <c r="AE169" s="92"/>
      <c r="AF169" s="52">
        <f t="shared" si="16"/>
        <v>19</v>
      </c>
      <c r="AG169" s="52">
        <v>0</v>
      </c>
      <c r="AH169" s="52">
        <f t="shared" si="17"/>
        <v>19</v>
      </c>
      <c r="AI169" s="52" t="str">
        <f t="shared" si="18"/>
        <v/>
      </c>
      <c r="AJ169" s="52" t="str">
        <f t="shared" si="19"/>
        <v/>
      </c>
      <c r="AK169" s="52" t="s">
        <v>184</v>
      </c>
      <c r="AL169" s="56"/>
      <c r="AM169" s="136" t="s">
        <v>4286</v>
      </c>
      <c r="AN169" s="136" t="s">
        <v>4798</v>
      </c>
      <c r="AO169" s="136" t="s">
        <v>4428</v>
      </c>
      <c r="AP169" s="136" t="s">
        <v>4481</v>
      </c>
      <c r="AQ169" s="136" t="s">
        <v>4539</v>
      </c>
      <c r="AR169" s="136" t="s">
        <v>4565</v>
      </c>
      <c r="AS169" s="136" t="s">
        <v>3441</v>
      </c>
      <c r="AT169" s="136" t="s">
        <v>4597</v>
      </c>
      <c r="AU169" s="125" t="s">
        <v>3440</v>
      </c>
      <c r="AV169" s="125" t="s">
        <v>3440</v>
      </c>
      <c r="AW169" s="125" t="s">
        <v>3440</v>
      </c>
      <c r="AX169" s="125" t="s">
        <v>3440</v>
      </c>
      <c r="AY169" s="125" t="s">
        <v>3440</v>
      </c>
      <c r="AZ169" s="125" t="s">
        <v>3440</v>
      </c>
      <c r="BA169" s="125" t="s">
        <v>3440</v>
      </c>
      <c r="BB169" s="125" t="s">
        <v>3440</v>
      </c>
      <c r="BC169" s="52"/>
      <c r="BD169" s="52"/>
      <c r="BE169" s="52"/>
      <c r="BF169" s="52"/>
      <c r="BG169" s="52"/>
      <c r="BH169" s="52"/>
      <c r="BI169" s="52"/>
      <c r="BJ169" s="52"/>
      <c r="BK169" s="101"/>
      <c r="BL169" s="101"/>
      <c r="BM169" s="101"/>
      <c r="BN169" s="101"/>
      <c r="BO169" s="101"/>
      <c r="BP169" s="101"/>
      <c r="BQ169" s="101"/>
      <c r="BR169" s="101"/>
    </row>
    <row r="170" spans="1:70" s="124" customFormat="1" ht="12.95" customHeight="1">
      <c r="A170" s="52" t="s">
        <v>14</v>
      </c>
      <c r="B170" s="52" t="s">
        <v>186</v>
      </c>
      <c r="C170" s="52"/>
      <c r="D170" s="52"/>
      <c r="E170" s="52"/>
      <c r="F170" s="52"/>
      <c r="G170" s="52"/>
      <c r="H170" s="52"/>
      <c r="I170" s="52"/>
      <c r="J170" s="52"/>
      <c r="K170" s="52"/>
      <c r="L170" s="52" t="s">
        <v>625</v>
      </c>
      <c r="M170" s="52"/>
      <c r="N170" s="52"/>
      <c r="O170" s="52"/>
      <c r="P170" s="53"/>
      <c r="Q170" s="52" t="s">
        <v>1599</v>
      </c>
      <c r="R170" s="52" t="s">
        <v>1600</v>
      </c>
      <c r="S170" s="52"/>
      <c r="T170" s="52"/>
      <c r="U170" s="75"/>
      <c r="V170" s="52" t="s">
        <v>1755</v>
      </c>
      <c r="W170" s="52"/>
      <c r="X170" s="53"/>
      <c r="Y170" s="52"/>
      <c r="Z170" s="52"/>
      <c r="AA170" s="52"/>
      <c r="AB170" s="52" t="s">
        <v>1600</v>
      </c>
      <c r="AC170" s="52"/>
      <c r="AD170" s="52" t="str">
        <f t="shared" si="15"/>
        <v/>
      </c>
      <c r="AE170" s="92"/>
      <c r="AF170" s="52">
        <f t="shared" si="16"/>
        <v>9</v>
      </c>
      <c r="AG170" s="52">
        <v>0</v>
      </c>
      <c r="AH170" s="52">
        <f t="shared" si="17"/>
        <v>9</v>
      </c>
      <c r="AI170" s="52" t="str">
        <f t="shared" si="18"/>
        <v/>
      </c>
      <c r="AJ170" s="52" t="str">
        <f t="shared" si="19"/>
        <v/>
      </c>
      <c r="AK170" s="52" t="s">
        <v>186</v>
      </c>
      <c r="AL170" s="56"/>
      <c r="AM170" s="136"/>
      <c r="AN170" s="136"/>
      <c r="AO170" s="136"/>
      <c r="AP170" s="136"/>
      <c r="AQ170" s="136"/>
      <c r="AR170" s="136"/>
      <c r="AS170" s="136"/>
      <c r="AT170" s="136"/>
      <c r="AU170" s="101"/>
      <c r="AV170" s="101"/>
      <c r="AW170" s="101"/>
      <c r="AX170" s="101"/>
      <c r="AY170" s="101"/>
      <c r="AZ170" s="101"/>
      <c r="BA170" s="101"/>
      <c r="BB170" s="101"/>
      <c r="BC170" s="52"/>
      <c r="BD170" s="52"/>
      <c r="BE170" s="52"/>
      <c r="BF170" s="52"/>
      <c r="BG170" s="52"/>
      <c r="BH170" s="52"/>
      <c r="BI170" s="52"/>
      <c r="BJ170" s="52"/>
      <c r="BK170" s="101"/>
      <c r="BL170" s="101"/>
      <c r="BM170" s="101"/>
      <c r="BN170" s="101"/>
      <c r="BO170" s="101"/>
      <c r="BP170" s="101"/>
      <c r="BQ170" s="101"/>
      <c r="BR170" s="101"/>
    </row>
    <row r="171" spans="1:70" s="124" customFormat="1" ht="12.95" customHeight="1">
      <c r="A171" s="52" t="s">
        <v>44</v>
      </c>
      <c r="B171" s="52" t="s">
        <v>187</v>
      </c>
      <c r="C171" s="52" t="s">
        <v>626</v>
      </c>
      <c r="D171" s="52"/>
      <c r="E171" s="52" t="s">
        <v>628</v>
      </c>
      <c r="F171" s="52" t="s">
        <v>627</v>
      </c>
      <c r="G171" s="52" t="s">
        <v>26</v>
      </c>
      <c r="H171" s="52"/>
      <c r="I171" s="52"/>
      <c r="J171" s="52" t="s">
        <v>629</v>
      </c>
      <c r="K171" s="52"/>
      <c r="L171" s="52"/>
      <c r="M171" s="52"/>
      <c r="N171" s="52"/>
      <c r="O171" s="52"/>
      <c r="P171" s="53"/>
      <c r="Q171" s="52" t="s">
        <v>1600</v>
      </c>
      <c r="R171" s="52" t="s">
        <v>1554</v>
      </c>
      <c r="S171" s="52" t="s">
        <v>2310</v>
      </c>
      <c r="T171" s="52"/>
      <c r="U171" s="75"/>
      <c r="V171" s="52" t="s">
        <v>1756</v>
      </c>
      <c r="W171" s="52" t="s">
        <v>2207</v>
      </c>
      <c r="X171" s="53"/>
      <c r="Y171" s="52" t="s">
        <v>626</v>
      </c>
      <c r="Z171" s="52"/>
      <c r="AA171" s="52" t="s">
        <v>628</v>
      </c>
      <c r="AB171" s="52" t="s">
        <v>1554</v>
      </c>
      <c r="AC171" s="52"/>
      <c r="AD171" s="52" t="b">
        <f t="shared" si="15"/>
        <v>1</v>
      </c>
      <c r="AE171" s="92"/>
      <c r="AF171" s="52">
        <f t="shared" si="16"/>
        <v>16</v>
      </c>
      <c r="AG171" s="52">
        <v>0</v>
      </c>
      <c r="AH171" s="52">
        <f t="shared" si="17"/>
        <v>16</v>
      </c>
      <c r="AI171" s="52" t="str">
        <f t="shared" si="18"/>
        <v/>
      </c>
      <c r="AJ171" s="52" t="str">
        <f t="shared" si="19"/>
        <v/>
      </c>
      <c r="AK171" s="52" t="s">
        <v>187</v>
      </c>
      <c r="AL171" s="56"/>
      <c r="AM171" s="136" t="s">
        <v>626</v>
      </c>
      <c r="AN171" s="136" t="s">
        <v>626</v>
      </c>
      <c r="AO171" s="136" t="s">
        <v>626</v>
      </c>
      <c r="AP171" s="136" t="s">
        <v>626</v>
      </c>
      <c r="AQ171" s="136" t="s">
        <v>626</v>
      </c>
      <c r="AR171" s="136" t="s">
        <v>626</v>
      </c>
      <c r="AS171" s="136" t="s">
        <v>626</v>
      </c>
      <c r="AT171" s="136" t="s">
        <v>4598</v>
      </c>
      <c r="AU171" s="101"/>
      <c r="AV171" s="101"/>
      <c r="AW171" s="101"/>
      <c r="AX171" s="101"/>
      <c r="AY171" s="101"/>
      <c r="AZ171" s="101"/>
      <c r="BA171" s="101"/>
      <c r="BB171" s="101"/>
      <c r="BC171" s="52" t="s">
        <v>628</v>
      </c>
      <c r="BD171" s="52" t="s">
        <v>628</v>
      </c>
      <c r="BE171" s="52" t="s">
        <v>628</v>
      </c>
      <c r="BF171" s="52" t="s">
        <v>628</v>
      </c>
      <c r="BG171" s="52" t="s">
        <v>628</v>
      </c>
      <c r="BH171" s="52" t="s">
        <v>628</v>
      </c>
      <c r="BI171" s="52" t="s">
        <v>628</v>
      </c>
      <c r="BJ171" s="52" t="s">
        <v>628</v>
      </c>
      <c r="BK171" s="101"/>
      <c r="BL171" s="101"/>
      <c r="BM171" s="101"/>
      <c r="BN171" s="101"/>
      <c r="BO171" s="101"/>
      <c r="BP171" s="101"/>
      <c r="BQ171" s="101"/>
      <c r="BR171" s="101"/>
    </row>
    <row r="172" spans="1:70" s="101" customFormat="1" ht="12.95" customHeight="1">
      <c r="A172" s="101" t="s">
        <v>169</v>
      </c>
      <c r="B172" s="101" t="s">
        <v>2537</v>
      </c>
      <c r="C172" s="102" t="s">
        <v>2726</v>
      </c>
      <c r="G172" s="101" t="s">
        <v>26</v>
      </c>
      <c r="J172" s="101" t="s">
        <v>2538</v>
      </c>
      <c r="P172" s="96"/>
      <c r="U172" s="120"/>
      <c r="X172" s="96"/>
      <c r="AD172" s="52" t="b">
        <f t="shared" si="15"/>
        <v>1</v>
      </c>
      <c r="AE172" s="120"/>
      <c r="AH172" s="52">
        <f t="shared" si="17"/>
        <v>0</v>
      </c>
      <c r="AI172" s="52" t="str">
        <f t="shared" si="18"/>
        <v/>
      </c>
      <c r="AJ172" s="52" t="str">
        <f t="shared" si="19"/>
        <v/>
      </c>
      <c r="AL172" s="96"/>
      <c r="AM172" s="136" t="s">
        <v>3442</v>
      </c>
      <c r="AN172" s="136" t="s">
        <v>4756</v>
      </c>
      <c r="AO172" s="136" t="s">
        <v>2800</v>
      </c>
      <c r="AP172" s="136" t="s">
        <v>4482</v>
      </c>
      <c r="AQ172" s="136" t="s">
        <v>4540</v>
      </c>
      <c r="AR172" s="136" t="s">
        <v>2799</v>
      </c>
      <c r="AS172" s="136" t="s">
        <v>2798</v>
      </c>
      <c r="AT172" s="136" t="s">
        <v>4599</v>
      </c>
    </row>
    <row r="173" spans="1:70" s="101" customFormat="1" ht="12.95" customHeight="1">
      <c r="A173" s="101" t="s">
        <v>2546</v>
      </c>
      <c r="B173" s="101" t="s">
        <v>2547</v>
      </c>
      <c r="C173" s="102" t="s">
        <v>2727</v>
      </c>
      <c r="G173" s="101" t="s">
        <v>26</v>
      </c>
      <c r="J173" s="101" t="s">
        <v>2797</v>
      </c>
      <c r="P173" s="96"/>
      <c r="U173" s="120"/>
      <c r="X173" s="96"/>
      <c r="AD173" s="52" t="b">
        <f t="shared" si="15"/>
        <v>1</v>
      </c>
      <c r="AE173" s="120"/>
      <c r="AH173" s="52">
        <f t="shared" si="17"/>
        <v>0</v>
      </c>
      <c r="AI173" s="52" t="str">
        <f t="shared" si="18"/>
        <v/>
      </c>
      <c r="AJ173" s="52" t="str">
        <f t="shared" si="19"/>
        <v/>
      </c>
      <c r="AL173" s="96"/>
      <c r="AM173" s="136" t="s">
        <v>2796</v>
      </c>
      <c r="AN173" s="136" t="s">
        <v>4355</v>
      </c>
      <c r="AO173" s="136" t="s">
        <v>2795</v>
      </c>
      <c r="AP173" s="136" t="s">
        <v>4483</v>
      </c>
      <c r="AQ173" s="136" t="s">
        <v>2794</v>
      </c>
      <c r="AR173" s="136" t="s">
        <v>2793</v>
      </c>
      <c r="AS173" s="136" t="s">
        <v>2792</v>
      </c>
      <c r="AT173" s="136" t="s">
        <v>2791</v>
      </c>
    </row>
    <row r="174" spans="1:70" s="124" customFormat="1" ht="12.95" customHeight="1">
      <c r="A174" s="53" t="s">
        <v>20</v>
      </c>
      <c r="B174" s="53" t="s">
        <v>1011</v>
      </c>
      <c r="C174" s="53" t="s">
        <v>1032</v>
      </c>
      <c r="D174" s="53" t="s">
        <v>981</v>
      </c>
      <c r="E174" s="53"/>
      <c r="F174" s="53"/>
      <c r="G174" s="53"/>
      <c r="H174" s="53"/>
      <c r="I174" s="53"/>
      <c r="J174" s="53" t="s">
        <v>103</v>
      </c>
      <c r="K174" s="53"/>
      <c r="L174" s="53"/>
      <c r="M174" s="53"/>
      <c r="N174" s="53"/>
      <c r="O174" s="53"/>
      <c r="P174" s="53"/>
      <c r="Q174" s="53" t="s">
        <v>1600</v>
      </c>
      <c r="R174" s="53" t="s">
        <v>1600</v>
      </c>
      <c r="S174" s="53"/>
      <c r="T174" s="53"/>
      <c r="U174" s="75"/>
      <c r="V174" s="53" t="s">
        <v>1757</v>
      </c>
      <c r="W174" s="53" t="s">
        <v>2210</v>
      </c>
      <c r="X174" s="53"/>
      <c r="Y174" s="53" t="s">
        <v>1032</v>
      </c>
      <c r="Z174" s="53" t="s">
        <v>981</v>
      </c>
      <c r="AA174" s="53"/>
      <c r="AB174" s="53" t="s">
        <v>1600</v>
      </c>
      <c r="AC174" s="53"/>
      <c r="AD174" s="52" t="str">
        <f t="shared" si="15"/>
        <v/>
      </c>
      <c r="AE174" s="92"/>
      <c r="AF174" s="53">
        <f t="shared" si="16"/>
        <v>18</v>
      </c>
      <c r="AG174" s="53">
        <v>0</v>
      </c>
      <c r="AH174" s="52">
        <f t="shared" si="17"/>
        <v>18</v>
      </c>
      <c r="AI174" s="52" t="str">
        <f t="shared" si="18"/>
        <v/>
      </c>
      <c r="AJ174" s="52" t="str">
        <f t="shared" si="19"/>
        <v/>
      </c>
      <c r="AK174" s="53" t="s">
        <v>1011</v>
      </c>
      <c r="AL174" s="56"/>
      <c r="AM174" s="137" t="s">
        <v>1032</v>
      </c>
      <c r="AN174" s="137" t="s">
        <v>1032</v>
      </c>
      <c r="AO174" s="137" t="s">
        <v>1032</v>
      </c>
      <c r="AP174" s="137" t="s">
        <v>1032</v>
      </c>
      <c r="AQ174" s="137" t="s">
        <v>1032</v>
      </c>
      <c r="AR174" s="137" t="s">
        <v>4566</v>
      </c>
      <c r="AS174" s="137" t="s">
        <v>4572</v>
      </c>
      <c r="AT174" s="137" t="s">
        <v>1032</v>
      </c>
      <c r="AU174" s="57" t="s">
        <v>4347</v>
      </c>
      <c r="AV174" s="53" t="s">
        <v>5018</v>
      </c>
      <c r="AW174" s="53" t="s">
        <v>981</v>
      </c>
      <c r="AX174" s="53" t="s">
        <v>981</v>
      </c>
      <c r="AY174" s="53" t="s">
        <v>981</v>
      </c>
      <c r="AZ174" s="53" t="s">
        <v>981</v>
      </c>
      <c r="BA174" s="53" t="s">
        <v>981</v>
      </c>
      <c r="BB174" s="152" t="s">
        <v>4746</v>
      </c>
      <c r="BC174" s="53"/>
      <c r="BD174" s="53"/>
      <c r="BE174" s="53"/>
      <c r="BF174" s="53"/>
      <c r="BG174" s="53"/>
      <c r="BH174" s="53"/>
      <c r="BI174" s="53"/>
      <c r="BJ174" s="53"/>
      <c r="BK174" s="101"/>
      <c r="BL174" s="101"/>
      <c r="BM174" s="101"/>
      <c r="BN174" s="101"/>
      <c r="BO174" s="101"/>
      <c r="BP174" s="101"/>
      <c r="BQ174" s="101"/>
      <c r="BR174" s="101"/>
    </row>
    <row r="175" spans="1:70" s="124" customFormat="1" ht="12.95" customHeight="1">
      <c r="A175" s="52" t="s">
        <v>190</v>
      </c>
      <c r="B175" s="52" t="s">
        <v>191</v>
      </c>
      <c r="C175" s="52" t="s">
        <v>916</v>
      </c>
      <c r="D175" s="52"/>
      <c r="E175" s="52"/>
      <c r="F175" s="52"/>
      <c r="G175" s="52" t="s">
        <v>26</v>
      </c>
      <c r="H175" s="52"/>
      <c r="I175" s="52"/>
      <c r="J175" s="52" t="s">
        <v>103</v>
      </c>
      <c r="K175" s="52"/>
      <c r="L175" s="52"/>
      <c r="M175" s="52"/>
      <c r="N175" s="52"/>
      <c r="O175" s="52"/>
      <c r="P175" s="53"/>
      <c r="Q175" s="52" t="s">
        <v>1600</v>
      </c>
      <c r="R175" s="52" t="s">
        <v>1600</v>
      </c>
      <c r="S175" s="52" t="s">
        <v>1441</v>
      </c>
      <c r="T175" s="52"/>
      <c r="U175" s="75"/>
      <c r="V175" s="52" t="s">
        <v>1758</v>
      </c>
      <c r="W175" s="52" t="s">
        <v>2206</v>
      </c>
      <c r="X175" s="53"/>
      <c r="Y175" s="52" t="s">
        <v>916</v>
      </c>
      <c r="Z175" s="52"/>
      <c r="AA175" s="52"/>
      <c r="AB175" s="52" t="s">
        <v>1600</v>
      </c>
      <c r="AC175" s="52" t="s">
        <v>1441</v>
      </c>
      <c r="AD175" s="52" t="str">
        <f t="shared" si="15"/>
        <v/>
      </c>
      <c r="AE175" s="92"/>
      <c r="AF175" s="52">
        <f t="shared" si="16"/>
        <v>26</v>
      </c>
      <c r="AG175" s="52">
        <v>0</v>
      </c>
      <c r="AH175" s="52">
        <f t="shared" si="17"/>
        <v>26</v>
      </c>
      <c r="AI175" s="52" t="str">
        <f t="shared" si="18"/>
        <v/>
      </c>
      <c r="AJ175" s="52" t="str">
        <f t="shared" si="19"/>
        <v/>
      </c>
      <c r="AK175" s="52" t="s">
        <v>191</v>
      </c>
      <c r="AL175" s="56"/>
      <c r="AM175" s="136" t="s">
        <v>4287</v>
      </c>
      <c r="AN175" s="136" t="s">
        <v>4356</v>
      </c>
      <c r="AO175" s="136" t="s">
        <v>3443</v>
      </c>
      <c r="AP175" s="136" t="s">
        <v>3444</v>
      </c>
      <c r="AQ175" s="136" t="s">
        <v>3445</v>
      </c>
      <c r="AR175" s="136" t="s">
        <v>3446</v>
      </c>
      <c r="AS175" s="136" t="s">
        <v>3447</v>
      </c>
      <c r="AT175" s="136" t="s">
        <v>3448</v>
      </c>
      <c r="AU175" s="101"/>
      <c r="AV175" s="101"/>
      <c r="AW175" s="101"/>
      <c r="AX175" s="101"/>
      <c r="AY175" s="101"/>
      <c r="AZ175" s="101"/>
      <c r="BA175" s="101"/>
      <c r="BB175" s="101"/>
      <c r="BC175" s="52"/>
      <c r="BD175" s="52"/>
      <c r="BE175" s="52"/>
      <c r="BF175" s="52"/>
      <c r="BG175" s="52"/>
      <c r="BH175" s="52"/>
      <c r="BI175" s="52"/>
      <c r="BJ175" s="52"/>
      <c r="BK175" s="101"/>
      <c r="BL175" s="101"/>
      <c r="BM175" s="101"/>
      <c r="BN175" s="101"/>
      <c r="BO175" s="101"/>
      <c r="BP175" s="101"/>
      <c r="BQ175" s="101"/>
      <c r="BR175" s="101"/>
    </row>
    <row r="176" spans="1:70" s="124" customFormat="1" ht="12.95" customHeight="1">
      <c r="A176" s="52" t="s">
        <v>190</v>
      </c>
      <c r="B176" s="52" t="s">
        <v>192</v>
      </c>
      <c r="C176" s="52" t="s">
        <v>640</v>
      </c>
      <c r="D176" s="52"/>
      <c r="E176" s="52"/>
      <c r="F176" s="52"/>
      <c r="G176" s="52" t="s">
        <v>26</v>
      </c>
      <c r="H176" s="52"/>
      <c r="I176" s="52"/>
      <c r="J176" s="52" t="s">
        <v>103</v>
      </c>
      <c r="K176" s="52"/>
      <c r="L176" s="52"/>
      <c r="M176" s="52"/>
      <c r="N176" s="52"/>
      <c r="O176" s="52"/>
      <c r="P176" s="53"/>
      <c r="Q176" s="52" t="s">
        <v>1600</v>
      </c>
      <c r="R176" s="52" t="s">
        <v>1600</v>
      </c>
      <c r="S176" s="52" t="s">
        <v>1441</v>
      </c>
      <c r="T176" s="52"/>
      <c r="U176" s="75"/>
      <c r="V176" s="52" t="s">
        <v>1759</v>
      </c>
      <c r="W176" s="52" t="s">
        <v>2207</v>
      </c>
      <c r="X176" s="53"/>
      <c r="Y176" s="52" t="s">
        <v>640</v>
      </c>
      <c r="Z176" s="52"/>
      <c r="AA176" s="52"/>
      <c r="AB176" s="52" t="s">
        <v>1600</v>
      </c>
      <c r="AC176" s="52" t="s">
        <v>1441</v>
      </c>
      <c r="AD176" s="52" t="str">
        <f t="shared" si="15"/>
        <v/>
      </c>
      <c r="AE176" s="92"/>
      <c r="AF176" s="52">
        <f t="shared" si="16"/>
        <v>24</v>
      </c>
      <c r="AG176" s="52">
        <v>0</v>
      </c>
      <c r="AH176" s="52">
        <f t="shared" si="17"/>
        <v>24</v>
      </c>
      <c r="AI176" s="52" t="str">
        <f t="shared" si="18"/>
        <v/>
      </c>
      <c r="AJ176" s="52" t="str">
        <f t="shared" si="19"/>
        <v/>
      </c>
      <c r="AK176" s="52" t="s">
        <v>192</v>
      </c>
      <c r="AL176" s="56"/>
      <c r="AM176" s="136" t="s">
        <v>3449</v>
      </c>
      <c r="AN176" s="136" t="s">
        <v>4357</v>
      </c>
      <c r="AO176" s="136" t="s">
        <v>3450</v>
      </c>
      <c r="AP176" s="136" t="s">
        <v>3451</v>
      </c>
      <c r="AQ176" s="136" t="s">
        <v>3452</v>
      </c>
      <c r="AR176" s="136" t="s">
        <v>3453</v>
      </c>
      <c r="AS176" s="136" t="s">
        <v>3454</v>
      </c>
      <c r="AT176" s="136" t="s">
        <v>4600</v>
      </c>
      <c r="AU176" s="101"/>
      <c r="AV176" s="101"/>
      <c r="AW176" s="101"/>
      <c r="AX176" s="101"/>
      <c r="AY176" s="101"/>
      <c r="AZ176" s="101"/>
      <c r="BA176" s="101"/>
      <c r="BB176" s="101"/>
      <c r="BC176" s="52"/>
      <c r="BD176" s="52"/>
      <c r="BE176" s="52"/>
      <c r="BF176" s="52"/>
      <c r="BG176" s="52"/>
      <c r="BH176" s="52"/>
      <c r="BI176" s="52"/>
      <c r="BJ176" s="52"/>
      <c r="BK176" s="101"/>
      <c r="BL176" s="101"/>
      <c r="BM176" s="101"/>
      <c r="BN176" s="101"/>
      <c r="BO176" s="101"/>
      <c r="BP176" s="101"/>
      <c r="BQ176" s="101"/>
      <c r="BR176" s="101"/>
    </row>
    <row r="177" spans="1:70" s="124" customFormat="1" ht="12.95" customHeight="1">
      <c r="A177" s="52" t="s">
        <v>190</v>
      </c>
      <c r="B177" s="52" t="s">
        <v>193</v>
      </c>
      <c r="C177" s="52" t="s">
        <v>641</v>
      </c>
      <c r="D177" s="52"/>
      <c r="E177" s="52"/>
      <c r="F177" s="52"/>
      <c r="G177" s="52" t="s">
        <v>26</v>
      </c>
      <c r="H177" s="52"/>
      <c r="I177" s="52"/>
      <c r="J177" s="52" t="s">
        <v>103</v>
      </c>
      <c r="K177" s="52"/>
      <c r="L177" s="52"/>
      <c r="M177" s="52"/>
      <c r="N177" s="52" t="s">
        <v>194</v>
      </c>
      <c r="O177" s="52"/>
      <c r="P177" s="53"/>
      <c r="Q177" s="52" t="s">
        <v>1600</v>
      </c>
      <c r="R177" s="52" t="s">
        <v>1600</v>
      </c>
      <c r="S177" s="52" t="s">
        <v>1441</v>
      </c>
      <c r="T177" s="52"/>
      <c r="U177" s="75"/>
      <c r="V177" s="52" t="s">
        <v>1760</v>
      </c>
      <c r="W177" s="52" t="s">
        <v>2207</v>
      </c>
      <c r="X177" s="53"/>
      <c r="Y177" s="52" t="s">
        <v>641</v>
      </c>
      <c r="Z177" s="52"/>
      <c r="AA177" s="52"/>
      <c r="AB177" s="52" t="s">
        <v>1600</v>
      </c>
      <c r="AC177" s="52" t="s">
        <v>1441</v>
      </c>
      <c r="AD177" s="52" t="str">
        <f t="shared" si="15"/>
        <v/>
      </c>
      <c r="AE177" s="92"/>
      <c r="AF177" s="52">
        <f t="shared" si="16"/>
        <v>14</v>
      </c>
      <c r="AG177" s="52">
        <v>0</v>
      </c>
      <c r="AH177" s="52">
        <f t="shared" si="17"/>
        <v>14</v>
      </c>
      <c r="AI177" s="52" t="str">
        <f t="shared" si="18"/>
        <v/>
      </c>
      <c r="AJ177" s="52" t="str">
        <f t="shared" si="19"/>
        <v/>
      </c>
      <c r="AK177" s="52" t="s">
        <v>193</v>
      </c>
      <c r="AL177" s="56"/>
      <c r="AM177" s="136" t="s">
        <v>3455</v>
      </c>
      <c r="AN177" s="136" t="s">
        <v>4358</v>
      </c>
      <c r="AO177" s="136" t="s">
        <v>3456</v>
      </c>
      <c r="AP177" s="136" t="s">
        <v>3457</v>
      </c>
      <c r="AQ177" s="136" t="s">
        <v>3458</v>
      </c>
      <c r="AR177" s="136" t="s">
        <v>3459</v>
      </c>
      <c r="AS177" s="136" t="s">
        <v>3460</v>
      </c>
      <c r="AT177" s="136" t="s">
        <v>3461</v>
      </c>
      <c r="AU177" s="101"/>
      <c r="AV177" s="101"/>
      <c r="AW177" s="101"/>
      <c r="AX177" s="101"/>
      <c r="AY177" s="101"/>
      <c r="AZ177" s="101"/>
      <c r="BA177" s="101"/>
      <c r="BB177" s="101"/>
      <c r="BC177" s="52"/>
      <c r="BD177" s="52"/>
      <c r="BE177" s="52"/>
      <c r="BF177" s="52"/>
      <c r="BG177" s="52"/>
      <c r="BH177" s="52"/>
      <c r="BI177" s="52"/>
      <c r="BJ177" s="52"/>
      <c r="BK177" s="125" t="s">
        <v>194</v>
      </c>
      <c r="BL177" s="125" t="s">
        <v>194</v>
      </c>
      <c r="BM177" s="125" t="s">
        <v>194</v>
      </c>
      <c r="BN177" s="125" t="s">
        <v>194</v>
      </c>
      <c r="BO177" s="125" t="s">
        <v>194</v>
      </c>
      <c r="BP177" s="125" t="s">
        <v>194</v>
      </c>
      <c r="BQ177" s="125" t="s">
        <v>194</v>
      </c>
      <c r="BR177" s="125" t="s">
        <v>194</v>
      </c>
    </row>
    <row r="178" spans="1:70" s="124" customFormat="1" ht="12.95" customHeight="1">
      <c r="A178" s="52" t="s">
        <v>190</v>
      </c>
      <c r="B178" s="52" t="s">
        <v>195</v>
      </c>
      <c r="C178" s="52" t="s">
        <v>642</v>
      </c>
      <c r="D178" s="52"/>
      <c r="E178" s="52"/>
      <c r="F178" s="52"/>
      <c r="G178" s="52" t="s">
        <v>26</v>
      </c>
      <c r="H178" s="52"/>
      <c r="I178" s="52"/>
      <c r="J178" s="52" t="s">
        <v>103</v>
      </c>
      <c r="K178" s="52"/>
      <c r="L178" s="52"/>
      <c r="M178" s="52"/>
      <c r="N178" s="52" t="s">
        <v>196</v>
      </c>
      <c r="O178" s="52"/>
      <c r="P178" s="53"/>
      <c r="Q178" s="52" t="s">
        <v>1600</v>
      </c>
      <c r="R178" s="52" t="s">
        <v>1600</v>
      </c>
      <c r="S178" s="52" t="s">
        <v>1441</v>
      </c>
      <c r="T178" s="52"/>
      <c r="U178" s="75"/>
      <c r="V178" s="52" t="s">
        <v>1761</v>
      </c>
      <c r="W178" s="52" t="s">
        <v>2207</v>
      </c>
      <c r="X178" s="53"/>
      <c r="Y178" s="52" t="s">
        <v>642</v>
      </c>
      <c r="Z178" s="52"/>
      <c r="AA178" s="52"/>
      <c r="AB178" s="52" t="s">
        <v>1600</v>
      </c>
      <c r="AC178" s="52" t="s">
        <v>1441</v>
      </c>
      <c r="AD178" s="52" t="str">
        <f t="shared" si="15"/>
        <v/>
      </c>
      <c r="AE178" s="92"/>
      <c r="AF178" s="52">
        <f t="shared" si="16"/>
        <v>9</v>
      </c>
      <c r="AG178" s="52">
        <v>0</v>
      </c>
      <c r="AH178" s="52">
        <f t="shared" si="17"/>
        <v>9</v>
      </c>
      <c r="AI178" s="52" t="str">
        <f t="shared" si="18"/>
        <v/>
      </c>
      <c r="AJ178" s="52" t="str">
        <f t="shared" si="19"/>
        <v/>
      </c>
      <c r="AK178" s="52" t="s">
        <v>195</v>
      </c>
      <c r="AL178" s="56"/>
      <c r="AM178" s="136" t="s">
        <v>3462</v>
      </c>
      <c r="AN178" s="136" t="s">
        <v>4799</v>
      </c>
      <c r="AO178" s="136" t="s">
        <v>4429</v>
      </c>
      <c r="AP178" s="136" t="s">
        <v>3463</v>
      </c>
      <c r="AQ178" s="136" t="s">
        <v>3464</v>
      </c>
      <c r="AR178" s="136" t="s">
        <v>3465</v>
      </c>
      <c r="AS178" s="136" t="s">
        <v>3466</v>
      </c>
      <c r="AT178" s="136" t="s">
        <v>3467</v>
      </c>
      <c r="AU178" s="101"/>
      <c r="AV178" s="101"/>
      <c r="AW178" s="101"/>
      <c r="AX178" s="101"/>
      <c r="AY178" s="101"/>
      <c r="AZ178" s="101"/>
      <c r="BA178" s="101"/>
      <c r="BB178" s="101"/>
      <c r="BC178" s="52"/>
      <c r="BD178" s="52"/>
      <c r="BE178" s="52"/>
      <c r="BF178" s="52"/>
      <c r="BG178" s="52"/>
      <c r="BH178" s="52"/>
      <c r="BI178" s="52"/>
      <c r="BJ178" s="52"/>
      <c r="BK178" s="125" t="s">
        <v>196</v>
      </c>
      <c r="BL178" s="125" t="s">
        <v>196</v>
      </c>
      <c r="BM178" s="125" t="s">
        <v>196</v>
      </c>
      <c r="BN178" s="125" t="s">
        <v>196</v>
      </c>
      <c r="BO178" s="125" t="s">
        <v>196</v>
      </c>
      <c r="BP178" s="125" t="s">
        <v>196</v>
      </c>
      <c r="BQ178" s="125" t="s">
        <v>196</v>
      </c>
      <c r="BR178" s="125" t="s">
        <v>196</v>
      </c>
    </row>
    <row r="179" spans="1:70" s="124" customFormat="1" ht="12.95" customHeight="1">
      <c r="A179" s="52" t="s">
        <v>190</v>
      </c>
      <c r="B179" s="52" t="s">
        <v>197</v>
      </c>
      <c r="C179" s="52" t="s">
        <v>643</v>
      </c>
      <c r="D179" s="52"/>
      <c r="E179" s="52"/>
      <c r="F179" s="52"/>
      <c r="G179" s="52" t="s">
        <v>26</v>
      </c>
      <c r="H179" s="52"/>
      <c r="I179" s="52"/>
      <c r="J179" s="52" t="s">
        <v>103</v>
      </c>
      <c r="K179" s="52"/>
      <c r="L179" s="52"/>
      <c r="M179" s="52"/>
      <c r="N179" s="52" t="s">
        <v>819</v>
      </c>
      <c r="O179" s="52"/>
      <c r="P179" s="53"/>
      <c r="Q179" s="52" t="s">
        <v>1600</v>
      </c>
      <c r="R179" s="52" t="s">
        <v>1600</v>
      </c>
      <c r="S179" s="52" t="s">
        <v>1441</v>
      </c>
      <c r="T179" s="52"/>
      <c r="U179" s="75"/>
      <c r="V179" s="52" t="s">
        <v>1762</v>
      </c>
      <c r="W179" s="52" t="s">
        <v>2207</v>
      </c>
      <c r="X179" s="53"/>
      <c r="Y179" s="52" t="s">
        <v>643</v>
      </c>
      <c r="Z179" s="52"/>
      <c r="AA179" s="52"/>
      <c r="AB179" s="52" t="s">
        <v>1600</v>
      </c>
      <c r="AC179" s="52" t="s">
        <v>1441</v>
      </c>
      <c r="AD179" s="52" t="str">
        <f t="shared" si="15"/>
        <v/>
      </c>
      <c r="AE179" s="92"/>
      <c r="AF179" s="52">
        <f t="shared" si="16"/>
        <v>17</v>
      </c>
      <c r="AG179" s="52">
        <v>0</v>
      </c>
      <c r="AH179" s="52">
        <f t="shared" si="17"/>
        <v>17</v>
      </c>
      <c r="AI179" s="52" t="str">
        <f t="shared" si="18"/>
        <v/>
      </c>
      <c r="AJ179" s="52" t="str">
        <f t="shared" si="19"/>
        <v/>
      </c>
      <c r="AK179" s="52" t="s">
        <v>197</v>
      </c>
      <c r="AL179" s="56"/>
      <c r="AM179" s="136" t="s">
        <v>3468</v>
      </c>
      <c r="AN179" s="136" t="s">
        <v>4359</v>
      </c>
      <c r="AO179" s="136" t="s">
        <v>4430</v>
      </c>
      <c r="AP179" s="136" t="s">
        <v>3469</v>
      </c>
      <c r="AQ179" s="136" t="s">
        <v>3470</v>
      </c>
      <c r="AR179" s="136" t="s">
        <v>3471</v>
      </c>
      <c r="AS179" s="136" t="s">
        <v>3472</v>
      </c>
      <c r="AT179" s="136" t="s">
        <v>3473</v>
      </c>
      <c r="AU179" s="101"/>
      <c r="AV179" s="101"/>
      <c r="AW179" s="101"/>
      <c r="AX179" s="101"/>
      <c r="AY179" s="101"/>
      <c r="AZ179" s="101"/>
      <c r="BA179" s="101"/>
      <c r="BB179" s="101"/>
      <c r="BC179" s="52"/>
      <c r="BD179" s="52"/>
      <c r="BE179" s="52"/>
      <c r="BF179" s="52"/>
      <c r="BG179" s="52"/>
      <c r="BH179" s="52"/>
      <c r="BI179" s="52"/>
      <c r="BJ179" s="52"/>
      <c r="BK179" s="125" t="s">
        <v>819</v>
      </c>
      <c r="BL179" s="125" t="s">
        <v>819</v>
      </c>
      <c r="BM179" s="125" t="s">
        <v>819</v>
      </c>
      <c r="BN179" s="125" t="s">
        <v>819</v>
      </c>
      <c r="BO179" s="125" t="s">
        <v>819</v>
      </c>
      <c r="BP179" s="125" t="s">
        <v>819</v>
      </c>
      <c r="BQ179" s="125" t="s">
        <v>819</v>
      </c>
      <c r="BR179" s="125" t="s">
        <v>819</v>
      </c>
    </row>
    <row r="180" spans="1:70" s="124" customFormat="1" ht="12.95" customHeight="1">
      <c r="A180" s="52" t="s">
        <v>190</v>
      </c>
      <c r="B180" s="52" t="s">
        <v>198</v>
      </c>
      <c r="C180" s="52" t="s">
        <v>644</v>
      </c>
      <c r="D180" s="52"/>
      <c r="E180" s="52"/>
      <c r="F180" s="52"/>
      <c r="G180" s="52" t="s">
        <v>26</v>
      </c>
      <c r="H180" s="52"/>
      <c r="I180" s="52"/>
      <c r="J180" s="52" t="s">
        <v>103</v>
      </c>
      <c r="K180" s="52"/>
      <c r="L180" s="52"/>
      <c r="M180" s="52"/>
      <c r="N180" s="52" t="s">
        <v>199</v>
      </c>
      <c r="O180" s="52"/>
      <c r="P180" s="53"/>
      <c r="Q180" s="52" t="s">
        <v>1600</v>
      </c>
      <c r="R180" s="52" t="s">
        <v>1600</v>
      </c>
      <c r="S180" s="52" t="s">
        <v>1441</v>
      </c>
      <c r="T180" s="52"/>
      <c r="U180" s="75"/>
      <c r="V180" s="52" t="s">
        <v>1763</v>
      </c>
      <c r="W180" s="52" t="s">
        <v>2207</v>
      </c>
      <c r="X180" s="53"/>
      <c r="Y180" s="52" t="s">
        <v>644</v>
      </c>
      <c r="Z180" s="52"/>
      <c r="AA180" s="52"/>
      <c r="AB180" s="52" t="s">
        <v>1600</v>
      </c>
      <c r="AC180" s="52" t="s">
        <v>1441</v>
      </c>
      <c r="AD180" s="52" t="str">
        <f t="shared" si="15"/>
        <v/>
      </c>
      <c r="AE180" s="92"/>
      <c r="AF180" s="52">
        <f t="shared" si="16"/>
        <v>10</v>
      </c>
      <c r="AG180" s="52">
        <v>0</v>
      </c>
      <c r="AH180" s="52">
        <f t="shared" si="17"/>
        <v>10</v>
      </c>
      <c r="AI180" s="52" t="str">
        <f t="shared" si="18"/>
        <v/>
      </c>
      <c r="AJ180" s="52" t="str">
        <f t="shared" si="19"/>
        <v/>
      </c>
      <c r="AK180" s="52" t="s">
        <v>198</v>
      </c>
      <c r="AL180" s="56"/>
      <c r="AM180" s="136" t="s">
        <v>3474</v>
      </c>
      <c r="AN180" s="136" t="s">
        <v>3475</v>
      </c>
      <c r="AO180" s="136" t="s">
        <v>3476</v>
      </c>
      <c r="AP180" s="136" t="s">
        <v>3477</v>
      </c>
      <c r="AQ180" s="136" t="s">
        <v>3478</v>
      </c>
      <c r="AR180" s="136" t="s">
        <v>3479</v>
      </c>
      <c r="AS180" s="136" t="s">
        <v>3480</v>
      </c>
      <c r="AT180" s="136" t="s">
        <v>4601</v>
      </c>
      <c r="AU180" s="101"/>
      <c r="AV180" s="101"/>
      <c r="AW180" s="101"/>
      <c r="AX180" s="101"/>
      <c r="AY180" s="101"/>
      <c r="AZ180" s="101"/>
      <c r="BA180" s="101"/>
      <c r="BB180" s="101"/>
      <c r="BC180" s="52"/>
      <c r="BD180" s="52"/>
      <c r="BE180" s="52"/>
      <c r="BF180" s="52"/>
      <c r="BG180" s="52"/>
      <c r="BH180" s="52"/>
      <c r="BI180" s="52"/>
      <c r="BJ180" s="52"/>
      <c r="BK180" s="125" t="s">
        <v>199</v>
      </c>
      <c r="BL180" s="125" t="s">
        <v>199</v>
      </c>
      <c r="BM180" s="125" t="s">
        <v>199</v>
      </c>
      <c r="BN180" s="125" t="s">
        <v>199</v>
      </c>
      <c r="BO180" s="125" t="s">
        <v>199</v>
      </c>
      <c r="BP180" s="125" t="s">
        <v>199</v>
      </c>
      <c r="BQ180" s="125" t="s">
        <v>199</v>
      </c>
      <c r="BR180" s="125" t="s">
        <v>199</v>
      </c>
    </row>
    <row r="181" spans="1:70" s="124" customFormat="1" ht="12.95" customHeight="1">
      <c r="A181" s="52" t="s">
        <v>190</v>
      </c>
      <c r="B181" s="52" t="s">
        <v>200</v>
      </c>
      <c r="C181" s="52" t="s">
        <v>1417</v>
      </c>
      <c r="D181" s="52"/>
      <c r="E181" s="52"/>
      <c r="F181" s="52"/>
      <c r="G181" s="52" t="s">
        <v>26</v>
      </c>
      <c r="H181" s="52"/>
      <c r="I181" s="52"/>
      <c r="J181" s="52" t="s">
        <v>103</v>
      </c>
      <c r="K181" s="52"/>
      <c r="L181" s="52"/>
      <c r="M181" s="52"/>
      <c r="N181" s="52"/>
      <c r="O181" s="52"/>
      <c r="P181" s="53"/>
      <c r="Q181" s="52" t="s">
        <v>1600</v>
      </c>
      <c r="R181" s="52" t="s">
        <v>1600</v>
      </c>
      <c r="S181" s="52" t="s">
        <v>1441</v>
      </c>
      <c r="T181" s="52"/>
      <c r="U181" s="75"/>
      <c r="V181" s="52" t="s">
        <v>1764</v>
      </c>
      <c r="W181" s="52" t="s">
        <v>2207</v>
      </c>
      <c r="X181" s="53"/>
      <c r="Y181" s="52" t="s">
        <v>1417</v>
      </c>
      <c r="Z181" s="52"/>
      <c r="AA181" s="52"/>
      <c r="AB181" s="52" t="s">
        <v>1600</v>
      </c>
      <c r="AC181" s="52" t="s">
        <v>1441</v>
      </c>
      <c r="AD181" s="52" t="str">
        <f t="shared" si="15"/>
        <v/>
      </c>
      <c r="AE181" s="92"/>
      <c r="AF181" s="52">
        <f t="shared" si="16"/>
        <v>15</v>
      </c>
      <c r="AG181" s="52">
        <v>0</v>
      </c>
      <c r="AH181" s="52">
        <f t="shared" si="17"/>
        <v>15</v>
      </c>
      <c r="AI181" s="52" t="str">
        <f t="shared" si="18"/>
        <v/>
      </c>
      <c r="AJ181" s="52" t="str">
        <f t="shared" si="19"/>
        <v/>
      </c>
      <c r="AK181" s="52" t="s">
        <v>200</v>
      </c>
      <c r="AL181" s="56"/>
      <c r="AM181" s="136" t="s">
        <v>3865</v>
      </c>
      <c r="AN181" s="136" t="s">
        <v>4829</v>
      </c>
      <c r="AO181" s="136" t="s">
        <v>3927</v>
      </c>
      <c r="AP181" s="136" t="s">
        <v>3866</v>
      </c>
      <c r="AQ181" s="136" t="s">
        <v>4541</v>
      </c>
      <c r="AR181" s="136" t="s">
        <v>3867</v>
      </c>
      <c r="AS181" s="136" t="s">
        <v>4905</v>
      </c>
      <c r="AT181" s="136" t="s">
        <v>4602</v>
      </c>
      <c r="AU181" s="101"/>
      <c r="AV181" s="101"/>
      <c r="AW181" s="101"/>
      <c r="AX181" s="101"/>
      <c r="AY181" s="101"/>
      <c r="AZ181" s="101"/>
      <c r="BA181" s="101"/>
      <c r="BB181" s="101"/>
      <c r="BC181" s="52"/>
      <c r="BD181" s="52"/>
      <c r="BE181" s="52"/>
      <c r="BF181" s="52"/>
      <c r="BG181" s="52"/>
      <c r="BH181" s="52"/>
      <c r="BI181" s="52"/>
      <c r="BJ181" s="52"/>
      <c r="BK181" s="101"/>
      <c r="BL181" s="101"/>
      <c r="BM181" s="101"/>
      <c r="BN181" s="101"/>
      <c r="BO181" s="101"/>
      <c r="BP181" s="101"/>
      <c r="BQ181" s="101"/>
      <c r="BR181" s="101"/>
    </row>
    <row r="182" spans="1:70" s="124" customFormat="1" ht="12.95" customHeight="1">
      <c r="A182" s="52" t="s">
        <v>190</v>
      </c>
      <c r="B182" s="52" t="s">
        <v>201</v>
      </c>
      <c r="C182" s="52" t="s">
        <v>645</v>
      </c>
      <c r="D182" s="52"/>
      <c r="E182" s="52"/>
      <c r="F182" s="52"/>
      <c r="G182" s="52" t="s">
        <v>26</v>
      </c>
      <c r="H182" s="52"/>
      <c r="I182" s="52"/>
      <c r="J182" s="52" t="s">
        <v>103</v>
      </c>
      <c r="K182" s="52"/>
      <c r="L182" s="52"/>
      <c r="M182" s="52"/>
      <c r="N182" s="52" t="s">
        <v>202</v>
      </c>
      <c r="O182" s="52"/>
      <c r="P182" s="53"/>
      <c r="Q182" s="52" t="s">
        <v>1600</v>
      </c>
      <c r="R182" s="52" t="s">
        <v>1600</v>
      </c>
      <c r="S182" s="52" t="s">
        <v>1441</v>
      </c>
      <c r="T182" s="52"/>
      <c r="U182" s="75"/>
      <c r="V182" s="52" t="s">
        <v>1765</v>
      </c>
      <c r="W182" s="52" t="s">
        <v>2207</v>
      </c>
      <c r="X182" s="53"/>
      <c r="Y182" s="52" t="s">
        <v>645</v>
      </c>
      <c r="Z182" s="52"/>
      <c r="AA182" s="52"/>
      <c r="AB182" s="52" t="s">
        <v>1600</v>
      </c>
      <c r="AC182" s="52" t="s">
        <v>1441</v>
      </c>
      <c r="AD182" s="52" t="str">
        <f t="shared" si="15"/>
        <v/>
      </c>
      <c r="AE182" s="92"/>
      <c r="AF182" s="52">
        <f t="shared" si="16"/>
        <v>18</v>
      </c>
      <c r="AG182" s="52">
        <v>0</v>
      </c>
      <c r="AH182" s="52">
        <f t="shared" si="17"/>
        <v>18</v>
      </c>
      <c r="AI182" s="52" t="str">
        <f t="shared" si="18"/>
        <v/>
      </c>
      <c r="AJ182" s="52" t="str">
        <f t="shared" si="19"/>
        <v/>
      </c>
      <c r="AK182" s="52" t="s">
        <v>201</v>
      </c>
      <c r="AL182" s="56"/>
      <c r="AM182" s="136" t="s">
        <v>3481</v>
      </c>
      <c r="AN182" s="136" t="s">
        <v>4817</v>
      </c>
      <c r="AO182" s="136" t="s">
        <v>3482</v>
      </c>
      <c r="AP182" s="136" t="s">
        <v>3483</v>
      </c>
      <c r="AQ182" s="136" t="s">
        <v>3484</v>
      </c>
      <c r="AR182" s="136" t="s">
        <v>3485</v>
      </c>
      <c r="AS182" s="136" t="s">
        <v>3486</v>
      </c>
      <c r="AT182" s="136" t="s">
        <v>4603</v>
      </c>
      <c r="AU182" s="101"/>
      <c r="AV182" s="101"/>
      <c r="AW182" s="101"/>
      <c r="AX182" s="101"/>
      <c r="AY182" s="101"/>
      <c r="AZ182" s="101"/>
      <c r="BA182" s="101"/>
      <c r="BB182" s="101"/>
      <c r="BC182" s="52"/>
      <c r="BD182" s="52"/>
      <c r="BE182" s="52"/>
      <c r="BF182" s="52"/>
      <c r="BG182" s="52"/>
      <c r="BH182" s="52"/>
      <c r="BI182" s="52"/>
      <c r="BJ182" s="52"/>
      <c r="BK182" s="125" t="s">
        <v>202</v>
      </c>
      <c r="BL182" s="125" t="s">
        <v>202</v>
      </c>
      <c r="BM182" s="125" t="s">
        <v>202</v>
      </c>
      <c r="BN182" s="125" t="s">
        <v>202</v>
      </c>
      <c r="BO182" s="125" t="s">
        <v>202</v>
      </c>
      <c r="BP182" s="125" t="s">
        <v>202</v>
      </c>
      <c r="BQ182" s="125" t="s">
        <v>202</v>
      </c>
      <c r="BR182" s="125" t="s">
        <v>202</v>
      </c>
    </row>
    <row r="183" spans="1:70" s="124" customFormat="1" ht="12.95" customHeight="1">
      <c r="A183" s="52" t="s">
        <v>190</v>
      </c>
      <c r="B183" s="52" t="s">
        <v>203</v>
      </c>
      <c r="C183" s="52" t="s">
        <v>646</v>
      </c>
      <c r="D183" s="52"/>
      <c r="E183" s="52"/>
      <c r="F183" s="52"/>
      <c r="G183" s="52" t="s">
        <v>26</v>
      </c>
      <c r="H183" s="52"/>
      <c r="I183" s="52"/>
      <c r="J183" s="52" t="s">
        <v>103</v>
      </c>
      <c r="K183" s="52"/>
      <c r="L183" s="52"/>
      <c r="M183" s="52"/>
      <c r="N183" s="52" t="s">
        <v>204</v>
      </c>
      <c r="O183" s="52"/>
      <c r="P183" s="53"/>
      <c r="Q183" s="52" t="s">
        <v>1600</v>
      </c>
      <c r="R183" s="52" t="s">
        <v>1600</v>
      </c>
      <c r="S183" s="52" t="s">
        <v>1441</v>
      </c>
      <c r="T183" s="52"/>
      <c r="U183" s="75"/>
      <c r="V183" s="52" t="s">
        <v>1766</v>
      </c>
      <c r="W183" s="52" t="s">
        <v>2207</v>
      </c>
      <c r="X183" s="53"/>
      <c r="Y183" s="52" t="s">
        <v>646</v>
      </c>
      <c r="Z183" s="52"/>
      <c r="AA183" s="52"/>
      <c r="AB183" s="52" t="s">
        <v>1600</v>
      </c>
      <c r="AC183" s="52" t="s">
        <v>1441</v>
      </c>
      <c r="AD183" s="52" t="str">
        <f t="shared" si="15"/>
        <v/>
      </c>
      <c r="AE183" s="92"/>
      <c r="AF183" s="52">
        <f t="shared" si="16"/>
        <v>20</v>
      </c>
      <c r="AG183" s="52">
        <v>0</v>
      </c>
      <c r="AH183" s="52">
        <f t="shared" si="17"/>
        <v>20</v>
      </c>
      <c r="AI183" s="52" t="str">
        <f t="shared" si="18"/>
        <v/>
      </c>
      <c r="AJ183" s="52" t="str">
        <f t="shared" si="19"/>
        <v/>
      </c>
      <c r="AK183" s="52" t="s">
        <v>203</v>
      </c>
      <c r="AL183" s="56"/>
      <c r="AM183" s="136" t="s">
        <v>3487</v>
      </c>
      <c r="AN183" s="136" t="s">
        <v>3488</v>
      </c>
      <c r="AO183" s="136" t="s">
        <v>3489</v>
      </c>
      <c r="AP183" s="136" t="s">
        <v>3490</v>
      </c>
      <c r="AQ183" s="136" t="s">
        <v>3491</v>
      </c>
      <c r="AR183" s="136" t="s">
        <v>3492</v>
      </c>
      <c r="AS183" s="136" t="s">
        <v>4573</v>
      </c>
      <c r="AT183" s="136" t="s">
        <v>4604</v>
      </c>
      <c r="AU183" s="101"/>
      <c r="AV183" s="101"/>
      <c r="AW183" s="101"/>
      <c r="AX183" s="101"/>
      <c r="AY183" s="101"/>
      <c r="AZ183" s="101"/>
      <c r="BA183" s="101"/>
      <c r="BB183" s="101"/>
      <c r="BC183" s="52"/>
      <c r="BD183" s="52"/>
      <c r="BE183" s="52"/>
      <c r="BF183" s="52"/>
      <c r="BG183" s="52"/>
      <c r="BH183" s="52"/>
      <c r="BI183" s="52"/>
      <c r="BJ183" s="52"/>
      <c r="BK183" s="125" t="s">
        <v>204</v>
      </c>
      <c r="BL183" s="125" t="s">
        <v>204</v>
      </c>
      <c r="BM183" s="125" t="s">
        <v>204</v>
      </c>
      <c r="BN183" s="125" t="s">
        <v>204</v>
      </c>
      <c r="BO183" s="125" t="s">
        <v>204</v>
      </c>
      <c r="BP183" s="125" t="s">
        <v>204</v>
      </c>
      <c r="BQ183" s="125" t="s">
        <v>204</v>
      </c>
      <c r="BR183" s="125" t="s">
        <v>204</v>
      </c>
    </row>
    <row r="184" spans="1:70" s="124" customFormat="1" ht="12.95" customHeight="1">
      <c r="A184" s="52" t="s">
        <v>190</v>
      </c>
      <c r="B184" s="52" t="s">
        <v>802</v>
      </c>
      <c r="C184" s="52" t="s">
        <v>890</v>
      </c>
      <c r="D184" s="52"/>
      <c r="E184" s="52"/>
      <c r="F184" s="52"/>
      <c r="G184" s="52" t="s">
        <v>26</v>
      </c>
      <c r="H184" s="52"/>
      <c r="I184" s="52"/>
      <c r="J184" s="52" t="s">
        <v>103</v>
      </c>
      <c r="K184" s="52"/>
      <c r="L184" s="52"/>
      <c r="M184" s="52"/>
      <c r="N184" s="52" t="s">
        <v>803</v>
      </c>
      <c r="O184" s="52"/>
      <c r="P184" s="53"/>
      <c r="Q184" s="52" t="s">
        <v>1600</v>
      </c>
      <c r="R184" s="52" t="s">
        <v>1600</v>
      </c>
      <c r="S184" s="52" t="s">
        <v>1441</v>
      </c>
      <c r="T184" s="52"/>
      <c r="U184" s="75"/>
      <c r="V184" s="52" t="s">
        <v>1767</v>
      </c>
      <c r="W184" s="52" t="s">
        <v>2207</v>
      </c>
      <c r="X184" s="53"/>
      <c r="Y184" s="52" t="s">
        <v>890</v>
      </c>
      <c r="Z184" s="52"/>
      <c r="AA184" s="52"/>
      <c r="AB184" s="52" t="s">
        <v>1600</v>
      </c>
      <c r="AC184" s="52" t="s">
        <v>1441</v>
      </c>
      <c r="AD184" s="52" t="str">
        <f t="shared" si="15"/>
        <v/>
      </c>
      <c r="AE184" s="92"/>
      <c r="AF184" s="52">
        <f t="shared" si="16"/>
        <v>15</v>
      </c>
      <c r="AG184" s="52">
        <v>0</v>
      </c>
      <c r="AH184" s="52">
        <f t="shared" si="17"/>
        <v>15</v>
      </c>
      <c r="AI184" s="52" t="str">
        <f t="shared" si="18"/>
        <v/>
      </c>
      <c r="AJ184" s="52" t="str">
        <f t="shared" si="19"/>
        <v/>
      </c>
      <c r="AK184" s="52" t="s">
        <v>802</v>
      </c>
      <c r="AL184" s="56"/>
      <c r="AM184" s="136" t="s">
        <v>3493</v>
      </c>
      <c r="AN184" s="136" t="s">
        <v>3494</v>
      </c>
      <c r="AO184" s="136" t="s">
        <v>4431</v>
      </c>
      <c r="AP184" s="136" t="s">
        <v>3495</v>
      </c>
      <c r="AQ184" s="136" t="s">
        <v>3496</v>
      </c>
      <c r="AR184" s="136" t="s">
        <v>3497</v>
      </c>
      <c r="AS184" s="136" t="s">
        <v>3498</v>
      </c>
      <c r="AT184" s="136" t="s">
        <v>3499</v>
      </c>
      <c r="AU184" s="101"/>
      <c r="AV184" s="101"/>
      <c r="AW184" s="101"/>
      <c r="AX184" s="101"/>
      <c r="AY184" s="101"/>
      <c r="AZ184" s="101"/>
      <c r="BA184" s="101"/>
      <c r="BB184" s="101"/>
      <c r="BC184" s="52"/>
      <c r="BD184" s="52"/>
      <c r="BE184" s="52"/>
      <c r="BF184" s="52"/>
      <c r="BG184" s="52"/>
      <c r="BH184" s="52"/>
      <c r="BI184" s="52"/>
      <c r="BJ184" s="52"/>
      <c r="BK184" s="125" t="s">
        <v>803</v>
      </c>
      <c r="BL184" s="125" t="s">
        <v>803</v>
      </c>
      <c r="BM184" s="125" t="s">
        <v>803</v>
      </c>
      <c r="BN184" s="125" t="s">
        <v>803</v>
      </c>
      <c r="BO184" s="125" t="s">
        <v>803</v>
      </c>
      <c r="BP184" s="125" t="s">
        <v>803</v>
      </c>
      <c r="BQ184" s="125" t="s">
        <v>803</v>
      </c>
      <c r="BR184" s="125" t="s">
        <v>803</v>
      </c>
    </row>
    <row r="185" spans="1:70" s="124" customFormat="1" ht="12.95" customHeight="1">
      <c r="A185" s="52" t="s">
        <v>190</v>
      </c>
      <c r="B185" s="52" t="s">
        <v>804</v>
      </c>
      <c r="C185" s="52" t="s">
        <v>806</v>
      </c>
      <c r="D185" s="52"/>
      <c r="E185" s="52"/>
      <c r="F185" s="52"/>
      <c r="G185" s="52" t="s">
        <v>26</v>
      </c>
      <c r="H185" s="52"/>
      <c r="I185" s="52"/>
      <c r="J185" s="52" t="s">
        <v>103</v>
      </c>
      <c r="K185" s="52"/>
      <c r="L185" s="52"/>
      <c r="M185" s="52"/>
      <c r="N185" s="52" t="s">
        <v>805</v>
      </c>
      <c r="O185" s="52"/>
      <c r="P185" s="53"/>
      <c r="Q185" s="52" t="s">
        <v>1600</v>
      </c>
      <c r="R185" s="52" t="s">
        <v>1600</v>
      </c>
      <c r="S185" s="52" t="s">
        <v>1441</v>
      </c>
      <c r="T185" s="52"/>
      <c r="U185" s="75"/>
      <c r="V185" s="52" t="s">
        <v>1768</v>
      </c>
      <c r="W185" s="52" t="s">
        <v>2207</v>
      </c>
      <c r="X185" s="53"/>
      <c r="Y185" s="52" t="s">
        <v>806</v>
      </c>
      <c r="Z185" s="52"/>
      <c r="AA185" s="52"/>
      <c r="AB185" s="52" t="s">
        <v>1600</v>
      </c>
      <c r="AC185" s="52" t="s">
        <v>1441</v>
      </c>
      <c r="AD185" s="52" t="str">
        <f t="shared" si="15"/>
        <v/>
      </c>
      <c r="AE185" s="92"/>
      <c r="AF185" s="52">
        <f t="shared" si="16"/>
        <v>9</v>
      </c>
      <c r="AG185" s="52">
        <v>0</v>
      </c>
      <c r="AH185" s="52">
        <f t="shared" si="17"/>
        <v>9</v>
      </c>
      <c r="AI185" s="52" t="str">
        <f t="shared" si="18"/>
        <v/>
      </c>
      <c r="AJ185" s="52" t="str">
        <f t="shared" si="19"/>
        <v/>
      </c>
      <c r="AK185" s="52" t="s">
        <v>804</v>
      </c>
      <c r="AL185" s="56"/>
      <c r="AM185" s="136" t="s">
        <v>3500</v>
      </c>
      <c r="AN185" s="136" t="s">
        <v>4360</v>
      </c>
      <c r="AO185" s="136" t="s">
        <v>3501</v>
      </c>
      <c r="AP185" s="136" t="s">
        <v>3502</v>
      </c>
      <c r="AQ185" s="136" t="s">
        <v>3503</v>
      </c>
      <c r="AR185" s="136" t="s">
        <v>3504</v>
      </c>
      <c r="AS185" s="136" t="s">
        <v>4906</v>
      </c>
      <c r="AT185" s="136" t="s">
        <v>3505</v>
      </c>
      <c r="AU185" s="101"/>
      <c r="AV185" s="101"/>
      <c r="AW185" s="101"/>
      <c r="AX185" s="101"/>
      <c r="AY185" s="101"/>
      <c r="AZ185" s="101"/>
      <c r="BA185" s="101"/>
      <c r="BB185" s="101"/>
      <c r="BC185" s="52"/>
      <c r="BD185" s="52"/>
      <c r="BE185" s="52"/>
      <c r="BF185" s="52"/>
      <c r="BG185" s="52"/>
      <c r="BH185" s="52"/>
      <c r="BI185" s="52"/>
      <c r="BJ185" s="52"/>
      <c r="BK185" s="125" t="s">
        <v>805</v>
      </c>
      <c r="BL185" s="125" t="s">
        <v>805</v>
      </c>
      <c r="BM185" s="125" t="s">
        <v>805</v>
      </c>
      <c r="BN185" s="125" t="s">
        <v>805</v>
      </c>
      <c r="BO185" s="125" t="s">
        <v>805</v>
      </c>
      <c r="BP185" s="125" t="s">
        <v>805</v>
      </c>
      <c r="BQ185" s="125" t="s">
        <v>805</v>
      </c>
      <c r="BR185" s="125" t="s">
        <v>805</v>
      </c>
    </row>
    <row r="186" spans="1:70" s="124" customFormat="1" ht="12.95" customHeight="1">
      <c r="A186" s="52" t="s">
        <v>190</v>
      </c>
      <c r="B186" s="52" t="s">
        <v>205</v>
      </c>
      <c r="C186" s="52" t="s">
        <v>807</v>
      </c>
      <c r="D186" s="52"/>
      <c r="E186" s="52"/>
      <c r="F186" s="52"/>
      <c r="G186" s="52" t="s">
        <v>26</v>
      </c>
      <c r="H186" s="52"/>
      <c r="I186" s="52"/>
      <c r="J186" s="52" t="s">
        <v>103</v>
      </c>
      <c r="K186" s="52"/>
      <c r="L186" s="52"/>
      <c r="M186" s="52"/>
      <c r="N186" s="52" t="s">
        <v>206</v>
      </c>
      <c r="O186" s="52"/>
      <c r="P186" s="53"/>
      <c r="Q186" s="52" t="s">
        <v>1600</v>
      </c>
      <c r="R186" s="52" t="s">
        <v>1600</v>
      </c>
      <c r="S186" s="52" t="s">
        <v>1441</v>
      </c>
      <c r="T186" s="52"/>
      <c r="U186" s="75"/>
      <c r="V186" s="52" t="s">
        <v>1769</v>
      </c>
      <c r="W186" s="52" t="s">
        <v>2207</v>
      </c>
      <c r="X186" s="53"/>
      <c r="Y186" s="52" t="s">
        <v>807</v>
      </c>
      <c r="Z186" s="52"/>
      <c r="AA186" s="52"/>
      <c r="AB186" s="52" t="s">
        <v>1600</v>
      </c>
      <c r="AC186" s="52" t="s">
        <v>1441</v>
      </c>
      <c r="AD186" s="52" t="str">
        <f t="shared" si="15"/>
        <v/>
      </c>
      <c r="AE186" s="92"/>
      <c r="AF186" s="52">
        <f t="shared" si="16"/>
        <v>11</v>
      </c>
      <c r="AG186" s="52">
        <v>0</v>
      </c>
      <c r="AH186" s="52">
        <f t="shared" si="17"/>
        <v>11</v>
      </c>
      <c r="AI186" s="52" t="str">
        <f t="shared" si="18"/>
        <v/>
      </c>
      <c r="AJ186" s="52" t="str">
        <f t="shared" si="19"/>
        <v/>
      </c>
      <c r="AK186" s="52" t="s">
        <v>205</v>
      </c>
      <c r="AL186" s="56"/>
      <c r="AM186" s="136" t="s">
        <v>3506</v>
      </c>
      <c r="AN186" s="136" t="s">
        <v>4800</v>
      </c>
      <c r="AO186" s="136" t="s">
        <v>3507</v>
      </c>
      <c r="AP186" s="136" t="s">
        <v>3508</v>
      </c>
      <c r="AQ186" s="136" t="s">
        <v>3509</v>
      </c>
      <c r="AR186" s="136" t="s">
        <v>3510</v>
      </c>
      <c r="AS186" s="136" t="s">
        <v>4907</v>
      </c>
      <c r="AT186" s="136" t="s">
        <v>3511</v>
      </c>
      <c r="AU186" s="101"/>
      <c r="AV186" s="101"/>
      <c r="AW186" s="101"/>
      <c r="AX186" s="101"/>
      <c r="AY186" s="101"/>
      <c r="AZ186" s="101"/>
      <c r="BA186" s="101"/>
      <c r="BB186" s="101"/>
      <c r="BC186" s="52"/>
      <c r="BD186" s="52"/>
      <c r="BE186" s="52"/>
      <c r="BF186" s="52"/>
      <c r="BG186" s="52"/>
      <c r="BH186" s="52"/>
      <c r="BI186" s="52"/>
      <c r="BJ186" s="52"/>
      <c r="BK186" s="125" t="s">
        <v>206</v>
      </c>
      <c r="BL186" s="125" t="s">
        <v>206</v>
      </c>
      <c r="BM186" s="125" t="s">
        <v>206</v>
      </c>
      <c r="BN186" s="125" t="s">
        <v>206</v>
      </c>
      <c r="BO186" s="125" t="s">
        <v>206</v>
      </c>
      <c r="BP186" s="125" t="s">
        <v>206</v>
      </c>
      <c r="BQ186" s="125" t="s">
        <v>206</v>
      </c>
      <c r="BR186" s="125" t="s">
        <v>206</v>
      </c>
    </row>
    <row r="187" spans="1:70" s="124" customFormat="1" ht="12.95" customHeight="1">
      <c r="A187" s="52" t="s">
        <v>190</v>
      </c>
      <c r="B187" s="52" t="s">
        <v>207</v>
      </c>
      <c r="C187" s="52" t="s">
        <v>808</v>
      </c>
      <c r="D187" s="52"/>
      <c r="E187" s="52"/>
      <c r="F187" s="52"/>
      <c r="G187" s="52" t="s">
        <v>26</v>
      </c>
      <c r="H187" s="52"/>
      <c r="I187" s="52"/>
      <c r="J187" s="52" t="s">
        <v>103</v>
      </c>
      <c r="K187" s="52"/>
      <c r="L187" s="52"/>
      <c r="M187" s="52"/>
      <c r="N187" s="52"/>
      <c r="O187" s="52"/>
      <c r="P187" s="53"/>
      <c r="Q187" s="52" t="s">
        <v>1600</v>
      </c>
      <c r="R187" s="52" t="s">
        <v>1600</v>
      </c>
      <c r="S187" s="52" t="s">
        <v>1441</v>
      </c>
      <c r="T187" s="52"/>
      <c r="U187" s="75"/>
      <c r="V187" s="52" t="s">
        <v>1770</v>
      </c>
      <c r="W187" s="52" t="s">
        <v>2207</v>
      </c>
      <c r="X187" s="53"/>
      <c r="Y187" s="52" t="s">
        <v>808</v>
      </c>
      <c r="Z187" s="52"/>
      <c r="AA187" s="52"/>
      <c r="AB187" s="52" t="s">
        <v>1600</v>
      </c>
      <c r="AC187" s="52" t="s">
        <v>1441</v>
      </c>
      <c r="AD187" s="52" t="str">
        <f t="shared" si="15"/>
        <v/>
      </c>
      <c r="AE187" s="92"/>
      <c r="AF187" s="52">
        <f t="shared" si="16"/>
        <v>9</v>
      </c>
      <c r="AG187" s="52">
        <v>0</v>
      </c>
      <c r="AH187" s="52">
        <f t="shared" si="17"/>
        <v>9</v>
      </c>
      <c r="AI187" s="52" t="str">
        <f t="shared" si="18"/>
        <v/>
      </c>
      <c r="AJ187" s="52" t="str">
        <f t="shared" si="19"/>
        <v/>
      </c>
      <c r="AK187" s="52" t="s">
        <v>207</v>
      </c>
      <c r="AL187" s="56"/>
      <c r="AM187" s="136" t="s">
        <v>3512</v>
      </c>
      <c r="AN187" s="136" t="s">
        <v>4830</v>
      </c>
      <c r="AO187" s="136" t="s">
        <v>4432</v>
      </c>
      <c r="AP187" s="136" t="s">
        <v>4484</v>
      </c>
      <c r="AQ187" s="136" t="s">
        <v>3513</v>
      </c>
      <c r="AR187" s="136" t="s">
        <v>3514</v>
      </c>
      <c r="AS187" s="136" t="s">
        <v>3515</v>
      </c>
      <c r="AT187" s="136" t="s">
        <v>3516</v>
      </c>
      <c r="AU187" s="101"/>
      <c r="AV187" s="101"/>
      <c r="AW187" s="101"/>
      <c r="AX187" s="101"/>
      <c r="AY187" s="101"/>
      <c r="AZ187" s="101"/>
      <c r="BA187" s="101"/>
      <c r="BB187" s="101"/>
      <c r="BC187" s="52"/>
      <c r="BD187" s="52"/>
      <c r="BE187" s="52"/>
      <c r="BF187" s="52"/>
      <c r="BG187" s="52"/>
      <c r="BH187" s="52"/>
      <c r="BI187" s="52"/>
      <c r="BJ187" s="52"/>
      <c r="BK187" s="101"/>
      <c r="BL187" s="101"/>
      <c r="BM187" s="101"/>
      <c r="BN187" s="101"/>
      <c r="BO187" s="101"/>
      <c r="BP187" s="101"/>
      <c r="BQ187" s="101"/>
      <c r="BR187" s="101"/>
    </row>
    <row r="188" spans="1:70" s="124" customFormat="1" ht="12.95" customHeight="1">
      <c r="A188" s="52" t="s">
        <v>190</v>
      </c>
      <c r="B188" s="52" t="s">
        <v>208</v>
      </c>
      <c r="C188" s="52" t="s">
        <v>809</v>
      </c>
      <c r="D188" s="52"/>
      <c r="E188" s="52"/>
      <c r="F188" s="52"/>
      <c r="G188" s="52" t="s">
        <v>26</v>
      </c>
      <c r="H188" s="52"/>
      <c r="I188" s="52"/>
      <c r="J188" s="52" t="s">
        <v>103</v>
      </c>
      <c r="K188" s="52"/>
      <c r="L188" s="52"/>
      <c r="M188" s="52"/>
      <c r="N188" s="52"/>
      <c r="O188" s="52"/>
      <c r="P188" s="53"/>
      <c r="Q188" s="52" t="s">
        <v>1600</v>
      </c>
      <c r="R188" s="52" t="s">
        <v>1600</v>
      </c>
      <c r="S188" s="52" t="s">
        <v>1441</v>
      </c>
      <c r="T188" s="52"/>
      <c r="U188" s="75"/>
      <c r="V188" s="52" t="s">
        <v>1771</v>
      </c>
      <c r="W188" s="52" t="s">
        <v>2207</v>
      </c>
      <c r="X188" s="53"/>
      <c r="Y188" s="52" t="s">
        <v>809</v>
      </c>
      <c r="Z188" s="52"/>
      <c r="AA188" s="52"/>
      <c r="AB188" s="52" t="s">
        <v>1600</v>
      </c>
      <c r="AC188" s="52" t="s">
        <v>1441</v>
      </c>
      <c r="AD188" s="52" t="str">
        <f t="shared" si="15"/>
        <v/>
      </c>
      <c r="AE188" s="92"/>
      <c r="AF188" s="52">
        <f t="shared" si="16"/>
        <v>12</v>
      </c>
      <c r="AG188" s="52">
        <v>0</v>
      </c>
      <c r="AH188" s="52">
        <f t="shared" si="17"/>
        <v>12</v>
      </c>
      <c r="AI188" s="52" t="str">
        <f t="shared" si="18"/>
        <v/>
      </c>
      <c r="AJ188" s="52" t="str">
        <f t="shared" si="19"/>
        <v/>
      </c>
      <c r="AK188" s="52" t="s">
        <v>208</v>
      </c>
      <c r="AL188" s="56"/>
      <c r="AM188" s="136" t="s">
        <v>3517</v>
      </c>
      <c r="AN188" s="136" t="s">
        <v>4361</v>
      </c>
      <c r="AO188" s="136" t="s">
        <v>4433</v>
      </c>
      <c r="AP188" s="136" t="s">
        <v>3518</v>
      </c>
      <c r="AQ188" s="136" t="s">
        <v>3519</v>
      </c>
      <c r="AR188" s="136" t="s">
        <v>3520</v>
      </c>
      <c r="AS188" s="136" t="s">
        <v>4908</v>
      </c>
      <c r="AT188" s="136" t="s">
        <v>3521</v>
      </c>
      <c r="AU188" s="101"/>
      <c r="AV188" s="101"/>
      <c r="AW188" s="101"/>
      <c r="AX188" s="101"/>
      <c r="AY188" s="101"/>
      <c r="AZ188" s="101"/>
      <c r="BA188" s="101"/>
      <c r="BB188" s="101"/>
      <c r="BC188" s="52"/>
      <c r="BD188" s="52"/>
      <c r="BE188" s="52"/>
      <c r="BF188" s="52"/>
      <c r="BG188" s="52"/>
      <c r="BH188" s="52"/>
      <c r="BI188" s="52"/>
      <c r="BJ188" s="52"/>
      <c r="BK188" s="101"/>
      <c r="BL188" s="101"/>
      <c r="BM188" s="101"/>
      <c r="BN188" s="101"/>
      <c r="BO188" s="101"/>
      <c r="BP188" s="101"/>
      <c r="BQ188" s="101"/>
      <c r="BR188" s="101"/>
    </row>
    <row r="189" spans="1:70" s="124" customFormat="1" ht="12.95" customHeight="1">
      <c r="A189" s="52" t="s">
        <v>190</v>
      </c>
      <c r="B189" s="52" t="s">
        <v>209</v>
      </c>
      <c r="C189" s="52" t="s">
        <v>810</v>
      </c>
      <c r="D189" s="52"/>
      <c r="E189" s="52"/>
      <c r="F189" s="52"/>
      <c r="G189" s="52" t="s">
        <v>26</v>
      </c>
      <c r="H189" s="52"/>
      <c r="I189" s="52"/>
      <c r="J189" s="52" t="s">
        <v>103</v>
      </c>
      <c r="K189" s="52"/>
      <c r="L189" s="52"/>
      <c r="M189" s="52"/>
      <c r="N189" s="52"/>
      <c r="O189" s="52"/>
      <c r="P189" s="53"/>
      <c r="Q189" s="52" t="s">
        <v>1600</v>
      </c>
      <c r="R189" s="52" t="s">
        <v>1600</v>
      </c>
      <c r="S189" s="52" t="s">
        <v>1441</v>
      </c>
      <c r="T189" s="52"/>
      <c r="U189" s="75"/>
      <c r="V189" s="52" t="s">
        <v>1772</v>
      </c>
      <c r="W189" s="52" t="s">
        <v>2207</v>
      </c>
      <c r="X189" s="53"/>
      <c r="Y189" s="52" t="s">
        <v>810</v>
      </c>
      <c r="Z189" s="52"/>
      <c r="AA189" s="52"/>
      <c r="AB189" s="52" t="s">
        <v>1600</v>
      </c>
      <c r="AC189" s="52" t="s">
        <v>1441</v>
      </c>
      <c r="AD189" s="52" t="str">
        <f t="shared" si="15"/>
        <v/>
      </c>
      <c r="AE189" s="92"/>
      <c r="AF189" s="52">
        <f t="shared" si="16"/>
        <v>16</v>
      </c>
      <c r="AG189" s="52">
        <v>0</v>
      </c>
      <c r="AH189" s="52">
        <f t="shared" si="17"/>
        <v>16</v>
      </c>
      <c r="AI189" s="52" t="str">
        <f t="shared" si="18"/>
        <v/>
      </c>
      <c r="AJ189" s="52" t="str">
        <f t="shared" si="19"/>
        <v/>
      </c>
      <c r="AK189" s="52" t="s">
        <v>209</v>
      </c>
      <c r="AL189" s="56"/>
      <c r="AM189" s="136" t="s">
        <v>3522</v>
      </c>
      <c r="AN189" s="136" t="s">
        <v>4801</v>
      </c>
      <c r="AO189" s="136" t="s">
        <v>4434</v>
      </c>
      <c r="AP189" s="136" t="s">
        <v>3523</v>
      </c>
      <c r="AQ189" s="136" t="s">
        <v>3524</v>
      </c>
      <c r="AR189" s="136" t="s">
        <v>3525</v>
      </c>
      <c r="AS189" s="136" t="s">
        <v>3526</v>
      </c>
      <c r="AT189" s="136" t="s">
        <v>3527</v>
      </c>
      <c r="AU189" s="101"/>
      <c r="AV189" s="101"/>
      <c r="AW189" s="101"/>
      <c r="AX189" s="101"/>
      <c r="AY189" s="101"/>
      <c r="AZ189" s="101"/>
      <c r="BA189" s="101"/>
      <c r="BB189" s="101"/>
      <c r="BC189" s="52"/>
      <c r="BD189" s="52"/>
      <c r="BE189" s="52"/>
      <c r="BF189" s="52"/>
      <c r="BG189" s="52"/>
      <c r="BH189" s="52"/>
      <c r="BI189" s="52"/>
      <c r="BJ189" s="52"/>
      <c r="BK189" s="101"/>
      <c r="BL189" s="101"/>
      <c r="BM189" s="101"/>
      <c r="BN189" s="101"/>
      <c r="BO189" s="101"/>
      <c r="BP189" s="101"/>
      <c r="BQ189" s="101"/>
      <c r="BR189" s="101"/>
    </row>
    <row r="190" spans="1:70" s="124" customFormat="1" ht="12.95" customHeight="1">
      <c r="A190" s="52" t="s">
        <v>190</v>
      </c>
      <c r="B190" s="52" t="s">
        <v>210</v>
      </c>
      <c r="C190" s="52" t="s">
        <v>811</v>
      </c>
      <c r="D190" s="52"/>
      <c r="E190" s="52"/>
      <c r="F190" s="52"/>
      <c r="G190" s="52" t="s">
        <v>26</v>
      </c>
      <c r="H190" s="52"/>
      <c r="I190" s="52"/>
      <c r="J190" s="52" t="s">
        <v>103</v>
      </c>
      <c r="K190" s="52"/>
      <c r="L190" s="52"/>
      <c r="M190" s="52"/>
      <c r="N190" s="52"/>
      <c r="O190" s="52"/>
      <c r="P190" s="53"/>
      <c r="Q190" s="52" t="s">
        <v>1600</v>
      </c>
      <c r="R190" s="52" t="s">
        <v>1600</v>
      </c>
      <c r="S190" s="52" t="s">
        <v>1441</v>
      </c>
      <c r="T190" s="52"/>
      <c r="U190" s="75"/>
      <c r="V190" s="52" t="s">
        <v>1773</v>
      </c>
      <c r="W190" s="52" t="s">
        <v>2207</v>
      </c>
      <c r="X190" s="53"/>
      <c r="Y190" s="52" t="s">
        <v>811</v>
      </c>
      <c r="Z190" s="52"/>
      <c r="AA190" s="52"/>
      <c r="AB190" s="52" t="s">
        <v>1600</v>
      </c>
      <c r="AC190" s="52" t="s">
        <v>1441</v>
      </c>
      <c r="AD190" s="52" t="str">
        <f t="shared" si="15"/>
        <v/>
      </c>
      <c r="AE190" s="92"/>
      <c r="AF190" s="52">
        <f t="shared" si="16"/>
        <v>11</v>
      </c>
      <c r="AG190" s="52">
        <v>0</v>
      </c>
      <c r="AH190" s="52">
        <f t="shared" si="17"/>
        <v>11</v>
      </c>
      <c r="AI190" s="52" t="str">
        <f t="shared" si="18"/>
        <v/>
      </c>
      <c r="AJ190" s="52" t="str">
        <f t="shared" si="19"/>
        <v/>
      </c>
      <c r="AK190" s="52" t="s">
        <v>210</v>
      </c>
      <c r="AL190" s="56"/>
      <c r="AM190" s="136" t="s">
        <v>4288</v>
      </c>
      <c r="AN190" s="136" t="s">
        <v>4802</v>
      </c>
      <c r="AO190" s="136" t="s">
        <v>4435</v>
      </c>
      <c r="AP190" s="136" t="s">
        <v>3528</v>
      </c>
      <c r="AQ190" s="136" t="s">
        <v>3529</v>
      </c>
      <c r="AR190" s="136" t="s">
        <v>3530</v>
      </c>
      <c r="AS190" s="136" t="s">
        <v>4574</v>
      </c>
      <c r="AT190" s="136" t="s">
        <v>3531</v>
      </c>
      <c r="AU190" s="101"/>
      <c r="AV190" s="101"/>
      <c r="AW190" s="101"/>
      <c r="AX190" s="101"/>
      <c r="AY190" s="101"/>
      <c r="AZ190" s="101"/>
      <c r="BA190" s="101"/>
      <c r="BB190" s="101"/>
      <c r="BC190" s="52"/>
      <c r="BD190" s="52"/>
      <c r="BE190" s="52"/>
      <c r="BF190" s="52"/>
      <c r="BG190" s="52"/>
      <c r="BH190" s="52"/>
      <c r="BI190" s="52"/>
      <c r="BJ190" s="52"/>
      <c r="BK190" s="101"/>
      <c r="BL190" s="101"/>
      <c r="BM190" s="101"/>
      <c r="BN190" s="101"/>
      <c r="BO190" s="101"/>
      <c r="BP190" s="101"/>
      <c r="BQ190" s="101"/>
      <c r="BR190" s="101"/>
    </row>
    <row r="191" spans="1:70" s="124" customFormat="1" ht="12.95" customHeight="1">
      <c r="A191" s="52" t="s">
        <v>190</v>
      </c>
      <c r="B191" s="52" t="s">
        <v>211</v>
      </c>
      <c r="C191" s="52" t="s">
        <v>647</v>
      </c>
      <c r="D191" s="52"/>
      <c r="E191" s="52"/>
      <c r="F191" s="52"/>
      <c r="G191" s="52" t="s">
        <v>26</v>
      </c>
      <c r="H191" s="52"/>
      <c r="I191" s="52"/>
      <c r="J191" s="52" t="s">
        <v>212</v>
      </c>
      <c r="K191" s="52"/>
      <c r="L191" s="52"/>
      <c r="M191" s="52"/>
      <c r="N191" s="52"/>
      <c r="O191" s="52"/>
      <c r="P191" s="53"/>
      <c r="Q191" s="52" t="s">
        <v>1600</v>
      </c>
      <c r="R191" s="52" t="s">
        <v>1600</v>
      </c>
      <c r="S191" s="52" t="s">
        <v>1455</v>
      </c>
      <c r="T191" s="52"/>
      <c r="U191" s="75"/>
      <c r="V191" s="52" t="s">
        <v>1774</v>
      </c>
      <c r="W191" s="52" t="s">
        <v>2206</v>
      </c>
      <c r="X191" s="53"/>
      <c r="Y191" s="52" t="s">
        <v>647</v>
      </c>
      <c r="Z191" s="52"/>
      <c r="AA191" s="52"/>
      <c r="AB191" s="52" t="s">
        <v>1600</v>
      </c>
      <c r="AC191" s="52" t="s">
        <v>1455</v>
      </c>
      <c r="AD191" s="52" t="str">
        <f t="shared" si="15"/>
        <v/>
      </c>
      <c r="AE191" s="92"/>
      <c r="AF191" s="52">
        <f t="shared" si="16"/>
        <v>12</v>
      </c>
      <c r="AG191" s="52">
        <v>0</v>
      </c>
      <c r="AH191" s="52">
        <f t="shared" si="17"/>
        <v>12</v>
      </c>
      <c r="AI191" s="52" t="str">
        <f t="shared" si="18"/>
        <v/>
      </c>
      <c r="AJ191" s="52" t="str">
        <f t="shared" si="19"/>
        <v/>
      </c>
      <c r="AK191" s="52" t="s">
        <v>211</v>
      </c>
      <c r="AL191" s="56"/>
      <c r="AM191" s="136" t="s">
        <v>4289</v>
      </c>
      <c r="AN191" s="136" t="s">
        <v>3532</v>
      </c>
      <c r="AO191" s="136" t="s">
        <v>4436</v>
      </c>
      <c r="AP191" s="136" t="s">
        <v>3763</v>
      </c>
      <c r="AQ191" s="136" t="s">
        <v>3533</v>
      </c>
      <c r="AR191" s="136" t="s">
        <v>3534</v>
      </c>
      <c r="AS191" s="136" t="s">
        <v>3535</v>
      </c>
      <c r="AT191" s="136" t="s">
        <v>4605</v>
      </c>
      <c r="AU191" s="101"/>
      <c r="AV191" s="101"/>
      <c r="AW191" s="101"/>
      <c r="AX191" s="101"/>
      <c r="AY191" s="101"/>
      <c r="AZ191" s="101"/>
      <c r="BA191" s="101"/>
      <c r="BB191" s="101"/>
      <c r="BC191" s="52"/>
      <c r="BD191" s="52"/>
      <c r="BE191" s="52"/>
      <c r="BF191" s="52"/>
      <c r="BG191" s="52"/>
      <c r="BH191" s="52"/>
      <c r="BI191" s="52"/>
      <c r="BJ191" s="52"/>
      <c r="BK191" s="101"/>
      <c r="BL191" s="101"/>
      <c r="BM191" s="101"/>
      <c r="BN191" s="101"/>
      <c r="BO191" s="101"/>
      <c r="BP191" s="101"/>
      <c r="BQ191" s="101"/>
      <c r="BR191" s="101"/>
    </row>
    <row r="192" spans="1:70" s="124" customFormat="1" ht="12.95" customHeight="1">
      <c r="A192" s="58" t="s">
        <v>16</v>
      </c>
      <c r="B192" s="58" t="s">
        <v>213</v>
      </c>
      <c r="C192" s="58"/>
      <c r="D192" s="58"/>
      <c r="E192" s="58"/>
      <c r="F192" s="58"/>
      <c r="G192" s="58"/>
      <c r="H192" s="58" t="s">
        <v>18</v>
      </c>
      <c r="I192" s="58"/>
      <c r="J192" s="58" t="s">
        <v>214</v>
      </c>
      <c r="K192" s="58"/>
      <c r="L192" s="58"/>
      <c r="M192" s="58"/>
      <c r="N192" s="58"/>
      <c r="O192" s="58"/>
      <c r="P192" s="53"/>
      <c r="Q192" s="58" t="s">
        <v>1600</v>
      </c>
      <c r="R192" s="58" t="s">
        <v>1600</v>
      </c>
      <c r="S192" s="58"/>
      <c r="T192" s="58"/>
      <c r="U192" s="75"/>
      <c r="V192" s="58" t="s">
        <v>1775</v>
      </c>
      <c r="W192" s="58"/>
      <c r="X192" s="53"/>
      <c r="Y192" s="58"/>
      <c r="Z192" s="58"/>
      <c r="AA192" s="58"/>
      <c r="AB192" s="58" t="s">
        <v>1600</v>
      </c>
      <c r="AC192" s="58"/>
      <c r="AD192" s="52" t="str">
        <f t="shared" si="15"/>
        <v/>
      </c>
      <c r="AE192" s="92"/>
      <c r="AF192" s="58">
        <f t="shared" si="16"/>
        <v>18</v>
      </c>
      <c r="AG192" s="58">
        <v>0</v>
      </c>
      <c r="AH192" s="52">
        <f t="shared" si="17"/>
        <v>18</v>
      </c>
      <c r="AI192" s="52" t="str">
        <f t="shared" si="18"/>
        <v/>
      </c>
      <c r="AJ192" s="52" t="str">
        <f t="shared" si="19"/>
        <v/>
      </c>
      <c r="AK192" s="58" t="s">
        <v>213</v>
      </c>
      <c r="AL192" s="56"/>
      <c r="AM192" s="136"/>
      <c r="AN192" s="136"/>
      <c r="AO192" s="136"/>
      <c r="AP192" s="136"/>
      <c r="AQ192" s="136"/>
      <c r="AR192" s="136"/>
      <c r="AS192" s="136"/>
      <c r="AT192" s="136"/>
      <c r="AU192" s="101"/>
      <c r="AV192" s="101"/>
      <c r="AW192" s="101"/>
      <c r="AX192" s="101"/>
      <c r="AY192" s="101"/>
      <c r="AZ192" s="101"/>
      <c r="BA192" s="101"/>
      <c r="BB192" s="101"/>
      <c r="BC192" s="58"/>
      <c r="BD192" s="58"/>
      <c r="BE192" s="58"/>
      <c r="BF192" s="58"/>
      <c r="BG192" s="58"/>
      <c r="BH192" s="58"/>
      <c r="BI192" s="58"/>
      <c r="BJ192" s="58"/>
      <c r="BK192" s="101"/>
      <c r="BL192" s="101"/>
      <c r="BM192" s="101"/>
      <c r="BN192" s="101"/>
      <c r="BO192" s="101"/>
      <c r="BP192" s="101"/>
      <c r="BQ192" s="101"/>
      <c r="BR192" s="101"/>
    </row>
    <row r="193" spans="1:70" s="124" customFormat="1" ht="12.95" customHeight="1">
      <c r="A193" s="58" t="s">
        <v>215</v>
      </c>
      <c r="B193" s="58" t="s">
        <v>216</v>
      </c>
      <c r="C193" s="58" t="s">
        <v>648</v>
      </c>
      <c r="D193" s="58" t="s">
        <v>217</v>
      </c>
      <c r="E193" s="58" t="s">
        <v>796</v>
      </c>
      <c r="F193" s="58" t="s">
        <v>233</v>
      </c>
      <c r="G193" s="58" t="s">
        <v>26</v>
      </c>
      <c r="H193" s="58"/>
      <c r="I193" s="58"/>
      <c r="J193" s="58"/>
      <c r="K193" s="58"/>
      <c r="L193" s="58"/>
      <c r="M193" s="58"/>
      <c r="N193" s="58"/>
      <c r="O193" s="58"/>
      <c r="P193" s="53"/>
      <c r="Q193" s="58" t="s">
        <v>1600</v>
      </c>
      <c r="R193" s="58" t="s">
        <v>1600</v>
      </c>
      <c r="S193" s="58" t="s">
        <v>1456</v>
      </c>
      <c r="T193" s="58"/>
      <c r="U193" s="75"/>
      <c r="V193" s="58" t="s">
        <v>1776</v>
      </c>
      <c r="W193" s="58" t="s">
        <v>2207</v>
      </c>
      <c r="X193" s="53"/>
      <c r="Y193" s="58" t="s">
        <v>648</v>
      </c>
      <c r="Z193" s="58" t="s">
        <v>217</v>
      </c>
      <c r="AA193" s="58" t="s">
        <v>796</v>
      </c>
      <c r="AB193" s="58" t="s">
        <v>1600</v>
      </c>
      <c r="AC193" s="58" t="s">
        <v>1456</v>
      </c>
      <c r="AD193" s="52" t="str">
        <f t="shared" si="15"/>
        <v/>
      </c>
      <c r="AE193" s="92"/>
      <c r="AF193" s="58">
        <f t="shared" si="16"/>
        <v>14</v>
      </c>
      <c r="AG193" s="58">
        <v>0</v>
      </c>
      <c r="AH193" s="52">
        <f t="shared" si="17"/>
        <v>14</v>
      </c>
      <c r="AI193" s="52" t="str">
        <f t="shared" si="18"/>
        <v/>
      </c>
      <c r="AJ193" s="52" t="str">
        <f t="shared" si="19"/>
        <v/>
      </c>
      <c r="AK193" s="58" t="s">
        <v>216</v>
      </c>
      <c r="AL193" s="56"/>
      <c r="AM193" s="136" t="s">
        <v>4290</v>
      </c>
      <c r="AN193" s="136" t="s">
        <v>4818</v>
      </c>
      <c r="AO193" s="136" t="s">
        <v>4437</v>
      </c>
      <c r="AP193" s="136" t="s">
        <v>4485</v>
      </c>
      <c r="AQ193" s="136" t="s">
        <v>3536</v>
      </c>
      <c r="AR193" s="136" t="s">
        <v>3537</v>
      </c>
      <c r="AS193" s="136" t="s">
        <v>3538</v>
      </c>
      <c r="AT193" s="136" t="s">
        <v>4606</v>
      </c>
      <c r="AU193" s="127" t="s">
        <v>3539</v>
      </c>
      <c r="AV193" s="127" t="s">
        <v>3539</v>
      </c>
      <c r="AW193" s="127" t="s">
        <v>3539</v>
      </c>
      <c r="AX193" s="127" t="s">
        <v>3539</v>
      </c>
      <c r="AY193" s="127" t="s">
        <v>3539</v>
      </c>
      <c r="AZ193" s="127" t="s">
        <v>3539</v>
      </c>
      <c r="BA193" s="127" t="s">
        <v>3539</v>
      </c>
      <c r="BB193" s="127" t="s">
        <v>3539</v>
      </c>
      <c r="BC193" s="58" t="s">
        <v>796</v>
      </c>
      <c r="BD193" s="58" t="s">
        <v>796</v>
      </c>
      <c r="BE193" s="58" t="s">
        <v>796</v>
      </c>
      <c r="BF193" s="58" t="s">
        <v>796</v>
      </c>
      <c r="BG193" s="58" t="s">
        <v>796</v>
      </c>
      <c r="BH193" s="58" t="s">
        <v>796</v>
      </c>
      <c r="BI193" s="58" t="s">
        <v>796</v>
      </c>
      <c r="BJ193" s="58" t="s">
        <v>796</v>
      </c>
      <c r="BK193" s="101"/>
      <c r="BL193" s="101"/>
      <c r="BM193" s="101"/>
      <c r="BN193" s="101"/>
      <c r="BO193" s="101"/>
      <c r="BP193" s="101"/>
      <c r="BQ193" s="101"/>
      <c r="BR193" s="101"/>
    </row>
    <row r="194" spans="1:70" s="124" customFormat="1" ht="12.95" customHeight="1">
      <c r="A194" s="58" t="s">
        <v>92</v>
      </c>
      <c r="B194" s="58" t="s">
        <v>218</v>
      </c>
      <c r="C194" s="58" t="s">
        <v>219</v>
      </c>
      <c r="D194" s="58"/>
      <c r="E194" s="58"/>
      <c r="F194" s="58"/>
      <c r="G194" s="58" t="s">
        <v>26</v>
      </c>
      <c r="H194" s="58"/>
      <c r="I194" s="58"/>
      <c r="J194" s="58"/>
      <c r="K194" s="58"/>
      <c r="L194" s="58"/>
      <c r="M194" s="58"/>
      <c r="N194" s="58"/>
      <c r="O194" s="58"/>
      <c r="P194" s="53"/>
      <c r="Q194" s="58" t="s">
        <v>1599</v>
      </c>
      <c r="R194" s="58" t="s">
        <v>1600</v>
      </c>
      <c r="S194" s="58"/>
      <c r="T194" s="58"/>
      <c r="U194" s="75"/>
      <c r="V194" s="58" t="s">
        <v>1777</v>
      </c>
      <c r="W194" s="58"/>
      <c r="X194" s="53"/>
      <c r="Y194" s="58" t="s">
        <v>219</v>
      </c>
      <c r="Z194" s="58"/>
      <c r="AA194" s="58"/>
      <c r="AB194" s="58" t="s">
        <v>1600</v>
      </c>
      <c r="AC194" s="58"/>
      <c r="AD194" s="52" t="str">
        <f t="shared" si="15"/>
        <v/>
      </c>
      <c r="AE194" s="92"/>
      <c r="AF194" s="58">
        <f t="shared" si="16"/>
        <v>20</v>
      </c>
      <c r="AG194" s="58">
        <v>0</v>
      </c>
      <c r="AH194" s="52">
        <f t="shared" si="17"/>
        <v>20</v>
      </c>
      <c r="AI194" s="52" t="str">
        <f t="shared" si="18"/>
        <v/>
      </c>
      <c r="AJ194" s="52" t="str">
        <f t="shared" si="19"/>
        <v/>
      </c>
      <c r="AK194" s="58" t="s">
        <v>218</v>
      </c>
      <c r="AL194" s="56"/>
      <c r="AM194" s="136" t="s">
        <v>219</v>
      </c>
      <c r="AN194" s="136" t="s">
        <v>219</v>
      </c>
      <c r="AO194" s="136" t="s">
        <v>219</v>
      </c>
      <c r="AP194" s="136" t="s">
        <v>219</v>
      </c>
      <c r="AQ194" s="136" t="s">
        <v>219</v>
      </c>
      <c r="AR194" s="136" t="s">
        <v>219</v>
      </c>
      <c r="AS194" s="136" t="s">
        <v>219</v>
      </c>
      <c r="AT194" s="136" t="s">
        <v>219</v>
      </c>
      <c r="AU194" s="101"/>
      <c r="AV194" s="101"/>
      <c r="AW194" s="101"/>
      <c r="AX194" s="101"/>
      <c r="AY194" s="101"/>
      <c r="AZ194" s="101"/>
      <c r="BA194" s="101"/>
      <c r="BB194" s="101"/>
      <c r="BC194" s="58"/>
      <c r="BD194" s="58"/>
      <c r="BE194" s="58"/>
      <c r="BF194" s="58"/>
      <c r="BG194" s="58"/>
      <c r="BH194" s="58"/>
      <c r="BI194" s="58"/>
      <c r="BJ194" s="58"/>
      <c r="BK194" s="101"/>
      <c r="BL194" s="101"/>
      <c r="BM194" s="101"/>
      <c r="BN194" s="101"/>
      <c r="BO194" s="101"/>
      <c r="BP194" s="101"/>
      <c r="BQ194" s="101"/>
      <c r="BR194" s="101"/>
    </row>
    <row r="195" spans="1:70" s="124" customFormat="1" ht="12.95" customHeight="1">
      <c r="A195" s="58" t="s">
        <v>27</v>
      </c>
      <c r="B195" s="58" t="s">
        <v>213</v>
      </c>
      <c r="C195" s="58"/>
      <c r="D195" s="58"/>
      <c r="E195" s="58"/>
      <c r="F195" s="58"/>
      <c r="G195" s="58"/>
      <c r="H195" s="58"/>
      <c r="I195" s="58"/>
      <c r="J195" s="58"/>
      <c r="K195" s="58"/>
      <c r="L195" s="58"/>
      <c r="M195" s="58"/>
      <c r="N195" s="58"/>
      <c r="O195" s="58"/>
      <c r="P195" s="53"/>
      <c r="Q195" s="58" t="s">
        <v>1600</v>
      </c>
      <c r="R195" s="58" t="s">
        <v>1600</v>
      </c>
      <c r="S195" s="58"/>
      <c r="T195" s="58"/>
      <c r="U195" s="75"/>
      <c r="V195" s="58" t="s">
        <v>1778</v>
      </c>
      <c r="W195" s="58"/>
      <c r="X195" s="53"/>
      <c r="Y195" s="58"/>
      <c r="Z195" s="58"/>
      <c r="AA195" s="58"/>
      <c r="AB195" s="58" t="s">
        <v>1600</v>
      </c>
      <c r="AC195" s="58"/>
      <c r="AD195" s="52" t="str">
        <f t="shared" si="15"/>
        <v/>
      </c>
      <c r="AE195" s="92"/>
      <c r="AF195" s="58">
        <f t="shared" si="16"/>
        <v>18</v>
      </c>
      <c r="AG195" s="58">
        <v>0</v>
      </c>
      <c r="AH195" s="52">
        <f t="shared" si="17"/>
        <v>18</v>
      </c>
      <c r="AI195" s="52" t="str">
        <f t="shared" si="18"/>
        <v/>
      </c>
      <c r="AJ195" s="52" t="str">
        <f t="shared" si="19"/>
        <v/>
      </c>
      <c r="AK195" s="58" t="s">
        <v>213</v>
      </c>
      <c r="AL195" s="56"/>
      <c r="AM195" s="136"/>
      <c r="AN195" s="136"/>
      <c r="AO195" s="136"/>
      <c r="AP195" s="136"/>
      <c r="AQ195" s="136"/>
      <c r="AR195" s="136"/>
      <c r="AS195" s="136"/>
      <c r="AT195" s="136"/>
      <c r="AU195" s="101"/>
      <c r="AV195" s="101"/>
      <c r="AW195" s="101"/>
      <c r="AX195" s="101"/>
      <c r="AY195" s="101"/>
      <c r="AZ195" s="101"/>
      <c r="BA195" s="101"/>
      <c r="BB195" s="101"/>
      <c r="BC195" s="58"/>
      <c r="BD195" s="58"/>
      <c r="BE195" s="58"/>
      <c r="BF195" s="58"/>
      <c r="BG195" s="58"/>
      <c r="BH195" s="58"/>
      <c r="BI195" s="58"/>
      <c r="BJ195" s="58"/>
      <c r="BK195" s="101"/>
      <c r="BL195" s="101"/>
      <c r="BM195" s="101"/>
      <c r="BN195" s="101"/>
      <c r="BO195" s="101"/>
      <c r="BP195" s="101"/>
      <c r="BQ195" s="101"/>
      <c r="BR195" s="101"/>
    </row>
    <row r="196" spans="1:70" s="124" customFormat="1" ht="12.95" customHeight="1">
      <c r="A196" s="62" t="s">
        <v>14</v>
      </c>
      <c r="B196" s="62" t="s">
        <v>2326</v>
      </c>
      <c r="C196" s="62"/>
      <c r="D196" s="62"/>
      <c r="E196" s="62"/>
      <c r="F196" s="62"/>
      <c r="G196" s="62"/>
      <c r="H196" s="62"/>
      <c r="I196" s="62"/>
      <c r="J196" s="62" t="s">
        <v>1177</v>
      </c>
      <c r="K196" s="62"/>
      <c r="L196" s="62" t="s">
        <v>2327</v>
      </c>
      <c r="M196" s="62"/>
      <c r="N196" s="62"/>
      <c r="O196" s="62"/>
      <c r="P196" s="64"/>
      <c r="Q196" s="62"/>
      <c r="R196" s="62"/>
      <c r="S196" s="62"/>
      <c r="T196" s="62"/>
      <c r="U196" s="89"/>
      <c r="V196" s="62"/>
      <c r="W196" s="129"/>
      <c r="X196" s="130"/>
      <c r="Y196" s="62"/>
      <c r="Z196" s="129"/>
      <c r="AA196" s="129"/>
      <c r="AB196" s="129"/>
      <c r="AC196" s="129"/>
      <c r="AD196" s="52" t="str">
        <f t="shared" si="15"/>
        <v/>
      </c>
      <c r="AE196" s="92"/>
      <c r="AF196" s="62">
        <f t="shared" si="16"/>
        <v>29</v>
      </c>
      <c r="AG196" s="62">
        <v>0</v>
      </c>
      <c r="AH196" s="52">
        <f t="shared" si="17"/>
        <v>29</v>
      </c>
      <c r="AI196" s="52" t="str">
        <f t="shared" si="18"/>
        <v/>
      </c>
      <c r="AJ196" s="52" t="b">
        <f t="shared" si="19"/>
        <v>1</v>
      </c>
      <c r="AK196" s="58" t="s">
        <v>2326</v>
      </c>
      <c r="AL196" s="56"/>
      <c r="AM196" s="136"/>
      <c r="AN196" s="136"/>
      <c r="AO196" s="136"/>
      <c r="AP196" s="136"/>
      <c r="AQ196" s="136"/>
      <c r="AR196" s="136"/>
      <c r="AS196" s="136"/>
      <c r="AT196" s="136"/>
      <c r="AU196" s="101"/>
      <c r="AV196" s="101"/>
      <c r="AW196" s="101"/>
      <c r="AX196" s="101"/>
      <c r="AY196" s="101"/>
      <c r="AZ196" s="101"/>
      <c r="BA196" s="101"/>
      <c r="BB196" s="101"/>
      <c r="BC196" s="62"/>
      <c r="BD196" s="62"/>
      <c r="BE196" s="62"/>
      <c r="BF196" s="62"/>
      <c r="BG196" s="62"/>
      <c r="BH196" s="62"/>
      <c r="BI196" s="62"/>
      <c r="BJ196" s="62"/>
      <c r="BK196" s="101"/>
      <c r="BL196" s="101"/>
      <c r="BM196" s="101"/>
      <c r="BN196" s="101"/>
      <c r="BO196" s="101"/>
      <c r="BP196" s="101"/>
      <c r="BQ196" s="101"/>
      <c r="BR196" s="101"/>
    </row>
    <row r="197" spans="1:70" s="124" customFormat="1" ht="12.95" customHeight="1">
      <c r="A197" s="58" t="s">
        <v>14</v>
      </c>
      <c r="B197" s="58" t="s">
        <v>1176</v>
      </c>
      <c r="C197" s="58"/>
      <c r="D197" s="58"/>
      <c r="E197" s="58"/>
      <c r="F197" s="58"/>
      <c r="G197" s="58"/>
      <c r="H197" s="58"/>
      <c r="I197" s="58"/>
      <c r="J197" s="58" t="s">
        <v>1177</v>
      </c>
      <c r="K197" s="58"/>
      <c r="L197" s="58" t="s">
        <v>2337</v>
      </c>
      <c r="M197" s="58"/>
      <c r="N197" s="58"/>
      <c r="O197" s="58"/>
      <c r="P197" s="53"/>
      <c r="Q197" s="58" t="s">
        <v>1599</v>
      </c>
      <c r="R197" s="58" t="s">
        <v>1600</v>
      </c>
      <c r="S197" s="58" t="s">
        <v>1457</v>
      </c>
      <c r="T197" s="58"/>
      <c r="U197" s="75"/>
      <c r="V197" s="58" t="s">
        <v>1779</v>
      </c>
      <c r="W197" s="58"/>
      <c r="X197" s="53"/>
      <c r="Y197" s="58"/>
      <c r="Z197" s="58"/>
      <c r="AA197" s="58"/>
      <c r="AB197" s="58" t="s">
        <v>1600</v>
      </c>
      <c r="AC197" s="58" t="s">
        <v>1457</v>
      </c>
      <c r="AD197" s="52" t="str">
        <f t="shared" si="15"/>
        <v/>
      </c>
      <c r="AE197" s="92"/>
      <c r="AF197" s="58">
        <f t="shared" si="16"/>
        <v>20</v>
      </c>
      <c r="AG197" s="58">
        <v>0</v>
      </c>
      <c r="AH197" s="52">
        <f t="shared" si="17"/>
        <v>20</v>
      </c>
      <c r="AI197" s="52" t="str">
        <f t="shared" si="18"/>
        <v/>
      </c>
      <c r="AJ197" s="52" t="str">
        <f t="shared" si="19"/>
        <v/>
      </c>
      <c r="AK197" s="58" t="s">
        <v>1176</v>
      </c>
      <c r="AL197" s="56"/>
      <c r="AM197" s="136"/>
      <c r="AN197" s="136"/>
      <c r="AO197" s="136"/>
      <c r="AP197" s="136"/>
      <c r="AQ197" s="136"/>
      <c r="AR197" s="136"/>
      <c r="AS197" s="136"/>
      <c r="AT197" s="136"/>
      <c r="AU197" s="101"/>
      <c r="AV197" s="101"/>
      <c r="AW197" s="101"/>
      <c r="AX197" s="101"/>
      <c r="AY197" s="101"/>
      <c r="AZ197" s="101"/>
      <c r="BA197" s="101"/>
      <c r="BB197" s="101"/>
      <c r="BC197" s="58"/>
      <c r="BD197" s="58"/>
      <c r="BE197" s="58"/>
      <c r="BF197" s="58"/>
      <c r="BG197" s="58"/>
      <c r="BH197" s="58"/>
      <c r="BI197" s="58"/>
      <c r="BJ197" s="58"/>
      <c r="BK197" s="101"/>
      <c r="BL197" s="101"/>
      <c r="BM197" s="101"/>
      <c r="BN197" s="101"/>
      <c r="BO197" s="101"/>
      <c r="BP197" s="101"/>
      <c r="BQ197" s="101"/>
      <c r="BR197" s="101"/>
    </row>
    <row r="198" spans="1:70" ht="12.95" customHeight="1">
      <c r="A198" s="58" t="s">
        <v>815</v>
      </c>
      <c r="B198" s="58" t="s">
        <v>816</v>
      </c>
      <c r="C198" s="58" t="s">
        <v>845</v>
      </c>
      <c r="D198" s="58" t="s">
        <v>817</v>
      </c>
      <c r="E198" s="58"/>
      <c r="F198" s="58"/>
      <c r="G198" s="58" t="s">
        <v>26</v>
      </c>
      <c r="H198" s="58"/>
      <c r="I198" s="58"/>
      <c r="J198" s="58" t="s">
        <v>818</v>
      </c>
      <c r="K198" s="58"/>
      <c r="L198" s="58"/>
      <c r="M198" s="58"/>
      <c r="N198" s="58" t="s">
        <v>819</v>
      </c>
      <c r="O198" s="58"/>
      <c r="P198" s="53"/>
      <c r="Q198" s="58" t="s">
        <v>1600</v>
      </c>
      <c r="R198" s="58" t="s">
        <v>1600</v>
      </c>
      <c r="S198" s="58" t="s">
        <v>1458</v>
      </c>
      <c r="T198" s="58"/>
      <c r="U198" s="75"/>
      <c r="V198" s="58" t="s">
        <v>1780</v>
      </c>
      <c r="W198" s="58" t="s">
        <v>2211</v>
      </c>
      <c r="X198" s="53"/>
      <c r="Y198" s="58" t="s">
        <v>845</v>
      </c>
      <c r="Z198" s="58" t="s">
        <v>817</v>
      </c>
      <c r="AA198" s="58"/>
      <c r="AB198" s="58" t="s">
        <v>1600</v>
      </c>
      <c r="AC198" s="58" t="s">
        <v>1458</v>
      </c>
      <c r="AD198" s="58" t="str">
        <f t="shared" si="15"/>
        <v/>
      </c>
      <c r="AE198" s="92"/>
      <c r="AF198" s="58">
        <f t="shared" si="16"/>
        <v>24</v>
      </c>
      <c r="AG198" s="58">
        <v>0</v>
      </c>
      <c r="AH198" s="52">
        <f t="shared" si="17"/>
        <v>24</v>
      </c>
      <c r="AI198" s="52" t="str">
        <f t="shared" si="18"/>
        <v/>
      </c>
      <c r="AJ198" s="52" t="str">
        <f t="shared" si="19"/>
        <v/>
      </c>
      <c r="AK198" s="58" t="s">
        <v>816</v>
      </c>
      <c r="AL198" s="56"/>
      <c r="AM198" s="136" t="s">
        <v>3540</v>
      </c>
      <c r="AN198" s="136" t="s">
        <v>4803</v>
      </c>
      <c r="AO198" s="136" t="s">
        <v>4438</v>
      </c>
      <c r="AP198" s="136" t="s">
        <v>3541</v>
      </c>
      <c r="AQ198" s="136" t="s">
        <v>3542</v>
      </c>
      <c r="AR198" s="136" t="s">
        <v>3543</v>
      </c>
      <c r="AS198" s="136" t="s">
        <v>3544</v>
      </c>
      <c r="AT198" s="136" t="s">
        <v>4607</v>
      </c>
      <c r="AU198" s="83" t="s">
        <v>817</v>
      </c>
      <c r="AV198" s="83" t="s">
        <v>817</v>
      </c>
      <c r="AW198" s="83" t="s">
        <v>817</v>
      </c>
      <c r="AX198" s="83" t="s">
        <v>817</v>
      </c>
      <c r="AY198" s="83" t="s">
        <v>817</v>
      </c>
      <c r="AZ198" s="83" t="s">
        <v>817</v>
      </c>
      <c r="BA198" s="83" t="s">
        <v>817</v>
      </c>
      <c r="BB198" s="83" t="s">
        <v>817</v>
      </c>
      <c r="BC198" s="58"/>
      <c r="BD198" s="58"/>
      <c r="BE198" s="58"/>
      <c r="BF198" s="58"/>
      <c r="BG198" s="58"/>
      <c r="BH198" s="58"/>
      <c r="BI198" s="58"/>
      <c r="BJ198" s="58"/>
      <c r="BK198" s="83" t="s">
        <v>819</v>
      </c>
      <c r="BL198" s="83" t="s">
        <v>819</v>
      </c>
      <c r="BM198" s="83" t="s">
        <v>819</v>
      </c>
      <c r="BN198" s="83" t="s">
        <v>819</v>
      </c>
      <c r="BO198" s="83" t="s">
        <v>819</v>
      </c>
      <c r="BP198" s="83" t="s">
        <v>819</v>
      </c>
      <c r="BQ198" s="83" t="s">
        <v>819</v>
      </c>
      <c r="BR198" s="83" t="s">
        <v>819</v>
      </c>
    </row>
    <row r="199" spans="1:70" s="124" customFormat="1" ht="12.95" customHeight="1">
      <c r="A199" s="58" t="s">
        <v>190</v>
      </c>
      <c r="B199" s="58" t="s">
        <v>1137</v>
      </c>
      <c r="C199" s="58" t="s">
        <v>1178</v>
      </c>
      <c r="D199" s="58"/>
      <c r="E199" s="58"/>
      <c r="F199" s="58"/>
      <c r="G199" s="58" t="s">
        <v>26</v>
      </c>
      <c r="H199" s="58"/>
      <c r="I199" s="58"/>
      <c r="J199" s="62" t="s">
        <v>4821</v>
      </c>
      <c r="K199" s="58"/>
      <c r="L199" s="58"/>
      <c r="M199" s="58"/>
      <c r="N199" s="58"/>
      <c r="O199" s="58"/>
      <c r="P199" s="53"/>
      <c r="Q199" s="58" t="s">
        <v>1600</v>
      </c>
      <c r="R199" s="58" t="s">
        <v>1522</v>
      </c>
      <c r="S199" s="58" t="s">
        <v>1456</v>
      </c>
      <c r="T199" s="58"/>
      <c r="U199" s="75"/>
      <c r="V199" s="58" t="s">
        <v>1781</v>
      </c>
      <c r="W199" s="58" t="s">
        <v>2207</v>
      </c>
      <c r="X199" s="53"/>
      <c r="Y199" s="58" t="s">
        <v>1178</v>
      </c>
      <c r="Z199" s="58"/>
      <c r="AA199" s="58"/>
      <c r="AB199" s="58" t="s">
        <v>1522</v>
      </c>
      <c r="AC199" s="58" t="s">
        <v>1456</v>
      </c>
      <c r="AD199" s="52" t="str">
        <f t="shared" si="15"/>
        <v/>
      </c>
      <c r="AE199" s="92"/>
      <c r="AF199" s="58">
        <f t="shared" si="16"/>
        <v>12</v>
      </c>
      <c r="AG199" s="58">
        <v>0</v>
      </c>
      <c r="AH199" s="52">
        <f t="shared" si="17"/>
        <v>12</v>
      </c>
      <c r="AI199" s="52" t="str">
        <f t="shared" si="18"/>
        <v/>
      </c>
      <c r="AJ199" s="52" t="str">
        <f t="shared" si="19"/>
        <v/>
      </c>
      <c r="AK199" s="58" t="s">
        <v>1137</v>
      </c>
      <c r="AL199" s="56"/>
      <c r="AM199" s="136" t="s">
        <v>5021</v>
      </c>
      <c r="AN199" s="136" t="s">
        <v>4362</v>
      </c>
      <c r="AO199" s="136" t="s">
        <v>3928</v>
      </c>
      <c r="AP199" s="136" t="s">
        <v>4831</v>
      </c>
      <c r="AQ199" s="136" t="s">
        <v>3868</v>
      </c>
      <c r="AR199" s="136" t="s">
        <v>3869</v>
      </c>
      <c r="AS199" s="136" t="s">
        <v>3870</v>
      </c>
      <c r="AT199" s="136" t="s">
        <v>3871</v>
      </c>
      <c r="AU199" s="101"/>
      <c r="AV199" s="101"/>
      <c r="AW199" s="101"/>
      <c r="AX199" s="101"/>
      <c r="AY199" s="101"/>
      <c r="AZ199" s="101"/>
      <c r="BA199" s="101"/>
      <c r="BB199" s="101"/>
      <c r="BC199" s="58"/>
      <c r="BD199" s="58"/>
      <c r="BE199" s="58"/>
      <c r="BF199" s="58"/>
      <c r="BG199" s="58"/>
      <c r="BH199" s="58"/>
      <c r="BI199" s="58"/>
      <c r="BJ199" s="58"/>
      <c r="BK199" s="101"/>
      <c r="BL199" s="101"/>
      <c r="BM199" s="101"/>
      <c r="BN199" s="101"/>
      <c r="BO199" s="101"/>
      <c r="BP199" s="101"/>
      <c r="BQ199" s="101"/>
      <c r="BR199" s="101"/>
    </row>
    <row r="200" spans="1:70" s="124" customFormat="1" ht="12.95" customHeight="1">
      <c r="A200" s="58" t="s">
        <v>190</v>
      </c>
      <c r="B200" s="58" t="s">
        <v>1208</v>
      </c>
      <c r="C200" s="58" t="s">
        <v>1207</v>
      </c>
      <c r="D200" s="58"/>
      <c r="E200" s="58"/>
      <c r="F200" s="58"/>
      <c r="G200" s="58" t="s">
        <v>26</v>
      </c>
      <c r="H200" s="58"/>
      <c r="I200" s="58"/>
      <c r="J200" s="58" t="s">
        <v>1209</v>
      </c>
      <c r="K200" s="58"/>
      <c r="L200" s="58"/>
      <c r="M200" s="58"/>
      <c r="N200" s="58"/>
      <c r="O200" s="58"/>
      <c r="P200" s="53"/>
      <c r="Q200" s="58" t="s">
        <v>1600</v>
      </c>
      <c r="R200" s="58" t="s">
        <v>1600</v>
      </c>
      <c r="S200" s="58" t="s">
        <v>1566</v>
      </c>
      <c r="T200" s="58"/>
      <c r="U200" s="75"/>
      <c r="V200" s="58" t="s">
        <v>1782</v>
      </c>
      <c r="W200" s="58" t="s">
        <v>2205</v>
      </c>
      <c r="X200" s="53"/>
      <c r="Y200" s="58" t="s">
        <v>1207</v>
      </c>
      <c r="Z200" s="58"/>
      <c r="AA200" s="58"/>
      <c r="AB200" s="58" t="s">
        <v>1600</v>
      </c>
      <c r="AC200" s="58" t="s">
        <v>1566</v>
      </c>
      <c r="AD200" s="52" t="str">
        <f t="shared" si="15"/>
        <v/>
      </c>
      <c r="AE200" s="92"/>
      <c r="AF200" s="58">
        <f t="shared" si="16"/>
        <v>15</v>
      </c>
      <c r="AG200" s="58">
        <v>0</v>
      </c>
      <c r="AH200" s="52">
        <f t="shared" si="17"/>
        <v>15</v>
      </c>
      <c r="AI200" s="52" t="str">
        <f t="shared" si="18"/>
        <v/>
      </c>
      <c r="AJ200" s="52" t="str">
        <f t="shared" si="19"/>
        <v/>
      </c>
      <c r="AK200" s="58" t="s">
        <v>1208</v>
      </c>
      <c r="AL200" s="56"/>
      <c r="AM200" s="136" t="s">
        <v>3872</v>
      </c>
      <c r="AN200" s="136" t="s">
        <v>4832</v>
      </c>
      <c r="AO200" s="136" t="s">
        <v>3929</v>
      </c>
      <c r="AP200" s="136" t="s">
        <v>4938</v>
      </c>
      <c r="AQ200" s="136" t="s">
        <v>3873</v>
      </c>
      <c r="AR200" s="136" t="s">
        <v>4939</v>
      </c>
      <c r="AS200" s="136" t="s">
        <v>3874</v>
      </c>
      <c r="AT200" s="136" t="s">
        <v>4940</v>
      </c>
      <c r="AU200" s="101"/>
      <c r="AV200" s="101"/>
      <c r="AW200" s="101"/>
      <c r="AX200" s="101"/>
      <c r="AY200" s="101"/>
      <c r="AZ200" s="101"/>
      <c r="BA200" s="101"/>
      <c r="BB200" s="101"/>
      <c r="BC200" s="58"/>
      <c r="BD200" s="58"/>
      <c r="BE200" s="58"/>
      <c r="BF200" s="58"/>
      <c r="BG200" s="58"/>
      <c r="BH200" s="58"/>
      <c r="BI200" s="58"/>
      <c r="BJ200" s="58"/>
      <c r="BK200" s="101"/>
      <c r="BL200" s="101"/>
      <c r="BM200" s="101"/>
      <c r="BN200" s="101"/>
      <c r="BO200" s="101"/>
      <c r="BP200" s="101"/>
      <c r="BQ200" s="101"/>
      <c r="BR200" s="101"/>
    </row>
    <row r="201" spans="1:70" s="101" customFormat="1" ht="12.95" customHeight="1">
      <c r="A201" s="101" t="s">
        <v>2807</v>
      </c>
      <c r="B201" s="101" t="s">
        <v>2549</v>
      </c>
      <c r="C201" s="102" t="s">
        <v>2728</v>
      </c>
      <c r="G201" s="101" t="s">
        <v>26</v>
      </c>
      <c r="J201" s="101" t="s">
        <v>2806</v>
      </c>
      <c r="P201" s="96"/>
      <c r="U201" s="120"/>
      <c r="X201" s="96"/>
      <c r="AD201" s="52" t="b">
        <f t="shared" ref="AD201:AD264" si="20">IF(AND(Y201=C201, Z201=D201, AA201=E201, AB201=R201, AC201=S201), "", TRUE)</f>
        <v>1</v>
      </c>
      <c r="AE201" s="120"/>
      <c r="AH201" s="52">
        <f t="shared" si="17"/>
        <v>0</v>
      </c>
      <c r="AI201" s="52" t="str">
        <f t="shared" si="18"/>
        <v/>
      </c>
      <c r="AJ201" s="52" t="str">
        <f t="shared" si="19"/>
        <v/>
      </c>
      <c r="AL201" s="96"/>
      <c r="AM201" s="136" t="s">
        <v>2805</v>
      </c>
      <c r="AN201" s="136" t="s">
        <v>4804</v>
      </c>
      <c r="AO201" s="136" t="s">
        <v>3545</v>
      </c>
      <c r="AP201" s="136" t="s">
        <v>2804</v>
      </c>
      <c r="AQ201" s="136" t="s">
        <v>2803</v>
      </c>
      <c r="AR201" s="136" t="s">
        <v>2802</v>
      </c>
      <c r="AS201" s="136" t="s">
        <v>2801</v>
      </c>
      <c r="AT201" s="136" t="s">
        <v>4608</v>
      </c>
    </row>
    <row r="202" spans="1:70" ht="12.95" customHeight="1">
      <c r="A202" s="58" t="s">
        <v>190</v>
      </c>
      <c r="B202" s="58" t="s">
        <v>220</v>
      </c>
      <c r="C202" s="58" t="s">
        <v>649</v>
      </c>
      <c r="D202" s="58"/>
      <c r="E202" s="58"/>
      <c r="F202" s="58"/>
      <c r="G202" s="58" t="s">
        <v>26</v>
      </c>
      <c r="H202" s="58"/>
      <c r="I202" s="58"/>
      <c r="J202" s="58" t="s">
        <v>221</v>
      </c>
      <c r="K202" s="58"/>
      <c r="L202" s="58"/>
      <c r="M202" s="58"/>
      <c r="N202" s="58"/>
      <c r="O202" s="58"/>
      <c r="P202" s="53"/>
      <c r="Q202" s="58" t="s">
        <v>1600</v>
      </c>
      <c r="R202" s="58" t="s">
        <v>1600</v>
      </c>
      <c r="S202" s="58" t="s">
        <v>1459</v>
      </c>
      <c r="T202" s="58"/>
      <c r="U202" s="75"/>
      <c r="V202" s="58" t="s">
        <v>1783</v>
      </c>
      <c r="W202" s="58" t="s">
        <v>2204</v>
      </c>
      <c r="X202" s="53"/>
      <c r="Y202" s="58" t="s">
        <v>649</v>
      </c>
      <c r="Z202" s="58"/>
      <c r="AA202" s="58"/>
      <c r="AB202" s="58" t="s">
        <v>1600</v>
      </c>
      <c r="AC202" s="58" t="s">
        <v>1459</v>
      </c>
      <c r="AD202" s="58" t="str">
        <f t="shared" si="20"/>
        <v/>
      </c>
      <c r="AE202" s="75"/>
      <c r="AF202" s="58">
        <f t="shared" ref="AF202:AF265" si="21">LEN($B202)</f>
        <v>29</v>
      </c>
      <c r="AG202" s="58">
        <v>0</v>
      </c>
      <c r="AH202" s="52">
        <f t="shared" ref="AH202:AH265" si="22">AF202+AG202</f>
        <v>29</v>
      </c>
      <c r="AI202" s="52" t="str">
        <f t="shared" ref="AI202:AI265" si="23">IF(AH202="", "", IF(AH202&lt;=32, "", TRUE))</f>
        <v/>
      </c>
      <c r="AJ202" s="52" t="b">
        <f t="shared" ref="AJ202:AJ265" si="24">IF(F202&lt;&gt;"note", IF(AH202="", "", IF(AH202&lt;=27, "", TRUE)), "")</f>
        <v>1</v>
      </c>
      <c r="AK202" s="58" t="s">
        <v>220</v>
      </c>
      <c r="AL202" s="53"/>
      <c r="AM202" s="136" t="s">
        <v>3546</v>
      </c>
      <c r="AN202" s="136" t="s">
        <v>4805</v>
      </c>
      <c r="AO202" s="136" t="s">
        <v>4439</v>
      </c>
      <c r="AP202" s="136" t="s">
        <v>4486</v>
      </c>
      <c r="AQ202" s="136" t="s">
        <v>3547</v>
      </c>
      <c r="AR202" s="136" t="s">
        <v>3548</v>
      </c>
      <c r="AS202" s="136" t="s">
        <v>3549</v>
      </c>
      <c r="AT202" s="136" t="s">
        <v>3550</v>
      </c>
      <c r="AU202" s="83"/>
      <c r="AV202" s="83"/>
      <c r="AW202" s="83"/>
      <c r="AX202" s="83"/>
      <c r="AY202" s="83"/>
      <c r="AZ202" s="83"/>
      <c r="BA202" s="83"/>
      <c r="BB202" s="83"/>
      <c r="BC202" s="58"/>
      <c r="BD202" s="58"/>
      <c r="BE202" s="58"/>
      <c r="BF202" s="58"/>
      <c r="BG202" s="58"/>
      <c r="BH202" s="58"/>
      <c r="BI202" s="58"/>
      <c r="BJ202" s="58"/>
      <c r="BK202" s="83"/>
      <c r="BL202" s="83"/>
      <c r="BM202" s="83"/>
      <c r="BN202" s="83"/>
      <c r="BO202" s="83"/>
      <c r="BP202" s="83"/>
      <c r="BQ202" s="83"/>
      <c r="BR202" s="83"/>
    </row>
    <row r="203" spans="1:70" s="124" customFormat="1" ht="12.95" customHeight="1">
      <c r="A203" s="52" t="s">
        <v>190</v>
      </c>
      <c r="B203" s="52" t="s">
        <v>223</v>
      </c>
      <c r="C203" s="52" t="s">
        <v>650</v>
      </c>
      <c r="D203" s="52"/>
      <c r="E203" s="52"/>
      <c r="F203" s="52"/>
      <c r="G203" s="52" t="s">
        <v>26</v>
      </c>
      <c r="H203" s="52"/>
      <c r="I203" s="52"/>
      <c r="J203" s="52" t="s">
        <v>224</v>
      </c>
      <c r="K203" s="52"/>
      <c r="L203" s="52"/>
      <c r="M203" s="52"/>
      <c r="N203" s="52"/>
      <c r="O203" s="52"/>
      <c r="P203" s="53"/>
      <c r="Q203" s="52" t="s">
        <v>1600</v>
      </c>
      <c r="R203" s="52" t="s">
        <v>1600</v>
      </c>
      <c r="S203" s="52" t="s">
        <v>1460</v>
      </c>
      <c r="T203" s="52"/>
      <c r="U203" s="75"/>
      <c r="V203" s="52" t="s">
        <v>1784</v>
      </c>
      <c r="W203" s="52" t="s">
        <v>2206</v>
      </c>
      <c r="X203" s="53"/>
      <c r="Y203" s="52" t="s">
        <v>650</v>
      </c>
      <c r="Z203" s="52"/>
      <c r="AA203" s="52"/>
      <c r="AB203" s="52" t="s">
        <v>1600</v>
      </c>
      <c r="AC203" s="52" t="s">
        <v>1460</v>
      </c>
      <c r="AD203" s="52" t="str">
        <f t="shared" si="20"/>
        <v/>
      </c>
      <c r="AE203" s="92"/>
      <c r="AF203" s="52">
        <f t="shared" si="21"/>
        <v>23</v>
      </c>
      <c r="AG203" s="52">
        <v>0</v>
      </c>
      <c r="AH203" s="52">
        <f t="shared" si="22"/>
        <v>23</v>
      </c>
      <c r="AI203" s="52" t="str">
        <f t="shared" si="23"/>
        <v/>
      </c>
      <c r="AJ203" s="52" t="str">
        <f t="shared" si="24"/>
        <v/>
      </c>
      <c r="AK203" s="52" t="s">
        <v>223</v>
      </c>
      <c r="AL203" s="56"/>
      <c r="AM203" s="136" t="s">
        <v>4291</v>
      </c>
      <c r="AN203" s="136" t="s">
        <v>4363</v>
      </c>
      <c r="AO203" s="136" t="s">
        <v>4440</v>
      </c>
      <c r="AP203" s="136" t="s">
        <v>4487</v>
      </c>
      <c r="AQ203" s="136" t="s">
        <v>4542</v>
      </c>
      <c r="AR203" s="136" t="s">
        <v>3551</v>
      </c>
      <c r="AS203" s="136" t="s">
        <v>3552</v>
      </c>
      <c r="AT203" s="136" t="s">
        <v>3553</v>
      </c>
      <c r="AU203" s="101"/>
      <c r="AV203" s="101"/>
      <c r="AW203" s="101"/>
      <c r="AX203" s="101"/>
      <c r="AY203" s="101"/>
      <c r="AZ203" s="101"/>
      <c r="BA203" s="101"/>
      <c r="BB203" s="101"/>
      <c r="BC203" s="52"/>
      <c r="BD203" s="52"/>
      <c r="BE203" s="52"/>
      <c r="BF203" s="52"/>
      <c r="BG203" s="52"/>
      <c r="BH203" s="52"/>
      <c r="BI203" s="52"/>
      <c r="BJ203" s="52"/>
      <c r="BK203" s="101"/>
      <c r="BL203" s="101"/>
      <c r="BM203" s="101"/>
      <c r="BN203" s="101"/>
      <c r="BO203" s="101"/>
      <c r="BP203" s="101"/>
      <c r="BQ203" s="101"/>
      <c r="BR203" s="101"/>
    </row>
    <row r="204" spans="1:70" s="124" customFormat="1" ht="12.95" customHeight="1">
      <c r="A204" s="52" t="s">
        <v>190</v>
      </c>
      <c r="B204" s="52" t="s">
        <v>225</v>
      </c>
      <c r="C204" s="52" t="s">
        <v>651</v>
      </c>
      <c r="D204" s="52"/>
      <c r="E204" s="52"/>
      <c r="F204" s="52"/>
      <c r="G204" s="52" t="s">
        <v>26</v>
      </c>
      <c r="H204" s="52"/>
      <c r="I204" s="52"/>
      <c r="J204" s="52" t="s">
        <v>226</v>
      </c>
      <c r="K204" s="52"/>
      <c r="L204" s="52"/>
      <c r="M204" s="52"/>
      <c r="N204" s="52"/>
      <c r="O204" s="52"/>
      <c r="P204" s="53"/>
      <c r="Q204" s="52" t="s">
        <v>1600</v>
      </c>
      <c r="R204" s="52" t="s">
        <v>1600</v>
      </c>
      <c r="S204" s="52" t="s">
        <v>1461</v>
      </c>
      <c r="T204" s="52"/>
      <c r="U204" s="75"/>
      <c r="V204" s="52" t="s">
        <v>1785</v>
      </c>
      <c r="W204" s="52" t="s">
        <v>2207</v>
      </c>
      <c r="X204" s="53"/>
      <c r="Y204" s="52" t="s">
        <v>651</v>
      </c>
      <c r="Z204" s="52"/>
      <c r="AA204" s="52"/>
      <c r="AB204" s="52" t="s">
        <v>1600</v>
      </c>
      <c r="AC204" s="52" t="s">
        <v>1461</v>
      </c>
      <c r="AD204" s="52" t="str">
        <f t="shared" si="20"/>
        <v/>
      </c>
      <c r="AE204" s="92"/>
      <c r="AF204" s="52">
        <f t="shared" si="21"/>
        <v>20</v>
      </c>
      <c r="AG204" s="52">
        <v>0</v>
      </c>
      <c r="AH204" s="52">
        <f t="shared" si="22"/>
        <v>20</v>
      </c>
      <c r="AI204" s="52" t="str">
        <f t="shared" si="23"/>
        <v/>
      </c>
      <c r="AJ204" s="52" t="str">
        <f t="shared" si="24"/>
        <v/>
      </c>
      <c r="AK204" s="52" t="s">
        <v>225</v>
      </c>
      <c r="AL204" s="56"/>
      <c r="AM204" s="136" t="s">
        <v>4292</v>
      </c>
      <c r="AN204" s="136" t="s">
        <v>4364</v>
      </c>
      <c r="AO204" s="136" t="s">
        <v>3554</v>
      </c>
      <c r="AP204" s="136" t="s">
        <v>3764</v>
      </c>
      <c r="AQ204" s="136" t="s">
        <v>4543</v>
      </c>
      <c r="AR204" s="136" t="s">
        <v>3555</v>
      </c>
      <c r="AS204" s="136" t="s">
        <v>3556</v>
      </c>
      <c r="AT204" s="136" t="s">
        <v>3557</v>
      </c>
      <c r="AU204" s="101"/>
      <c r="AV204" s="101"/>
      <c r="AW204" s="101"/>
      <c r="AX204" s="101"/>
      <c r="AY204" s="101"/>
      <c r="AZ204" s="101"/>
      <c r="BA204" s="101"/>
      <c r="BB204" s="101"/>
      <c r="BC204" s="52"/>
      <c r="BD204" s="52"/>
      <c r="BE204" s="52"/>
      <c r="BF204" s="52"/>
      <c r="BG204" s="52"/>
      <c r="BH204" s="52"/>
      <c r="BI204" s="52"/>
      <c r="BJ204" s="52"/>
      <c r="BK204" s="101"/>
      <c r="BL204" s="101"/>
      <c r="BM204" s="101"/>
      <c r="BN204" s="101"/>
      <c r="BO204" s="101"/>
      <c r="BP204" s="101"/>
      <c r="BQ204" s="101"/>
      <c r="BR204" s="101"/>
    </row>
    <row r="205" spans="1:70" s="101" customFormat="1" ht="12.95" customHeight="1">
      <c r="A205" s="101" t="s">
        <v>2558</v>
      </c>
      <c r="B205" s="101" t="s">
        <v>2548</v>
      </c>
      <c r="C205" s="102" t="s">
        <v>2729</v>
      </c>
      <c r="G205" s="101" t="s">
        <v>26</v>
      </c>
      <c r="J205" s="101" t="s">
        <v>2551</v>
      </c>
      <c r="P205" s="96"/>
      <c r="U205" s="120"/>
      <c r="X205" s="96"/>
      <c r="AD205" s="52" t="b">
        <f t="shared" si="20"/>
        <v>1</v>
      </c>
      <c r="AE205" s="120"/>
      <c r="AH205" s="52">
        <f t="shared" si="22"/>
        <v>0</v>
      </c>
      <c r="AI205" s="52" t="str">
        <f t="shared" si="23"/>
        <v/>
      </c>
      <c r="AJ205" s="52" t="str">
        <f t="shared" si="24"/>
        <v/>
      </c>
      <c r="AL205" s="96"/>
      <c r="AM205" s="136" t="s">
        <v>3558</v>
      </c>
      <c r="AN205" s="136" t="s">
        <v>4806</v>
      </c>
      <c r="AO205" s="136" t="s">
        <v>4441</v>
      </c>
      <c r="AP205" s="136" t="s">
        <v>2812</v>
      </c>
      <c r="AQ205" s="136" t="s">
        <v>2811</v>
      </c>
      <c r="AR205" s="136" t="s">
        <v>2810</v>
      </c>
      <c r="AS205" s="136" t="s">
        <v>2809</v>
      </c>
      <c r="AT205" s="136" t="s">
        <v>2808</v>
      </c>
    </row>
    <row r="206" spans="1:70" s="83" customFormat="1" ht="12.95" customHeight="1">
      <c r="A206" s="83" t="s">
        <v>2807</v>
      </c>
      <c r="B206" s="83" t="s">
        <v>2550</v>
      </c>
      <c r="C206" s="103" t="s">
        <v>2817</v>
      </c>
      <c r="G206" s="83" t="s">
        <v>26</v>
      </c>
      <c r="J206" s="83" t="s">
        <v>2552</v>
      </c>
      <c r="P206" s="96"/>
      <c r="U206" s="120"/>
      <c r="X206" s="96"/>
      <c r="AD206" s="52" t="b">
        <f t="shared" si="20"/>
        <v>1</v>
      </c>
      <c r="AE206" s="120"/>
      <c r="AH206" s="52">
        <f t="shared" si="22"/>
        <v>0</v>
      </c>
      <c r="AI206" s="52" t="str">
        <f t="shared" si="23"/>
        <v/>
      </c>
      <c r="AJ206" s="52" t="str">
        <f t="shared" si="24"/>
        <v/>
      </c>
      <c r="AL206" s="96"/>
      <c r="AM206" s="136" t="s">
        <v>4293</v>
      </c>
      <c r="AN206" s="136" t="s">
        <v>3559</v>
      </c>
      <c r="AO206" s="136" t="s">
        <v>4442</v>
      </c>
      <c r="AP206" s="136" t="s">
        <v>2816</v>
      </c>
      <c r="AQ206" s="136" t="s">
        <v>3560</v>
      </c>
      <c r="AR206" s="136" t="s">
        <v>2815</v>
      </c>
      <c r="AS206" s="136" t="s">
        <v>2814</v>
      </c>
      <c r="AT206" s="136" t="s">
        <v>2813</v>
      </c>
      <c r="AU206" s="101"/>
      <c r="AV206" s="101"/>
      <c r="AW206" s="101"/>
      <c r="AX206" s="101"/>
      <c r="AY206" s="101"/>
      <c r="AZ206" s="101"/>
      <c r="BA206" s="101"/>
      <c r="BB206" s="101"/>
      <c r="BK206" s="101"/>
      <c r="BL206" s="101"/>
      <c r="BM206" s="101"/>
      <c r="BN206" s="101"/>
      <c r="BO206" s="101"/>
      <c r="BP206" s="101"/>
      <c r="BQ206" s="101"/>
      <c r="BR206" s="101"/>
    </row>
    <row r="207" spans="1:70" s="124" customFormat="1" ht="12.95" customHeight="1">
      <c r="A207" s="52" t="s">
        <v>190</v>
      </c>
      <c r="B207" s="52" t="s">
        <v>227</v>
      </c>
      <c r="C207" s="52" t="s">
        <v>652</v>
      </c>
      <c r="D207" s="52"/>
      <c r="E207" s="52"/>
      <c r="F207" s="52"/>
      <c r="G207" s="52" t="s">
        <v>26</v>
      </c>
      <c r="H207" s="52"/>
      <c r="I207" s="52"/>
      <c r="J207" s="52" t="s">
        <v>222</v>
      </c>
      <c r="K207" s="52"/>
      <c r="L207" s="52"/>
      <c r="M207" s="52"/>
      <c r="N207" s="52"/>
      <c r="O207" s="52"/>
      <c r="P207" s="53"/>
      <c r="Q207" s="52" t="s">
        <v>1600</v>
      </c>
      <c r="R207" s="52" t="s">
        <v>1600</v>
      </c>
      <c r="S207" s="52" t="s">
        <v>1462</v>
      </c>
      <c r="T207" s="52"/>
      <c r="U207" s="75"/>
      <c r="V207" s="52" t="s">
        <v>1786</v>
      </c>
      <c r="W207" s="52" t="s">
        <v>2206</v>
      </c>
      <c r="X207" s="53"/>
      <c r="Y207" s="52" t="s">
        <v>652</v>
      </c>
      <c r="Z207" s="52"/>
      <c r="AA207" s="52"/>
      <c r="AB207" s="52" t="s">
        <v>1600</v>
      </c>
      <c r="AC207" s="52" t="s">
        <v>1462</v>
      </c>
      <c r="AD207" s="52" t="str">
        <f t="shared" si="20"/>
        <v/>
      </c>
      <c r="AE207" s="92"/>
      <c r="AF207" s="52">
        <f t="shared" si="21"/>
        <v>11</v>
      </c>
      <c r="AG207" s="52">
        <v>0</v>
      </c>
      <c r="AH207" s="52">
        <f t="shared" si="22"/>
        <v>11</v>
      </c>
      <c r="AI207" s="52" t="str">
        <f t="shared" si="23"/>
        <v/>
      </c>
      <c r="AJ207" s="52" t="str">
        <f t="shared" si="24"/>
        <v/>
      </c>
      <c r="AK207" s="52" t="s">
        <v>227</v>
      </c>
      <c r="AL207" s="56"/>
      <c r="AM207" s="136" t="s">
        <v>4294</v>
      </c>
      <c r="AN207" s="136" t="s">
        <v>4807</v>
      </c>
      <c r="AO207" s="136" t="s">
        <v>3561</v>
      </c>
      <c r="AP207" s="136" t="s">
        <v>4488</v>
      </c>
      <c r="AQ207" s="136" t="s">
        <v>4544</v>
      </c>
      <c r="AR207" s="136" t="s">
        <v>3562</v>
      </c>
      <c r="AS207" s="136" t="s">
        <v>3563</v>
      </c>
      <c r="AT207" s="136" t="s">
        <v>3564</v>
      </c>
      <c r="AU207" s="101"/>
      <c r="AV207" s="101"/>
      <c r="AW207" s="101"/>
      <c r="AX207" s="101"/>
      <c r="AY207" s="101"/>
      <c r="AZ207" s="101"/>
      <c r="BA207" s="101"/>
      <c r="BB207" s="101"/>
      <c r="BC207" s="52"/>
      <c r="BD207" s="52"/>
      <c r="BE207" s="52"/>
      <c r="BF207" s="52"/>
      <c r="BG207" s="52"/>
      <c r="BH207" s="52"/>
      <c r="BI207" s="52"/>
      <c r="BJ207" s="52"/>
      <c r="BK207" s="101"/>
      <c r="BL207" s="101"/>
      <c r="BM207" s="101"/>
      <c r="BN207" s="101"/>
      <c r="BO207" s="101"/>
      <c r="BP207" s="101"/>
      <c r="BQ207" s="101"/>
      <c r="BR207" s="101"/>
    </row>
    <row r="208" spans="1:70" s="124" customFormat="1" ht="12.95" customHeight="1">
      <c r="A208" s="58" t="s">
        <v>16</v>
      </c>
      <c r="B208" s="58" t="s">
        <v>228</v>
      </c>
      <c r="C208" s="58"/>
      <c r="D208" s="58"/>
      <c r="E208" s="58"/>
      <c r="F208" s="58"/>
      <c r="G208" s="58"/>
      <c r="H208" s="58" t="s">
        <v>18</v>
      </c>
      <c r="I208" s="58"/>
      <c r="J208" s="58" t="s">
        <v>229</v>
      </c>
      <c r="K208" s="58"/>
      <c r="L208" s="58"/>
      <c r="M208" s="58"/>
      <c r="N208" s="58"/>
      <c r="O208" s="58"/>
      <c r="P208" s="53"/>
      <c r="Q208" s="58" t="s">
        <v>1600</v>
      </c>
      <c r="R208" s="58" t="s">
        <v>1600</v>
      </c>
      <c r="S208" s="58"/>
      <c r="T208" s="58"/>
      <c r="U208" s="75"/>
      <c r="V208" s="58" t="s">
        <v>1787</v>
      </c>
      <c r="W208" s="58"/>
      <c r="X208" s="53"/>
      <c r="Y208" s="58"/>
      <c r="Z208" s="58"/>
      <c r="AA208" s="58"/>
      <c r="AB208" s="58" t="s">
        <v>1600</v>
      </c>
      <c r="AC208" s="58"/>
      <c r="AD208" s="52" t="str">
        <f t="shared" si="20"/>
        <v/>
      </c>
      <c r="AE208" s="92"/>
      <c r="AF208" s="58">
        <f t="shared" si="21"/>
        <v>17</v>
      </c>
      <c r="AG208" s="58">
        <v>0</v>
      </c>
      <c r="AH208" s="52">
        <f t="shared" si="22"/>
        <v>17</v>
      </c>
      <c r="AI208" s="52" t="str">
        <f t="shared" si="23"/>
        <v/>
      </c>
      <c r="AJ208" s="52" t="str">
        <f t="shared" si="24"/>
        <v/>
      </c>
      <c r="AK208" s="58" t="s">
        <v>228</v>
      </c>
      <c r="AL208" s="56"/>
      <c r="AM208" s="136"/>
      <c r="AN208" s="136"/>
      <c r="AO208" s="136"/>
      <c r="AP208" s="136"/>
      <c r="AQ208" s="136"/>
      <c r="AR208" s="136"/>
      <c r="AS208" s="136"/>
      <c r="AT208" s="136"/>
      <c r="AU208" s="101"/>
      <c r="AV208" s="101"/>
      <c r="AW208" s="101"/>
      <c r="AX208" s="101"/>
      <c r="AY208" s="101"/>
      <c r="AZ208" s="101"/>
      <c r="BA208" s="101"/>
      <c r="BB208" s="101"/>
      <c r="BC208" s="58"/>
      <c r="BD208" s="58"/>
      <c r="BE208" s="58"/>
      <c r="BF208" s="58"/>
      <c r="BG208" s="58"/>
      <c r="BH208" s="58"/>
      <c r="BI208" s="58"/>
      <c r="BJ208" s="58"/>
      <c r="BK208" s="101"/>
      <c r="BL208" s="101"/>
      <c r="BM208" s="101"/>
      <c r="BN208" s="101"/>
      <c r="BO208" s="101"/>
      <c r="BP208" s="101"/>
      <c r="BQ208" s="101"/>
      <c r="BR208" s="101"/>
    </row>
    <row r="209" spans="1:70" s="124" customFormat="1" ht="12.95" customHeight="1">
      <c r="A209" s="58" t="s">
        <v>230</v>
      </c>
      <c r="B209" s="58" t="s">
        <v>231</v>
      </c>
      <c r="C209" s="58" t="s">
        <v>653</v>
      </c>
      <c r="D209" s="58" t="s">
        <v>232</v>
      </c>
      <c r="E209" s="58"/>
      <c r="F209" s="58"/>
      <c r="G209" s="58" t="s">
        <v>26</v>
      </c>
      <c r="H209" s="58"/>
      <c r="I209" s="58"/>
      <c r="J209" s="58"/>
      <c r="K209" s="58"/>
      <c r="L209" s="58"/>
      <c r="M209" s="58"/>
      <c r="N209" s="58"/>
      <c r="O209" s="58"/>
      <c r="P209" s="53"/>
      <c r="Q209" s="58" t="s">
        <v>1600</v>
      </c>
      <c r="R209" s="58" t="s">
        <v>1600</v>
      </c>
      <c r="S209" s="58" t="s">
        <v>1463</v>
      </c>
      <c r="T209" s="58"/>
      <c r="U209" s="75"/>
      <c r="V209" s="58" t="s">
        <v>1788</v>
      </c>
      <c r="W209" s="58" t="s">
        <v>2207</v>
      </c>
      <c r="X209" s="53"/>
      <c r="Y209" s="58" t="s">
        <v>653</v>
      </c>
      <c r="Z209" s="58" t="s">
        <v>232</v>
      </c>
      <c r="AA209" s="58"/>
      <c r="AB209" s="58" t="s">
        <v>1600</v>
      </c>
      <c r="AC209" s="58" t="s">
        <v>1463</v>
      </c>
      <c r="AD209" s="52" t="str">
        <f t="shared" si="20"/>
        <v/>
      </c>
      <c r="AE209" s="92"/>
      <c r="AF209" s="58">
        <f t="shared" si="21"/>
        <v>13</v>
      </c>
      <c r="AG209" s="58">
        <v>0</v>
      </c>
      <c r="AH209" s="52">
        <f t="shared" si="22"/>
        <v>13</v>
      </c>
      <c r="AI209" s="52" t="str">
        <f t="shared" si="23"/>
        <v/>
      </c>
      <c r="AJ209" s="52" t="str">
        <f t="shared" si="24"/>
        <v/>
      </c>
      <c r="AK209" s="58" t="s">
        <v>231</v>
      </c>
      <c r="AL209" s="56"/>
      <c r="AM209" s="136" t="s">
        <v>4295</v>
      </c>
      <c r="AN209" s="136" t="s">
        <v>4365</v>
      </c>
      <c r="AO209" s="136" t="s">
        <v>3565</v>
      </c>
      <c r="AP209" s="136" t="s">
        <v>4489</v>
      </c>
      <c r="AQ209" s="136" t="s">
        <v>3566</v>
      </c>
      <c r="AR209" s="136" t="s">
        <v>3567</v>
      </c>
      <c r="AS209" s="136" t="s">
        <v>3568</v>
      </c>
      <c r="AT209" s="136" t="s">
        <v>3569</v>
      </c>
      <c r="AU209" s="127" t="s">
        <v>232</v>
      </c>
      <c r="AV209" s="127" t="s">
        <v>232</v>
      </c>
      <c r="AW209" s="127" t="s">
        <v>232</v>
      </c>
      <c r="AX209" s="127" t="s">
        <v>232</v>
      </c>
      <c r="AY209" s="127" t="s">
        <v>232</v>
      </c>
      <c r="AZ209" s="127" t="s">
        <v>232</v>
      </c>
      <c r="BA209" s="127" t="s">
        <v>232</v>
      </c>
      <c r="BB209" s="127" t="s">
        <v>232</v>
      </c>
      <c r="BC209" s="58"/>
      <c r="BD209" s="58"/>
      <c r="BE209" s="58"/>
      <c r="BF209" s="58"/>
      <c r="BG209" s="58"/>
      <c r="BH209" s="58"/>
      <c r="BI209" s="58"/>
      <c r="BJ209" s="58"/>
      <c r="BK209" s="101"/>
      <c r="BL209" s="101"/>
      <c r="BM209" s="101"/>
      <c r="BN209" s="101"/>
      <c r="BO209" s="101"/>
      <c r="BP209" s="101"/>
      <c r="BQ209" s="101"/>
      <c r="BR209" s="101"/>
    </row>
    <row r="210" spans="1:70" s="124" customFormat="1" ht="12.95" customHeight="1">
      <c r="A210" s="58" t="s">
        <v>92</v>
      </c>
      <c r="B210" s="58" t="s">
        <v>234</v>
      </c>
      <c r="C210" s="58" t="s">
        <v>219</v>
      </c>
      <c r="D210" s="58"/>
      <c r="E210" s="58"/>
      <c r="F210" s="58"/>
      <c r="G210" s="58" t="s">
        <v>26</v>
      </c>
      <c r="H210" s="58"/>
      <c r="I210" s="58"/>
      <c r="J210" s="58"/>
      <c r="K210" s="58"/>
      <c r="L210" s="58"/>
      <c r="M210" s="58"/>
      <c r="N210" s="58"/>
      <c r="O210" s="58"/>
      <c r="P210" s="53"/>
      <c r="Q210" s="58" t="s">
        <v>1599</v>
      </c>
      <c r="R210" s="58" t="s">
        <v>1600</v>
      </c>
      <c r="S210" s="58"/>
      <c r="T210" s="58"/>
      <c r="U210" s="75"/>
      <c r="V210" s="58" t="s">
        <v>1789</v>
      </c>
      <c r="W210" s="58"/>
      <c r="X210" s="53"/>
      <c r="Y210" s="58" t="s">
        <v>219</v>
      </c>
      <c r="Z210" s="58"/>
      <c r="AA210" s="58"/>
      <c r="AB210" s="58" t="s">
        <v>1600</v>
      </c>
      <c r="AC210" s="58"/>
      <c r="AD210" s="52" t="str">
        <f t="shared" si="20"/>
        <v/>
      </c>
      <c r="AE210" s="92"/>
      <c r="AF210" s="58">
        <f t="shared" si="21"/>
        <v>19</v>
      </c>
      <c r="AG210" s="58">
        <v>0</v>
      </c>
      <c r="AH210" s="52">
        <f t="shared" si="22"/>
        <v>19</v>
      </c>
      <c r="AI210" s="52" t="str">
        <f t="shared" si="23"/>
        <v/>
      </c>
      <c r="AJ210" s="52" t="str">
        <f t="shared" si="24"/>
        <v/>
      </c>
      <c r="AK210" s="58" t="s">
        <v>234</v>
      </c>
      <c r="AL210" s="56"/>
      <c r="AM210" s="136" t="s">
        <v>219</v>
      </c>
      <c r="AN210" s="136" t="s">
        <v>219</v>
      </c>
      <c r="AO210" s="136" t="s">
        <v>219</v>
      </c>
      <c r="AP210" s="136" t="s">
        <v>219</v>
      </c>
      <c r="AQ210" s="136" t="s">
        <v>219</v>
      </c>
      <c r="AR210" s="136" t="s">
        <v>219</v>
      </c>
      <c r="AS210" s="136" t="s">
        <v>219</v>
      </c>
      <c r="AT210" s="136" t="s">
        <v>219</v>
      </c>
      <c r="AU210" s="101"/>
      <c r="AV210" s="101"/>
      <c r="AW210" s="101"/>
      <c r="AX210" s="101"/>
      <c r="AY210" s="101"/>
      <c r="AZ210" s="101"/>
      <c r="BA210" s="101"/>
      <c r="BB210" s="101"/>
      <c r="BC210" s="58"/>
      <c r="BD210" s="58"/>
      <c r="BE210" s="58"/>
      <c r="BF210" s="58"/>
      <c r="BG210" s="58"/>
      <c r="BH210" s="58"/>
      <c r="BI210" s="58"/>
      <c r="BJ210" s="58"/>
      <c r="BK210" s="101"/>
      <c r="BL210" s="101"/>
      <c r="BM210" s="101"/>
      <c r="BN210" s="101"/>
      <c r="BO210" s="101"/>
      <c r="BP210" s="101"/>
      <c r="BQ210" s="101"/>
      <c r="BR210" s="101"/>
    </row>
    <row r="211" spans="1:70" s="124" customFormat="1" ht="12.95" customHeight="1">
      <c r="A211" s="58" t="s">
        <v>27</v>
      </c>
      <c r="B211" s="58" t="s">
        <v>228</v>
      </c>
      <c r="C211" s="58"/>
      <c r="D211" s="58"/>
      <c r="E211" s="58"/>
      <c r="F211" s="58"/>
      <c r="G211" s="58"/>
      <c r="H211" s="58"/>
      <c r="I211" s="58"/>
      <c r="J211" s="58"/>
      <c r="K211" s="58"/>
      <c r="L211" s="58"/>
      <c r="M211" s="58"/>
      <c r="N211" s="58"/>
      <c r="O211" s="58"/>
      <c r="P211" s="53"/>
      <c r="Q211" s="58" t="s">
        <v>1600</v>
      </c>
      <c r="R211" s="58" t="s">
        <v>1600</v>
      </c>
      <c r="S211" s="58"/>
      <c r="T211" s="58"/>
      <c r="U211" s="75"/>
      <c r="V211" s="58" t="s">
        <v>1790</v>
      </c>
      <c r="W211" s="58"/>
      <c r="X211" s="53"/>
      <c r="Y211" s="58"/>
      <c r="Z211" s="58"/>
      <c r="AA211" s="58"/>
      <c r="AB211" s="58" t="s">
        <v>1600</v>
      </c>
      <c r="AC211" s="58"/>
      <c r="AD211" s="52" t="str">
        <f t="shared" si="20"/>
        <v/>
      </c>
      <c r="AE211" s="92"/>
      <c r="AF211" s="58">
        <f t="shared" si="21"/>
        <v>17</v>
      </c>
      <c r="AG211" s="58">
        <v>0</v>
      </c>
      <c r="AH211" s="52">
        <f t="shared" si="22"/>
        <v>17</v>
      </c>
      <c r="AI211" s="52" t="str">
        <f t="shared" si="23"/>
        <v/>
      </c>
      <c r="AJ211" s="52" t="str">
        <f t="shared" si="24"/>
        <v/>
      </c>
      <c r="AK211" s="58" t="s">
        <v>228</v>
      </c>
      <c r="AL211" s="56"/>
      <c r="AM211" s="136"/>
      <c r="AN211" s="136"/>
      <c r="AO211" s="136"/>
      <c r="AP211" s="136"/>
      <c r="AQ211" s="136"/>
      <c r="AR211" s="136"/>
      <c r="AS211" s="136"/>
      <c r="AT211" s="136"/>
      <c r="AU211" s="101"/>
      <c r="AV211" s="101"/>
      <c r="AW211" s="101"/>
      <c r="AX211" s="101"/>
      <c r="AY211" s="101"/>
      <c r="AZ211" s="101"/>
      <c r="BA211" s="101"/>
      <c r="BB211" s="101"/>
      <c r="BC211" s="58"/>
      <c r="BD211" s="58"/>
      <c r="BE211" s="58"/>
      <c r="BF211" s="58"/>
      <c r="BG211" s="58"/>
      <c r="BH211" s="58"/>
      <c r="BI211" s="58"/>
      <c r="BJ211" s="58"/>
      <c r="BK211" s="101"/>
      <c r="BL211" s="101"/>
      <c r="BM211" s="101"/>
      <c r="BN211" s="101"/>
      <c r="BO211" s="101"/>
      <c r="BP211" s="101"/>
      <c r="BQ211" s="101"/>
      <c r="BR211" s="101"/>
    </row>
    <row r="212" spans="1:70" ht="12.95" customHeight="1">
      <c r="A212" s="58" t="s">
        <v>815</v>
      </c>
      <c r="B212" s="58" t="s">
        <v>820</v>
      </c>
      <c r="C212" s="58" t="s">
        <v>865</v>
      </c>
      <c r="D212" s="58" t="s">
        <v>817</v>
      </c>
      <c r="E212" s="58"/>
      <c r="F212" s="58"/>
      <c r="G212" s="58" t="s">
        <v>26</v>
      </c>
      <c r="H212" s="58"/>
      <c r="I212" s="58"/>
      <c r="J212" s="58" t="s">
        <v>821</v>
      </c>
      <c r="K212" s="58"/>
      <c r="L212" s="58"/>
      <c r="M212" s="58"/>
      <c r="N212" s="58" t="s">
        <v>819</v>
      </c>
      <c r="O212" s="58"/>
      <c r="P212" s="53"/>
      <c r="Q212" s="58" t="s">
        <v>1600</v>
      </c>
      <c r="R212" s="58" t="s">
        <v>1600</v>
      </c>
      <c r="S212" s="58" t="s">
        <v>1464</v>
      </c>
      <c r="T212" s="58"/>
      <c r="U212" s="75"/>
      <c r="V212" s="58" t="s">
        <v>1791</v>
      </c>
      <c r="W212" s="58" t="s">
        <v>2213</v>
      </c>
      <c r="X212" s="53"/>
      <c r="Y212" s="58" t="s">
        <v>865</v>
      </c>
      <c r="Z212" s="58" t="s">
        <v>817</v>
      </c>
      <c r="AA212" s="58"/>
      <c r="AB212" s="58" t="s">
        <v>1600</v>
      </c>
      <c r="AC212" s="58" t="s">
        <v>1464</v>
      </c>
      <c r="AD212" s="58" t="str">
        <f t="shared" si="20"/>
        <v/>
      </c>
      <c r="AE212" s="92"/>
      <c r="AF212" s="58">
        <f t="shared" si="21"/>
        <v>23</v>
      </c>
      <c r="AG212" s="58">
        <v>0</v>
      </c>
      <c r="AH212" s="52">
        <f t="shared" si="22"/>
        <v>23</v>
      </c>
      <c r="AI212" s="52" t="str">
        <f t="shared" si="23"/>
        <v/>
      </c>
      <c r="AJ212" s="52" t="str">
        <f t="shared" si="24"/>
        <v/>
      </c>
      <c r="AK212" s="58" t="s">
        <v>820</v>
      </c>
      <c r="AL212" s="56"/>
      <c r="AM212" s="136" t="s">
        <v>3570</v>
      </c>
      <c r="AN212" s="136" t="s">
        <v>3571</v>
      </c>
      <c r="AO212" s="136" t="s">
        <v>3572</v>
      </c>
      <c r="AP212" s="136" t="s">
        <v>4490</v>
      </c>
      <c r="AQ212" s="136" t="s">
        <v>3573</v>
      </c>
      <c r="AR212" s="136" t="s">
        <v>3574</v>
      </c>
      <c r="AS212" s="136" t="s">
        <v>3575</v>
      </c>
      <c r="AT212" s="136" t="s">
        <v>4609</v>
      </c>
      <c r="AU212" s="83" t="s">
        <v>817</v>
      </c>
      <c r="AV212" s="83" t="s">
        <v>817</v>
      </c>
      <c r="AW212" s="83" t="s">
        <v>817</v>
      </c>
      <c r="AX212" s="83" t="s">
        <v>817</v>
      </c>
      <c r="AY212" s="83" t="s">
        <v>817</v>
      </c>
      <c r="AZ212" s="83" t="s">
        <v>817</v>
      </c>
      <c r="BA212" s="83" t="s">
        <v>817</v>
      </c>
      <c r="BB212" s="83" t="s">
        <v>817</v>
      </c>
      <c r="BC212" s="58"/>
      <c r="BD212" s="58"/>
      <c r="BE212" s="58"/>
      <c r="BF212" s="58"/>
      <c r="BG212" s="58"/>
      <c r="BH212" s="58"/>
      <c r="BI212" s="58"/>
      <c r="BJ212" s="58"/>
      <c r="BK212" s="83" t="s">
        <v>819</v>
      </c>
      <c r="BL212" s="83" t="s">
        <v>819</v>
      </c>
      <c r="BM212" s="83" t="s">
        <v>819</v>
      </c>
      <c r="BN212" s="83" t="s">
        <v>819</v>
      </c>
      <c r="BO212" s="83" t="s">
        <v>819</v>
      </c>
      <c r="BP212" s="83" t="s">
        <v>819</v>
      </c>
      <c r="BQ212" s="83" t="s">
        <v>819</v>
      </c>
      <c r="BR212" s="83" t="s">
        <v>819</v>
      </c>
    </row>
    <row r="213" spans="1:70" s="124" customFormat="1" ht="12.95" customHeight="1">
      <c r="A213" s="52" t="s">
        <v>14</v>
      </c>
      <c r="B213" s="52" t="s">
        <v>235</v>
      </c>
      <c r="C213" s="52"/>
      <c r="D213" s="58"/>
      <c r="E213" s="52"/>
      <c r="F213" s="52"/>
      <c r="G213" s="52"/>
      <c r="H213" s="52"/>
      <c r="I213" s="52"/>
      <c r="J213" s="52"/>
      <c r="K213" s="52"/>
      <c r="L213" s="52" t="s">
        <v>236</v>
      </c>
      <c r="M213" s="52"/>
      <c r="N213" s="52"/>
      <c r="O213" s="52"/>
      <c r="P213" s="53"/>
      <c r="Q213" s="52" t="s">
        <v>1599</v>
      </c>
      <c r="R213" s="52" t="s">
        <v>1600</v>
      </c>
      <c r="S213" s="52"/>
      <c r="T213" s="52"/>
      <c r="U213" s="75"/>
      <c r="V213" s="52" t="s">
        <v>1792</v>
      </c>
      <c r="W213" s="52"/>
      <c r="X213" s="53"/>
      <c r="Y213" s="52"/>
      <c r="Z213" s="58"/>
      <c r="AA213" s="52"/>
      <c r="AB213" s="52" t="s">
        <v>1600</v>
      </c>
      <c r="AC213" s="52"/>
      <c r="AD213" s="52" t="str">
        <f t="shared" si="20"/>
        <v/>
      </c>
      <c r="AE213" s="92"/>
      <c r="AF213" s="52">
        <f t="shared" si="21"/>
        <v>22</v>
      </c>
      <c r="AG213" s="52">
        <v>0</v>
      </c>
      <c r="AH213" s="52">
        <f t="shared" si="22"/>
        <v>22</v>
      </c>
      <c r="AI213" s="52" t="str">
        <f t="shared" si="23"/>
        <v/>
      </c>
      <c r="AJ213" s="52" t="str">
        <f t="shared" si="24"/>
        <v/>
      </c>
      <c r="AK213" s="52" t="s">
        <v>235</v>
      </c>
      <c r="AL213" s="56"/>
      <c r="AM213" s="136"/>
      <c r="AN213" s="136"/>
      <c r="AO213" s="136"/>
      <c r="AP213" s="136"/>
      <c r="AQ213" s="136"/>
      <c r="AR213" s="136"/>
      <c r="AS213" s="136"/>
      <c r="AT213" s="136"/>
      <c r="AU213" s="101"/>
      <c r="AV213" s="101"/>
      <c r="AW213" s="101"/>
      <c r="AX213" s="101"/>
      <c r="AY213" s="101"/>
      <c r="AZ213" s="101"/>
      <c r="BA213" s="101"/>
      <c r="BB213" s="101"/>
      <c r="BC213" s="52"/>
      <c r="BD213" s="52"/>
      <c r="BE213" s="52"/>
      <c r="BF213" s="52"/>
      <c r="BG213" s="52"/>
      <c r="BH213" s="52"/>
      <c r="BI213" s="52"/>
      <c r="BJ213" s="52"/>
      <c r="BK213" s="101"/>
      <c r="BL213" s="101"/>
      <c r="BM213" s="101"/>
      <c r="BN213" s="101"/>
      <c r="BO213" s="101"/>
      <c r="BP213" s="101"/>
      <c r="BQ213" s="101"/>
      <c r="BR213" s="101"/>
    </row>
    <row r="214" spans="1:70" s="124" customFormat="1" ht="12.95" customHeight="1">
      <c r="A214" s="52" t="s">
        <v>14</v>
      </c>
      <c r="B214" s="52" t="s">
        <v>237</v>
      </c>
      <c r="C214" s="52"/>
      <c r="D214" s="58"/>
      <c r="E214" s="52"/>
      <c r="F214" s="52"/>
      <c r="G214" s="52"/>
      <c r="H214" s="52"/>
      <c r="I214" s="52"/>
      <c r="J214" s="52"/>
      <c r="K214" s="52"/>
      <c r="L214" s="52" t="s">
        <v>238</v>
      </c>
      <c r="M214" s="52"/>
      <c r="N214" s="52"/>
      <c r="O214" s="52"/>
      <c r="P214" s="53"/>
      <c r="Q214" s="52" t="s">
        <v>1599</v>
      </c>
      <c r="R214" s="52" t="s">
        <v>1600</v>
      </c>
      <c r="S214" s="52"/>
      <c r="T214" s="52"/>
      <c r="U214" s="75"/>
      <c r="V214" s="52" t="s">
        <v>1793</v>
      </c>
      <c r="W214" s="52"/>
      <c r="X214" s="53"/>
      <c r="Y214" s="52"/>
      <c r="Z214" s="58"/>
      <c r="AA214" s="52"/>
      <c r="AB214" s="52" t="s">
        <v>1600</v>
      </c>
      <c r="AC214" s="52"/>
      <c r="AD214" s="52" t="str">
        <f t="shared" si="20"/>
        <v/>
      </c>
      <c r="AE214" s="92"/>
      <c r="AF214" s="52">
        <f t="shared" si="21"/>
        <v>21</v>
      </c>
      <c r="AG214" s="52">
        <v>0</v>
      </c>
      <c r="AH214" s="52">
        <f t="shared" si="22"/>
        <v>21</v>
      </c>
      <c r="AI214" s="52" t="str">
        <f t="shared" si="23"/>
        <v/>
      </c>
      <c r="AJ214" s="52" t="str">
        <f t="shared" si="24"/>
        <v/>
      </c>
      <c r="AK214" s="52" t="s">
        <v>237</v>
      </c>
      <c r="AL214" s="56"/>
      <c r="AM214" s="136"/>
      <c r="AN214" s="136"/>
      <c r="AO214" s="136"/>
      <c r="AP214" s="136"/>
      <c r="AQ214" s="136"/>
      <c r="AR214" s="136"/>
      <c r="AS214" s="136"/>
      <c r="AT214" s="136"/>
      <c r="AU214" s="101"/>
      <c r="AV214" s="101"/>
      <c r="AW214" s="101"/>
      <c r="AX214" s="101"/>
      <c r="AY214" s="101"/>
      <c r="AZ214" s="101"/>
      <c r="BA214" s="101"/>
      <c r="BB214" s="101"/>
      <c r="BC214" s="52"/>
      <c r="BD214" s="52"/>
      <c r="BE214" s="52"/>
      <c r="BF214" s="52"/>
      <c r="BG214" s="52"/>
      <c r="BH214" s="52"/>
      <c r="BI214" s="52"/>
      <c r="BJ214" s="52"/>
      <c r="BK214" s="101"/>
      <c r="BL214" s="101"/>
      <c r="BM214" s="101"/>
      <c r="BN214" s="101"/>
      <c r="BO214" s="101"/>
      <c r="BP214" s="101"/>
      <c r="BQ214" s="101"/>
      <c r="BR214" s="101"/>
    </row>
    <row r="215" spans="1:70" s="124" customFormat="1" ht="12.95" customHeight="1">
      <c r="A215" s="52" t="s">
        <v>14</v>
      </c>
      <c r="B215" s="52" t="s">
        <v>1043</v>
      </c>
      <c r="C215" s="52"/>
      <c r="D215" s="58"/>
      <c r="E215" s="52"/>
      <c r="F215" s="52"/>
      <c r="G215" s="52"/>
      <c r="H215" s="52"/>
      <c r="I215" s="52"/>
      <c r="J215" s="52"/>
      <c r="K215" s="52"/>
      <c r="L215" s="52" t="s">
        <v>1143</v>
      </c>
      <c r="M215" s="52"/>
      <c r="N215" s="52"/>
      <c r="O215" s="52"/>
      <c r="P215" s="53"/>
      <c r="Q215" s="52" t="s">
        <v>1599</v>
      </c>
      <c r="R215" s="52" t="s">
        <v>1600</v>
      </c>
      <c r="S215" s="52"/>
      <c r="T215" s="52"/>
      <c r="U215" s="75"/>
      <c r="V215" s="52" t="s">
        <v>1794</v>
      </c>
      <c r="W215" s="52"/>
      <c r="X215" s="53"/>
      <c r="Y215" s="52"/>
      <c r="Z215" s="58"/>
      <c r="AA215" s="52"/>
      <c r="AB215" s="52" t="s">
        <v>1600</v>
      </c>
      <c r="AC215" s="52"/>
      <c r="AD215" s="52" t="str">
        <f t="shared" si="20"/>
        <v/>
      </c>
      <c r="AE215" s="92"/>
      <c r="AF215" s="52">
        <f t="shared" si="21"/>
        <v>20</v>
      </c>
      <c r="AG215" s="52">
        <v>0</v>
      </c>
      <c r="AH215" s="52">
        <f t="shared" si="22"/>
        <v>20</v>
      </c>
      <c r="AI215" s="52" t="str">
        <f t="shared" si="23"/>
        <v/>
      </c>
      <c r="AJ215" s="52" t="str">
        <f t="shared" si="24"/>
        <v/>
      </c>
      <c r="AK215" s="52" t="s">
        <v>1043</v>
      </c>
      <c r="AL215" s="56"/>
      <c r="AM215" s="136"/>
      <c r="AN215" s="136"/>
      <c r="AO215" s="136"/>
      <c r="AP215" s="136"/>
      <c r="AQ215" s="136"/>
      <c r="AR215" s="136"/>
      <c r="AS215" s="136"/>
      <c r="AT215" s="136"/>
      <c r="AU215" s="101"/>
      <c r="AV215" s="101"/>
      <c r="AW215" s="101"/>
      <c r="AX215" s="101"/>
      <c r="AY215" s="101"/>
      <c r="AZ215" s="101"/>
      <c r="BA215" s="101"/>
      <c r="BB215" s="101"/>
      <c r="BC215" s="52"/>
      <c r="BD215" s="52"/>
      <c r="BE215" s="52"/>
      <c r="BF215" s="52"/>
      <c r="BG215" s="52"/>
      <c r="BH215" s="52"/>
      <c r="BI215" s="52"/>
      <c r="BJ215" s="52"/>
      <c r="BK215" s="101"/>
      <c r="BL215" s="101"/>
      <c r="BM215" s="101"/>
      <c r="BN215" s="101"/>
      <c r="BO215" s="101"/>
      <c r="BP215" s="101"/>
      <c r="BQ215" s="101"/>
      <c r="BR215" s="101"/>
    </row>
    <row r="216" spans="1:70" s="124" customFormat="1" ht="12.95" customHeight="1">
      <c r="A216" s="52" t="s">
        <v>14</v>
      </c>
      <c r="B216" s="52" t="s">
        <v>239</v>
      </c>
      <c r="C216" s="52"/>
      <c r="D216" s="58"/>
      <c r="E216" s="52"/>
      <c r="F216" s="52"/>
      <c r="G216" s="52"/>
      <c r="H216" s="52"/>
      <c r="I216" s="52"/>
      <c r="J216" s="52"/>
      <c r="K216" s="52"/>
      <c r="L216" s="52" t="s">
        <v>797</v>
      </c>
      <c r="M216" s="52"/>
      <c r="N216" s="52"/>
      <c r="O216" s="52"/>
      <c r="P216" s="53"/>
      <c r="Q216" s="52" t="s">
        <v>1599</v>
      </c>
      <c r="R216" s="52" t="s">
        <v>1600</v>
      </c>
      <c r="S216" s="52"/>
      <c r="T216" s="52"/>
      <c r="U216" s="75"/>
      <c r="V216" s="52" t="s">
        <v>1795</v>
      </c>
      <c r="W216" s="52"/>
      <c r="X216" s="53"/>
      <c r="Y216" s="52"/>
      <c r="Z216" s="58"/>
      <c r="AA216" s="52"/>
      <c r="AB216" s="52" t="s">
        <v>1600</v>
      </c>
      <c r="AC216" s="52"/>
      <c r="AD216" s="52" t="str">
        <f t="shared" si="20"/>
        <v/>
      </c>
      <c r="AE216" s="92"/>
      <c r="AF216" s="52">
        <f t="shared" si="21"/>
        <v>20</v>
      </c>
      <c r="AG216" s="52">
        <v>0</v>
      </c>
      <c r="AH216" s="52">
        <f t="shared" si="22"/>
        <v>20</v>
      </c>
      <c r="AI216" s="52" t="str">
        <f t="shared" si="23"/>
        <v/>
      </c>
      <c r="AJ216" s="52" t="str">
        <f t="shared" si="24"/>
        <v/>
      </c>
      <c r="AK216" s="52" t="s">
        <v>239</v>
      </c>
      <c r="AL216" s="56"/>
      <c r="AM216" s="136"/>
      <c r="AN216" s="136"/>
      <c r="AO216" s="136"/>
      <c r="AP216" s="136"/>
      <c r="AQ216" s="136"/>
      <c r="AR216" s="136"/>
      <c r="AS216" s="136"/>
      <c r="AT216" s="136"/>
      <c r="AU216" s="101"/>
      <c r="AV216" s="101"/>
      <c r="AW216" s="101"/>
      <c r="AX216" s="101"/>
      <c r="AY216" s="101"/>
      <c r="AZ216" s="101"/>
      <c r="BA216" s="101"/>
      <c r="BB216" s="101"/>
      <c r="BC216" s="52"/>
      <c r="BD216" s="52"/>
      <c r="BE216" s="52"/>
      <c r="BF216" s="52"/>
      <c r="BG216" s="52"/>
      <c r="BH216" s="52"/>
      <c r="BI216" s="52"/>
      <c r="BJ216" s="52"/>
      <c r="BK216" s="101"/>
      <c r="BL216" s="101"/>
      <c r="BM216" s="101"/>
      <c r="BN216" s="101"/>
      <c r="BO216" s="101"/>
      <c r="BP216" s="101"/>
      <c r="BQ216" s="101"/>
      <c r="BR216" s="101"/>
    </row>
    <row r="217" spans="1:70" s="124" customFormat="1" ht="12.95" customHeight="1">
      <c r="A217" s="58" t="s">
        <v>190</v>
      </c>
      <c r="B217" s="52" t="s">
        <v>654</v>
      </c>
      <c r="C217" s="58" t="s">
        <v>655</v>
      </c>
      <c r="D217" s="52"/>
      <c r="E217" s="52"/>
      <c r="F217" s="52"/>
      <c r="G217" s="52" t="s">
        <v>26</v>
      </c>
      <c r="H217" s="52"/>
      <c r="I217" s="52"/>
      <c r="J217" s="52" t="s">
        <v>241</v>
      </c>
      <c r="K217" s="52"/>
      <c r="L217" s="52"/>
      <c r="M217" s="52"/>
      <c r="N217" s="52"/>
      <c r="O217" s="52"/>
      <c r="P217" s="53"/>
      <c r="Q217" s="52" t="s">
        <v>1600</v>
      </c>
      <c r="R217" s="58" t="s">
        <v>1567</v>
      </c>
      <c r="S217" s="58" t="s">
        <v>1465</v>
      </c>
      <c r="T217" s="58"/>
      <c r="U217" s="75"/>
      <c r="V217" s="58" t="s">
        <v>1796</v>
      </c>
      <c r="W217" s="52" t="s">
        <v>2204</v>
      </c>
      <c r="X217" s="53"/>
      <c r="Y217" s="58" t="s">
        <v>655</v>
      </c>
      <c r="Z217" s="52"/>
      <c r="AA217" s="52"/>
      <c r="AB217" s="58" t="s">
        <v>1567</v>
      </c>
      <c r="AC217" s="58" t="s">
        <v>1465</v>
      </c>
      <c r="AD217" s="52" t="str">
        <f t="shared" si="20"/>
        <v/>
      </c>
      <c r="AE217" s="92"/>
      <c r="AF217" s="58">
        <f t="shared" si="21"/>
        <v>16</v>
      </c>
      <c r="AG217" s="58">
        <v>0</v>
      </c>
      <c r="AH217" s="52">
        <f t="shared" si="22"/>
        <v>16</v>
      </c>
      <c r="AI217" s="52" t="str">
        <f t="shared" si="23"/>
        <v/>
      </c>
      <c r="AJ217" s="52" t="str">
        <f t="shared" si="24"/>
        <v/>
      </c>
      <c r="AK217" s="58" t="s">
        <v>654</v>
      </c>
      <c r="AL217" s="56"/>
      <c r="AM217" s="136" t="s">
        <v>4296</v>
      </c>
      <c r="AN217" s="136" t="s">
        <v>4366</v>
      </c>
      <c r="AO217" s="136" t="s">
        <v>4443</v>
      </c>
      <c r="AP217" s="136" t="s">
        <v>4491</v>
      </c>
      <c r="AQ217" s="136" t="s">
        <v>4941</v>
      </c>
      <c r="AR217" s="136" t="s">
        <v>4833</v>
      </c>
      <c r="AS217" s="136" t="s">
        <v>4909</v>
      </c>
      <c r="AT217" s="136" t="s">
        <v>4610</v>
      </c>
      <c r="AU217" s="101"/>
      <c r="AV217" s="101"/>
      <c r="AW217" s="101"/>
      <c r="AX217" s="101"/>
      <c r="AY217" s="101"/>
      <c r="AZ217" s="101"/>
      <c r="BA217" s="101"/>
      <c r="BB217" s="101"/>
      <c r="BC217" s="52"/>
      <c r="BD217" s="52"/>
      <c r="BE217" s="52"/>
      <c r="BF217" s="52"/>
      <c r="BG217" s="52"/>
      <c r="BH217" s="52"/>
      <c r="BI217" s="52"/>
      <c r="BJ217" s="52"/>
      <c r="BK217" s="101"/>
      <c r="BL217" s="101"/>
      <c r="BM217" s="101"/>
      <c r="BN217" s="101"/>
      <c r="BO217" s="101"/>
      <c r="BP217" s="101"/>
      <c r="BQ217" s="101"/>
      <c r="BR217" s="101"/>
    </row>
    <row r="218" spans="1:70" s="124" customFormat="1" ht="12.95" customHeight="1">
      <c r="A218" s="52" t="s">
        <v>656</v>
      </c>
      <c r="B218" s="52" t="s">
        <v>657</v>
      </c>
      <c r="C218" s="52" t="s">
        <v>1027</v>
      </c>
      <c r="D218" s="58"/>
      <c r="E218" s="52"/>
      <c r="F218" s="52"/>
      <c r="G218" s="52" t="s">
        <v>26</v>
      </c>
      <c r="H218" s="52"/>
      <c r="I218" s="52"/>
      <c r="J218" s="52" t="s">
        <v>214</v>
      </c>
      <c r="K218" s="52"/>
      <c r="L218" s="52"/>
      <c r="M218" s="52"/>
      <c r="N218" s="52"/>
      <c r="O218" s="52"/>
      <c r="P218" s="53"/>
      <c r="Q218" s="52" t="s">
        <v>1600</v>
      </c>
      <c r="R218" s="52" t="s">
        <v>1600</v>
      </c>
      <c r="S218" s="52" t="s">
        <v>1466</v>
      </c>
      <c r="T218" s="52"/>
      <c r="U218" s="75"/>
      <c r="V218" s="52" t="s">
        <v>1797</v>
      </c>
      <c r="W218" s="54" t="s">
        <v>2204</v>
      </c>
      <c r="X218" s="97"/>
      <c r="Y218" s="52" t="s">
        <v>1027</v>
      </c>
      <c r="Z218" s="58"/>
      <c r="AA218" s="52"/>
      <c r="AB218" s="52" t="s">
        <v>1600</v>
      </c>
      <c r="AC218" s="52" t="s">
        <v>1466</v>
      </c>
      <c r="AD218" s="52" t="str">
        <f t="shared" si="20"/>
        <v/>
      </c>
      <c r="AE218" s="92"/>
      <c r="AF218" s="52">
        <f t="shared" si="21"/>
        <v>15</v>
      </c>
      <c r="AG218" s="52">
        <v>0</v>
      </c>
      <c r="AH218" s="52">
        <f t="shared" si="22"/>
        <v>15</v>
      </c>
      <c r="AI218" s="52" t="str">
        <f t="shared" si="23"/>
        <v/>
      </c>
      <c r="AJ218" s="52" t="str">
        <f t="shared" si="24"/>
        <v/>
      </c>
      <c r="AK218" s="52" t="s">
        <v>657</v>
      </c>
      <c r="AL218" s="56"/>
      <c r="AM218" s="136" t="s">
        <v>3875</v>
      </c>
      <c r="AN218" s="136" t="s">
        <v>4367</v>
      </c>
      <c r="AO218" s="136" t="s">
        <v>3930</v>
      </c>
      <c r="AP218" s="136" t="s">
        <v>3876</v>
      </c>
      <c r="AQ218" s="136" t="s">
        <v>3877</v>
      </c>
      <c r="AR218" s="136" t="s">
        <v>4942</v>
      </c>
      <c r="AS218" s="136" t="s">
        <v>3878</v>
      </c>
      <c r="AT218" s="136" t="s">
        <v>3879</v>
      </c>
      <c r="AU218" s="101"/>
      <c r="AV218" s="101"/>
      <c r="AW218" s="101"/>
      <c r="AX218" s="101"/>
      <c r="AY218" s="101"/>
      <c r="AZ218" s="101"/>
      <c r="BA218" s="101"/>
      <c r="BB218" s="101"/>
      <c r="BC218" s="52"/>
      <c r="BD218" s="52"/>
      <c r="BE218" s="52"/>
      <c r="BF218" s="52"/>
      <c r="BG218" s="52"/>
      <c r="BH218" s="52"/>
      <c r="BI218" s="52"/>
      <c r="BJ218" s="52"/>
      <c r="BK218" s="101"/>
      <c r="BL218" s="101"/>
      <c r="BM218" s="101"/>
      <c r="BN218" s="101"/>
      <c r="BO218" s="101"/>
      <c r="BP218" s="101"/>
      <c r="BQ218" s="101"/>
      <c r="BR218" s="101"/>
    </row>
    <row r="219" spans="1:70" s="124" customFormat="1" ht="12.95" customHeight="1">
      <c r="A219" s="58" t="s">
        <v>14</v>
      </c>
      <c r="B219" s="58" t="s">
        <v>658</v>
      </c>
      <c r="C219" s="58"/>
      <c r="D219" s="58"/>
      <c r="E219" s="58"/>
      <c r="F219" s="58"/>
      <c r="G219" s="58"/>
      <c r="H219" s="58"/>
      <c r="I219" s="58"/>
      <c r="J219" s="58"/>
      <c r="K219" s="58"/>
      <c r="L219" s="58" t="s">
        <v>1144</v>
      </c>
      <c r="M219" s="58"/>
      <c r="N219" s="58"/>
      <c r="O219" s="58"/>
      <c r="P219" s="53"/>
      <c r="Q219" s="58" t="s">
        <v>1599</v>
      </c>
      <c r="R219" s="58" t="s">
        <v>1600</v>
      </c>
      <c r="S219" s="58"/>
      <c r="T219" s="58"/>
      <c r="U219" s="75"/>
      <c r="V219" s="58" t="s">
        <v>1798</v>
      </c>
      <c r="W219" s="58"/>
      <c r="X219" s="53"/>
      <c r="Y219" s="58"/>
      <c r="Z219" s="58"/>
      <c r="AA219" s="58"/>
      <c r="AB219" s="58" t="s">
        <v>1600</v>
      </c>
      <c r="AC219" s="58"/>
      <c r="AD219" s="52" t="str">
        <f t="shared" si="20"/>
        <v/>
      </c>
      <c r="AE219" s="92"/>
      <c r="AF219" s="58">
        <f t="shared" si="21"/>
        <v>16</v>
      </c>
      <c r="AG219" s="58">
        <v>0</v>
      </c>
      <c r="AH219" s="52">
        <f t="shared" si="22"/>
        <v>16</v>
      </c>
      <c r="AI219" s="52" t="str">
        <f t="shared" si="23"/>
        <v/>
      </c>
      <c r="AJ219" s="52" t="str">
        <f t="shared" si="24"/>
        <v/>
      </c>
      <c r="AK219" s="58" t="s">
        <v>658</v>
      </c>
      <c r="AL219" s="56"/>
      <c r="AM219" s="136"/>
      <c r="AN219" s="136"/>
      <c r="AO219" s="136"/>
      <c r="AP219" s="136"/>
      <c r="AQ219" s="136"/>
      <c r="AR219" s="136"/>
      <c r="AS219" s="136"/>
      <c r="AT219" s="136"/>
      <c r="AU219" s="101"/>
      <c r="AV219" s="101"/>
      <c r="AW219" s="101"/>
      <c r="AX219" s="101"/>
      <c r="AY219" s="101"/>
      <c r="AZ219" s="101"/>
      <c r="BA219" s="101"/>
      <c r="BB219" s="101"/>
      <c r="BC219" s="58"/>
      <c r="BD219" s="58"/>
      <c r="BE219" s="58"/>
      <c r="BF219" s="58"/>
      <c r="BG219" s="58"/>
      <c r="BH219" s="58"/>
      <c r="BI219" s="58"/>
      <c r="BJ219" s="58"/>
      <c r="BK219" s="101"/>
      <c r="BL219" s="101"/>
      <c r="BM219" s="101"/>
      <c r="BN219" s="101"/>
      <c r="BO219" s="101"/>
      <c r="BP219" s="101"/>
      <c r="BQ219" s="101"/>
      <c r="BR219" s="101"/>
    </row>
    <row r="220" spans="1:70" s="124" customFormat="1" ht="12.95" customHeight="1">
      <c r="A220" s="58" t="s">
        <v>44</v>
      </c>
      <c r="B220" s="58" t="s">
        <v>1135</v>
      </c>
      <c r="C220" s="48" t="s">
        <v>1406</v>
      </c>
      <c r="D220" s="62" t="s">
        <v>2735</v>
      </c>
      <c r="E220" s="48"/>
      <c r="F220" s="48" t="s">
        <v>1136</v>
      </c>
      <c r="G220" s="48" t="s">
        <v>26</v>
      </c>
      <c r="H220" s="48"/>
      <c r="I220" s="48"/>
      <c r="J220" s="48" t="s">
        <v>2189</v>
      </c>
      <c r="K220" s="48"/>
      <c r="L220" s="48"/>
      <c r="M220" s="48"/>
      <c r="N220" s="48"/>
      <c r="O220" s="50"/>
      <c r="P220" s="51"/>
      <c r="Q220" s="48" t="s">
        <v>1600</v>
      </c>
      <c r="R220" s="48" t="s">
        <v>1523</v>
      </c>
      <c r="S220" s="48" t="s">
        <v>1465</v>
      </c>
      <c r="T220" s="48"/>
      <c r="U220" s="90"/>
      <c r="V220" s="48" t="s">
        <v>1799</v>
      </c>
      <c r="W220" s="58" t="s">
        <v>2207</v>
      </c>
      <c r="X220" s="53"/>
      <c r="Y220" s="48" t="s">
        <v>1406</v>
      </c>
      <c r="Z220" s="49" t="s">
        <v>1134</v>
      </c>
      <c r="AA220" s="48"/>
      <c r="AB220" s="48" t="s">
        <v>1523</v>
      </c>
      <c r="AC220" s="48" t="s">
        <v>1465</v>
      </c>
      <c r="AD220" s="52" t="b">
        <f t="shared" si="20"/>
        <v>1</v>
      </c>
      <c r="AE220" s="92"/>
      <c r="AF220" s="48">
        <f t="shared" si="21"/>
        <v>11</v>
      </c>
      <c r="AG220" s="48">
        <v>0</v>
      </c>
      <c r="AH220" s="52">
        <f t="shared" si="22"/>
        <v>11</v>
      </c>
      <c r="AI220" s="52" t="str">
        <f t="shared" si="23"/>
        <v/>
      </c>
      <c r="AJ220" s="52" t="str">
        <f t="shared" si="24"/>
        <v/>
      </c>
      <c r="AK220" s="48" t="s">
        <v>1135</v>
      </c>
      <c r="AL220" s="56"/>
      <c r="AM220" s="136" t="s">
        <v>4834</v>
      </c>
      <c r="AN220" s="136" t="s">
        <v>4808</v>
      </c>
      <c r="AO220" s="136" t="s">
        <v>4835</v>
      </c>
      <c r="AP220" s="136" t="s">
        <v>4492</v>
      </c>
      <c r="AQ220" s="136" t="s">
        <v>4545</v>
      </c>
      <c r="AR220" s="136" t="s">
        <v>3880</v>
      </c>
      <c r="AS220" s="136" t="s">
        <v>4910</v>
      </c>
      <c r="AT220" s="136" t="s">
        <v>4611</v>
      </c>
      <c r="AU220" s="62" t="s">
        <v>2735</v>
      </c>
      <c r="AV220" s="62" t="s">
        <v>2735</v>
      </c>
      <c r="AW220" s="62" t="s">
        <v>2735</v>
      </c>
      <c r="AX220" s="62" t="s">
        <v>2735</v>
      </c>
      <c r="AY220" s="62" t="s">
        <v>2735</v>
      </c>
      <c r="AZ220" s="62" t="s">
        <v>2735</v>
      </c>
      <c r="BA220" s="62" t="s">
        <v>2735</v>
      </c>
      <c r="BB220" s="62" t="s">
        <v>2735</v>
      </c>
      <c r="BC220" s="48"/>
      <c r="BD220" s="48"/>
      <c r="BE220" s="48"/>
      <c r="BF220" s="48"/>
      <c r="BG220" s="48"/>
      <c r="BH220" s="48"/>
      <c r="BI220" s="48"/>
      <c r="BJ220" s="48"/>
      <c r="BK220" s="101"/>
      <c r="BL220" s="101"/>
      <c r="BM220" s="101"/>
      <c r="BN220" s="101"/>
      <c r="BO220" s="101"/>
      <c r="BP220" s="101"/>
      <c r="BQ220" s="101"/>
      <c r="BR220" s="101"/>
    </row>
    <row r="221" spans="1:70" s="124" customFormat="1" ht="12.95" customHeight="1">
      <c r="A221" s="58" t="s">
        <v>16</v>
      </c>
      <c r="B221" s="58" t="s">
        <v>673</v>
      </c>
      <c r="C221" s="58"/>
      <c r="D221" s="58"/>
      <c r="E221" s="58"/>
      <c r="F221" s="58"/>
      <c r="G221" s="58"/>
      <c r="H221" s="58" t="s">
        <v>18</v>
      </c>
      <c r="I221" s="58"/>
      <c r="J221" s="58" t="s">
        <v>214</v>
      </c>
      <c r="K221" s="58"/>
      <c r="L221" s="58"/>
      <c r="M221" s="58"/>
      <c r="N221" s="58"/>
      <c r="O221" s="58"/>
      <c r="P221" s="53"/>
      <c r="Q221" s="58" t="s">
        <v>1600</v>
      </c>
      <c r="R221" s="58" t="s">
        <v>1600</v>
      </c>
      <c r="S221" s="58"/>
      <c r="T221" s="58"/>
      <c r="U221" s="75"/>
      <c r="V221" s="58" t="s">
        <v>1800</v>
      </c>
      <c r="W221" s="58"/>
      <c r="X221" s="53"/>
      <c r="Y221" s="58"/>
      <c r="Z221" s="58"/>
      <c r="AA221" s="58"/>
      <c r="AB221" s="58" t="s">
        <v>1600</v>
      </c>
      <c r="AC221" s="58"/>
      <c r="AD221" s="52" t="str">
        <f t="shared" si="20"/>
        <v/>
      </c>
      <c r="AE221" s="92"/>
      <c r="AF221" s="58">
        <f t="shared" si="21"/>
        <v>3</v>
      </c>
      <c r="AG221" s="58">
        <v>0</v>
      </c>
      <c r="AH221" s="52">
        <f t="shared" si="22"/>
        <v>3</v>
      </c>
      <c r="AI221" s="52" t="str">
        <f t="shared" si="23"/>
        <v/>
      </c>
      <c r="AJ221" s="52" t="str">
        <f t="shared" si="24"/>
        <v/>
      </c>
      <c r="AK221" s="58" t="s">
        <v>673</v>
      </c>
      <c r="AL221" s="56"/>
      <c r="AM221" s="136"/>
      <c r="AN221" s="136"/>
      <c r="AO221" s="136"/>
      <c r="AP221" s="136"/>
      <c r="AQ221" s="136"/>
      <c r="AR221" s="136"/>
      <c r="AS221" s="136"/>
      <c r="AT221" s="136"/>
      <c r="AU221" s="101"/>
      <c r="AV221" s="101"/>
      <c r="AW221" s="101"/>
      <c r="AX221" s="101"/>
      <c r="AY221" s="101"/>
      <c r="AZ221" s="101"/>
      <c r="BA221" s="101"/>
      <c r="BB221" s="101"/>
      <c r="BC221" s="58"/>
      <c r="BD221" s="58"/>
      <c r="BE221" s="58"/>
      <c r="BF221" s="58"/>
      <c r="BG221" s="58"/>
      <c r="BH221" s="58"/>
      <c r="BI221" s="58"/>
      <c r="BJ221" s="58"/>
      <c r="BK221" s="101"/>
      <c r="BL221" s="101"/>
      <c r="BM221" s="101"/>
      <c r="BN221" s="101"/>
      <c r="BO221" s="101"/>
      <c r="BP221" s="101"/>
      <c r="BQ221" s="101"/>
      <c r="BR221" s="101"/>
    </row>
    <row r="222" spans="1:70" s="124" customFormat="1" ht="12.95" customHeight="1">
      <c r="A222" s="58" t="s">
        <v>20</v>
      </c>
      <c r="B222" s="58" t="s">
        <v>674</v>
      </c>
      <c r="C222" s="58" t="s">
        <v>675</v>
      </c>
      <c r="D222" s="58" t="s">
        <v>676</v>
      </c>
      <c r="E222" s="58"/>
      <c r="F222" s="58"/>
      <c r="G222" s="58"/>
      <c r="H222" s="58"/>
      <c r="I222" s="58"/>
      <c r="J222" s="58"/>
      <c r="K222" s="58"/>
      <c r="L222" s="58"/>
      <c r="M222" s="58"/>
      <c r="N222" s="58"/>
      <c r="O222" s="58"/>
      <c r="P222" s="53"/>
      <c r="Q222" s="58" t="s">
        <v>1600</v>
      </c>
      <c r="R222" s="58" t="s">
        <v>1524</v>
      </c>
      <c r="S222" s="58" t="s">
        <v>1456</v>
      </c>
      <c r="T222" s="58"/>
      <c r="U222" s="75"/>
      <c r="V222" s="58" t="s">
        <v>1801</v>
      </c>
      <c r="W222" s="58" t="s">
        <v>2206</v>
      </c>
      <c r="X222" s="53"/>
      <c r="Y222" s="58" t="s">
        <v>675</v>
      </c>
      <c r="Z222" s="58" t="s">
        <v>676</v>
      </c>
      <c r="AA222" s="58"/>
      <c r="AB222" s="58" t="s">
        <v>1524</v>
      </c>
      <c r="AC222" s="58" t="s">
        <v>1456</v>
      </c>
      <c r="AD222" s="52" t="str">
        <f t="shared" si="20"/>
        <v/>
      </c>
      <c r="AE222" s="92"/>
      <c r="AF222" s="58">
        <f t="shared" si="21"/>
        <v>10</v>
      </c>
      <c r="AG222" s="58">
        <v>0</v>
      </c>
      <c r="AH222" s="52">
        <f t="shared" si="22"/>
        <v>10</v>
      </c>
      <c r="AI222" s="52" t="str">
        <f t="shared" si="23"/>
        <v/>
      </c>
      <c r="AJ222" s="52" t="str">
        <f t="shared" si="24"/>
        <v/>
      </c>
      <c r="AK222" s="58" t="s">
        <v>674</v>
      </c>
      <c r="AL222" s="56"/>
      <c r="AM222" s="136" t="s">
        <v>4297</v>
      </c>
      <c r="AN222" s="136" t="s">
        <v>4819</v>
      </c>
      <c r="AO222" s="136" t="s">
        <v>4444</v>
      </c>
      <c r="AP222" s="136" t="s">
        <v>4836</v>
      </c>
      <c r="AQ222" s="136" t="s">
        <v>3576</v>
      </c>
      <c r="AR222" s="136" t="s">
        <v>4943</v>
      </c>
      <c r="AS222" s="136" t="s">
        <v>4944</v>
      </c>
      <c r="AT222" s="136" t="s">
        <v>4612</v>
      </c>
      <c r="AU222" s="127" t="s">
        <v>676</v>
      </c>
      <c r="AV222" s="127" t="s">
        <v>676</v>
      </c>
      <c r="AW222" s="127" t="s">
        <v>676</v>
      </c>
      <c r="AX222" s="127" t="s">
        <v>676</v>
      </c>
      <c r="AY222" s="127" t="s">
        <v>676</v>
      </c>
      <c r="AZ222" s="127" t="s">
        <v>676</v>
      </c>
      <c r="BA222" s="127" t="s">
        <v>676</v>
      </c>
      <c r="BB222" s="127" t="s">
        <v>676</v>
      </c>
      <c r="BC222" s="58"/>
      <c r="BD222" s="58"/>
      <c r="BE222" s="58"/>
      <c r="BF222" s="58"/>
      <c r="BG222" s="58"/>
      <c r="BH222" s="58"/>
      <c r="BI222" s="58"/>
      <c r="BJ222" s="58"/>
      <c r="BK222" s="101"/>
      <c r="BL222" s="101"/>
      <c r="BM222" s="101"/>
      <c r="BN222" s="101"/>
      <c r="BO222" s="101"/>
      <c r="BP222" s="101"/>
      <c r="BQ222" s="101"/>
      <c r="BR222" s="101"/>
    </row>
    <row r="223" spans="1:70" s="124" customFormat="1" ht="12.95" customHeight="1">
      <c r="A223" s="58" t="s">
        <v>20</v>
      </c>
      <c r="B223" s="58" t="s">
        <v>677</v>
      </c>
      <c r="C223" s="58" t="s">
        <v>678</v>
      </c>
      <c r="D223" s="58"/>
      <c r="E223" s="58"/>
      <c r="F223" s="58"/>
      <c r="G223" s="58"/>
      <c r="H223" s="58"/>
      <c r="I223" s="58"/>
      <c r="J223" s="58" t="s">
        <v>602</v>
      </c>
      <c r="K223" s="58"/>
      <c r="L223" s="58"/>
      <c r="M223" s="58"/>
      <c r="N223" s="58"/>
      <c r="O223" s="58"/>
      <c r="P223" s="53"/>
      <c r="Q223" s="58" t="s">
        <v>1600</v>
      </c>
      <c r="R223" s="58" t="s">
        <v>1525</v>
      </c>
      <c r="S223" s="58"/>
      <c r="T223" s="58"/>
      <c r="U223" s="75"/>
      <c r="V223" s="58" t="s">
        <v>1802</v>
      </c>
      <c r="W223" s="58"/>
      <c r="X223" s="53"/>
      <c r="Y223" s="58" t="s">
        <v>678</v>
      </c>
      <c r="Z223" s="58"/>
      <c r="AA223" s="58"/>
      <c r="AB223" s="58" t="s">
        <v>1525</v>
      </c>
      <c r="AC223" s="58"/>
      <c r="AD223" s="52" t="str">
        <f t="shared" si="20"/>
        <v/>
      </c>
      <c r="AE223" s="92"/>
      <c r="AF223" s="58">
        <f t="shared" si="21"/>
        <v>13</v>
      </c>
      <c r="AG223" s="58">
        <v>0</v>
      </c>
      <c r="AH223" s="52">
        <f t="shared" si="22"/>
        <v>13</v>
      </c>
      <c r="AI223" s="52" t="str">
        <f t="shared" si="23"/>
        <v/>
      </c>
      <c r="AJ223" s="52" t="str">
        <f t="shared" si="24"/>
        <v/>
      </c>
      <c r="AK223" s="58" t="s">
        <v>677</v>
      </c>
      <c r="AL223" s="56"/>
      <c r="AM223" s="136" t="s">
        <v>678</v>
      </c>
      <c r="AN223" s="136" t="s">
        <v>678</v>
      </c>
      <c r="AO223" s="136" t="s">
        <v>678</v>
      </c>
      <c r="AP223" s="136" t="s">
        <v>678</v>
      </c>
      <c r="AQ223" s="136" t="s">
        <v>678</v>
      </c>
      <c r="AR223" s="136" t="s">
        <v>678</v>
      </c>
      <c r="AS223" s="136" t="s">
        <v>678</v>
      </c>
      <c r="AT223" s="136" t="s">
        <v>678</v>
      </c>
      <c r="AU223" s="101"/>
      <c r="AV223" s="101"/>
      <c r="AW223" s="101"/>
      <c r="AX223" s="101"/>
      <c r="AY223" s="101"/>
      <c r="AZ223" s="101"/>
      <c r="BA223" s="101"/>
      <c r="BB223" s="101"/>
      <c r="BC223" s="58"/>
      <c r="BD223" s="58"/>
      <c r="BE223" s="58"/>
      <c r="BF223" s="58"/>
      <c r="BG223" s="58"/>
      <c r="BH223" s="58"/>
      <c r="BI223" s="58"/>
      <c r="BJ223" s="58"/>
      <c r="BK223" s="101"/>
      <c r="BL223" s="101"/>
      <c r="BM223" s="101"/>
      <c r="BN223" s="101"/>
      <c r="BO223" s="101"/>
      <c r="BP223" s="101"/>
      <c r="BQ223" s="101"/>
      <c r="BR223" s="101"/>
    </row>
    <row r="224" spans="1:70" s="124" customFormat="1" ht="12.95" customHeight="1">
      <c r="A224" s="58" t="s">
        <v>20</v>
      </c>
      <c r="B224" s="58" t="s">
        <v>679</v>
      </c>
      <c r="C224" s="58" t="s">
        <v>680</v>
      </c>
      <c r="D224" s="58"/>
      <c r="E224" s="58"/>
      <c r="F224" s="58"/>
      <c r="G224" s="58"/>
      <c r="H224" s="58"/>
      <c r="I224" s="58"/>
      <c r="J224" s="58" t="s">
        <v>144</v>
      </c>
      <c r="K224" s="58"/>
      <c r="L224" s="58"/>
      <c r="M224" s="58"/>
      <c r="N224" s="58"/>
      <c r="O224" s="58"/>
      <c r="P224" s="53"/>
      <c r="Q224" s="58" t="s">
        <v>1600</v>
      </c>
      <c r="R224" s="58" t="s">
        <v>1526</v>
      </c>
      <c r="S224" s="58"/>
      <c r="T224" s="58"/>
      <c r="U224" s="75"/>
      <c r="V224" s="58" t="s">
        <v>1803</v>
      </c>
      <c r="W224" s="58"/>
      <c r="X224" s="53"/>
      <c r="Y224" s="58" t="s">
        <v>680</v>
      </c>
      <c r="Z224" s="58"/>
      <c r="AA224" s="58"/>
      <c r="AB224" s="58" t="s">
        <v>1526</v>
      </c>
      <c r="AC224" s="58"/>
      <c r="AD224" s="52" t="str">
        <f t="shared" si="20"/>
        <v/>
      </c>
      <c r="AE224" s="92"/>
      <c r="AF224" s="58">
        <f t="shared" si="21"/>
        <v>12</v>
      </c>
      <c r="AG224" s="58">
        <v>0</v>
      </c>
      <c r="AH224" s="52">
        <f t="shared" si="22"/>
        <v>12</v>
      </c>
      <c r="AI224" s="52" t="str">
        <f t="shared" si="23"/>
        <v/>
      </c>
      <c r="AJ224" s="52" t="str">
        <f t="shared" si="24"/>
        <v/>
      </c>
      <c r="AK224" s="58" t="s">
        <v>679</v>
      </c>
      <c r="AL224" s="56"/>
      <c r="AM224" s="136" t="s">
        <v>680</v>
      </c>
      <c r="AN224" s="136" t="s">
        <v>680</v>
      </c>
      <c r="AO224" s="136" t="s">
        <v>680</v>
      </c>
      <c r="AP224" s="136" t="s">
        <v>680</v>
      </c>
      <c r="AQ224" s="136" t="s">
        <v>680</v>
      </c>
      <c r="AR224" s="136" t="s">
        <v>680</v>
      </c>
      <c r="AS224" s="136" t="s">
        <v>680</v>
      </c>
      <c r="AT224" s="136" t="s">
        <v>680</v>
      </c>
      <c r="AU224" s="101"/>
      <c r="AV224" s="101"/>
      <c r="AW224" s="101"/>
      <c r="AX224" s="101"/>
      <c r="AY224" s="101"/>
      <c r="AZ224" s="101"/>
      <c r="BA224" s="101"/>
      <c r="BB224" s="101"/>
      <c r="BC224" s="58"/>
      <c r="BD224" s="58"/>
      <c r="BE224" s="58"/>
      <c r="BF224" s="58"/>
      <c r="BG224" s="58"/>
      <c r="BH224" s="58"/>
      <c r="BI224" s="58"/>
      <c r="BJ224" s="58"/>
      <c r="BK224" s="101"/>
      <c r="BL224" s="101"/>
      <c r="BM224" s="101"/>
      <c r="BN224" s="101"/>
      <c r="BO224" s="101"/>
      <c r="BP224" s="101"/>
      <c r="BQ224" s="101"/>
      <c r="BR224" s="101"/>
    </row>
    <row r="225" spans="1:70" s="124" customFormat="1" ht="12.95" customHeight="1">
      <c r="A225" s="58" t="s">
        <v>1221</v>
      </c>
      <c r="B225" s="58" t="s">
        <v>1314</v>
      </c>
      <c r="C225" s="58" t="s">
        <v>1223</v>
      </c>
      <c r="D225" s="58"/>
      <c r="E225" s="58"/>
      <c r="F225" s="58"/>
      <c r="G225" s="58" t="s">
        <v>26</v>
      </c>
      <c r="H225" s="58" t="s">
        <v>1224</v>
      </c>
      <c r="I225" s="58"/>
      <c r="J225" s="58"/>
      <c r="K225" s="58"/>
      <c r="L225" s="58"/>
      <c r="M225" s="58"/>
      <c r="N225" s="58"/>
      <c r="O225" s="58"/>
      <c r="P225" s="53"/>
      <c r="Q225" s="58" t="s">
        <v>1600</v>
      </c>
      <c r="R225" s="58" t="s">
        <v>1600</v>
      </c>
      <c r="S225" s="58"/>
      <c r="T225" s="58"/>
      <c r="U225" s="75"/>
      <c r="V225" s="58" t="s">
        <v>1804</v>
      </c>
      <c r="W225" s="58"/>
      <c r="X225" s="53"/>
      <c r="Y225" s="58" t="s">
        <v>1223</v>
      </c>
      <c r="Z225" s="58"/>
      <c r="AA225" s="58"/>
      <c r="AB225" s="58" t="s">
        <v>1600</v>
      </c>
      <c r="AC225" s="58"/>
      <c r="AD225" s="52" t="str">
        <f t="shared" si="20"/>
        <v/>
      </c>
      <c r="AE225" s="92"/>
      <c r="AF225" s="58">
        <f t="shared" si="21"/>
        <v>5</v>
      </c>
      <c r="AG225" s="58">
        <v>0</v>
      </c>
      <c r="AH225" s="52">
        <f t="shared" si="22"/>
        <v>5</v>
      </c>
      <c r="AI225" s="52" t="str">
        <f t="shared" si="23"/>
        <v/>
      </c>
      <c r="AJ225" s="52" t="str">
        <f t="shared" si="24"/>
        <v/>
      </c>
      <c r="AK225" s="58" t="s">
        <v>1314</v>
      </c>
      <c r="AL225" s="56"/>
      <c r="AM225" s="136" t="s">
        <v>1223</v>
      </c>
      <c r="AN225" s="136" t="s">
        <v>1223</v>
      </c>
      <c r="AO225" s="136" t="s">
        <v>1223</v>
      </c>
      <c r="AP225" s="136" t="s">
        <v>1223</v>
      </c>
      <c r="AQ225" s="136" t="s">
        <v>1223</v>
      </c>
      <c r="AR225" s="136" t="s">
        <v>1223</v>
      </c>
      <c r="AS225" s="136" t="s">
        <v>1223</v>
      </c>
      <c r="AT225" s="136" t="s">
        <v>1223</v>
      </c>
      <c r="AU225" s="101"/>
      <c r="AV225" s="101"/>
      <c r="AW225" s="101"/>
      <c r="AX225" s="101"/>
      <c r="AY225" s="101"/>
      <c r="AZ225" s="101"/>
      <c r="BA225" s="101"/>
      <c r="BB225" s="101"/>
      <c r="BC225" s="58"/>
      <c r="BD225" s="58"/>
      <c r="BE225" s="58"/>
      <c r="BF225" s="58"/>
      <c r="BG225" s="58"/>
      <c r="BH225" s="58"/>
      <c r="BI225" s="58"/>
      <c r="BJ225" s="58"/>
      <c r="BK225" s="101"/>
      <c r="BL225" s="101"/>
      <c r="BM225" s="101"/>
      <c r="BN225" s="101"/>
      <c r="BO225" s="101"/>
      <c r="BP225" s="101"/>
      <c r="BQ225" s="101"/>
      <c r="BR225" s="101"/>
    </row>
    <row r="226" spans="1:70" s="124" customFormat="1" ht="12.95" customHeight="1">
      <c r="A226" s="58" t="s">
        <v>107</v>
      </c>
      <c r="B226" s="58" t="s">
        <v>1315</v>
      </c>
      <c r="C226" s="58" t="s">
        <v>1226</v>
      </c>
      <c r="D226" s="58"/>
      <c r="E226" s="58" t="s">
        <v>1282</v>
      </c>
      <c r="F226" s="58" t="s">
        <v>1316</v>
      </c>
      <c r="G226" s="58" t="s">
        <v>26</v>
      </c>
      <c r="H226" s="58" t="s">
        <v>1229</v>
      </c>
      <c r="I226" s="58" t="s">
        <v>109</v>
      </c>
      <c r="J226" s="58"/>
      <c r="K226" s="58"/>
      <c r="L226" s="58"/>
      <c r="M226" s="58"/>
      <c r="N226" s="58"/>
      <c r="O226" s="58"/>
      <c r="P226" s="53"/>
      <c r="Q226" s="58" t="s">
        <v>1600</v>
      </c>
      <c r="R226" s="58" t="s">
        <v>1600</v>
      </c>
      <c r="S226" s="58"/>
      <c r="T226" s="58"/>
      <c r="U226" s="75"/>
      <c r="V226" s="58" t="s">
        <v>1805</v>
      </c>
      <c r="W226" s="58"/>
      <c r="X226" s="53"/>
      <c r="Y226" s="58" t="s">
        <v>1226</v>
      </c>
      <c r="Z226" s="58"/>
      <c r="AA226" s="58" t="s">
        <v>1282</v>
      </c>
      <c r="AB226" s="58" t="s">
        <v>1600</v>
      </c>
      <c r="AC226" s="58"/>
      <c r="AD226" s="52" t="str">
        <f t="shared" si="20"/>
        <v/>
      </c>
      <c r="AE226" s="92"/>
      <c r="AF226" s="58">
        <f t="shared" si="21"/>
        <v>5</v>
      </c>
      <c r="AG226" s="58">
        <v>0</v>
      </c>
      <c r="AH226" s="52">
        <f t="shared" si="22"/>
        <v>5</v>
      </c>
      <c r="AI226" s="52" t="str">
        <f t="shared" si="23"/>
        <v/>
      </c>
      <c r="AJ226" s="52" t="str">
        <f t="shared" si="24"/>
        <v/>
      </c>
      <c r="AK226" s="58" t="s">
        <v>1315</v>
      </c>
      <c r="AL226" s="56"/>
      <c r="AM226" s="136" t="s">
        <v>1226</v>
      </c>
      <c r="AN226" s="136" t="s">
        <v>1226</v>
      </c>
      <c r="AO226" s="136" t="s">
        <v>1226</v>
      </c>
      <c r="AP226" s="136" t="s">
        <v>1226</v>
      </c>
      <c r="AQ226" s="136" t="s">
        <v>1226</v>
      </c>
      <c r="AR226" s="136" t="s">
        <v>1226</v>
      </c>
      <c r="AS226" s="136" t="s">
        <v>1226</v>
      </c>
      <c r="AT226" s="136" t="s">
        <v>1226</v>
      </c>
      <c r="AU226" s="101"/>
      <c r="AV226" s="101"/>
      <c r="AW226" s="101"/>
      <c r="AX226" s="101"/>
      <c r="AY226" s="101"/>
      <c r="AZ226" s="101"/>
      <c r="BA226" s="101"/>
      <c r="BB226" s="101"/>
      <c r="BC226" s="58" t="s">
        <v>1282</v>
      </c>
      <c r="BD226" s="58" t="s">
        <v>1282</v>
      </c>
      <c r="BE226" s="58" t="s">
        <v>1282</v>
      </c>
      <c r="BF226" s="58" t="s">
        <v>1282</v>
      </c>
      <c r="BG226" s="58" t="s">
        <v>1282</v>
      </c>
      <c r="BH226" s="58" t="s">
        <v>1282</v>
      </c>
      <c r="BI226" s="58" t="s">
        <v>1282</v>
      </c>
      <c r="BJ226" s="58" t="s">
        <v>1282</v>
      </c>
      <c r="BK226" s="101"/>
      <c r="BL226" s="101"/>
      <c r="BM226" s="101"/>
      <c r="BN226" s="101"/>
      <c r="BO226" s="101"/>
      <c r="BP226" s="101"/>
      <c r="BQ226" s="101"/>
      <c r="BR226" s="101"/>
    </row>
    <row r="227" spans="1:70" s="124" customFormat="1" ht="12.95" customHeight="1">
      <c r="A227" s="58" t="s">
        <v>14</v>
      </c>
      <c r="B227" s="58" t="s">
        <v>1317</v>
      </c>
      <c r="C227" s="58"/>
      <c r="D227" s="58"/>
      <c r="E227" s="58"/>
      <c r="F227" s="58"/>
      <c r="G227" s="58"/>
      <c r="H227" s="58"/>
      <c r="I227" s="58"/>
      <c r="J227" s="58"/>
      <c r="K227" s="58"/>
      <c r="L227" s="58" t="s">
        <v>1318</v>
      </c>
      <c r="M227" s="58"/>
      <c r="N227" s="58"/>
      <c r="O227" s="58"/>
      <c r="P227" s="53"/>
      <c r="Q227" s="58" t="s">
        <v>1599</v>
      </c>
      <c r="R227" s="58" t="s">
        <v>1600</v>
      </c>
      <c r="S227" s="58"/>
      <c r="T227" s="58"/>
      <c r="U227" s="75"/>
      <c r="V227" s="58" t="s">
        <v>1806</v>
      </c>
      <c r="W227" s="58"/>
      <c r="X227" s="53"/>
      <c r="Y227" s="58"/>
      <c r="Z227" s="58"/>
      <c r="AA227" s="58"/>
      <c r="AB227" s="58" t="s">
        <v>1600</v>
      </c>
      <c r="AC227" s="58"/>
      <c r="AD227" s="52" t="str">
        <f t="shared" si="20"/>
        <v/>
      </c>
      <c r="AE227" s="92"/>
      <c r="AF227" s="58">
        <f t="shared" si="21"/>
        <v>9</v>
      </c>
      <c r="AG227" s="58">
        <v>0</v>
      </c>
      <c r="AH227" s="52">
        <f t="shared" si="22"/>
        <v>9</v>
      </c>
      <c r="AI227" s="52" t="str">
        <f t="shared" si="23"/>
        <v/>
      </c>
      <c r="AJ227" s="52" t="str">
        <f t="shared" si="24"/>
        <v/>
      </c>
      <c r="AK227" s="58" t="s">
        <v>1317</v>
      </c>
      <c r="AL227" s="56"/>
      <c r="AM227" s="136"/>
      <c r="AN227" s="136"/>
      <c r="AO227" s="136"/>
      <c r="AP227" s="136"/>
      <c r="AQ227" s="136"/>
      <c r="AR227" s="136"/>
      <c r="AS227" s="136"/>
      <c r="AT227" s="136"/>
      <c r="AU227" s="101"/>
      <c r="AV227" s="101"/>
      <c r="AW227" s="101"/>
      <c r="AX227" s="101"/>
      <c r="AY227" s="101"/>
      <c r="AZ227" s="101"/>
      <c r="BA227" s="101"/>
      <c r="BB227" s="101"/>
      <c r="BC227" s="58"/>
      <c r="BD227" s="58"/>
      <c r="BE227" s="58"/>
      <c r="BF227" s="58"/>
      <c r="BG227" s="58"/>
      <c r="BH227" s="58"/>
      <c r="BI227" s="58"/>
      <c r="BJ227" s="58"/>
      <c r="BK227" s="101"/>
      <c r="BL227" s="101"/>
      <c r="BM227" s="101"/>
      <c r="BN227" s="101"/>
      <c r="BO227" s="101"/>
      <c r="BP227" s="101"/>
      <c r="BQ227" s="101"/>
      <c r="BR227" s="101"/>
    </row>
    <row r="228" spans="1:70" s="124" customFormat="1" ht="12.95" customHeight="1">
      <c r="A228" s="58" t="s">
        <v>14</v>
      </c>
      <c r="B228" s="58" t="s">
        <v>240</v>
      </c>
      <c r="C228" s="58"/>
      <c r="D228" s="58"/>
      <c r="E228" s="58"/>
      <c r="F228" s="58"/>
      <c r="G228" s="58"/>
      <c r="H228" s="58"/>
      <c r="I228" s="58"/>
      <c r="J228" s="58"/>
      <c r="K228" s="58"/>
      <c r="L228" s="58" t="s">
        <v>1319</v>
      </c>
      <c r="M228" s="58"/>
      <c r="N228" s="58"/>
      <c r="O228" s="58"/>
      <c r="P228" s="53"/>
      <c r="Q228" s="58" t="s">
        <v>1599</v>
      </c>
      <c r="R228" s="58" t="s">
        <v>1600</v>
      </c>
      <c r="S228" s="58"/>
      <c r="T228" s="58"/>
      <c r="U228" s="75"/>
      <c r="V228" s="58" t="s">
        <v>1807</v>
      </c>
      <c r="W228" s="58"/>
      <c r="X228" s="53"/>
      <c r="Y228" s="58"/>
      <c r="Z228" s="58"/>
      <c r="AA228" s="58"/>
      <c r="AB228" s="58" t="s">
        <v>1600</v>
      </c>
      <c r="AC228" s="58"/>
      <c r="AD228" s="52" t="str">
        <f t="shared" si="20"/>
        <v/>
      </c>
      <c r="AE228" s="92"/>
      <c r="AF228" s="58">
        <f t="shared" si="21"/>
        <v>11</v>
      </c>
      <c r="AG228" s="58">
        <v>0</v>
      </c>
      <c r="AH228" s="52">
        <f t="shared" si="22"/>
        <v>11</v>
      </c>
      <c r="AI228" s="52" t="str">
        <f t="shared" si="23"/>
        <v/>
      </c>
      <c r="AJ228" s="52" t="str">
        <f t="shared" si="24"/>
        <v/>
      </c>
      <c r="AK228" s="58" t="s">
        <v>240</v>
      </c>
      <c r="AL228" s="56"/>
      <c r="AM228" s="136"/>
      <c r="AN228" s="136"/>
      <c r="AO228" s="136"/>
      <c r="AP228" s="136"/>
      <c r="AQ228" s="136"/>
      <c r="AR228" s="136"/>
      <c r="AS228" s="136"/>
      <c r="AT228" s="136"/>
      <c r="AU228" s="101"/>
      <c r="AV228" s="101"/>
      <c r="AW228" s="101"/>
      <c r="AX228" s="101"/>
      <c r="AY228" s="101"/>
      <c r="AZ228" s="101"/>
      <c r="BA228" s="101"/>
      <c r="BB228" s="101"/>
      <c r="BC228" s="58"/>
      <c r="BD228" s="58"/>
      <c r="BE228" s="58"/>
      <c r="BF228" s="58"/>
      <c r="BG228" s="58"/>
      <c r="BH228" s="58"/>
      <c r="BI228" s="58"/>
      <c r="BJ228" s="58"/>
      <c r="BK228" s="101"/>
      <c r="BL228" s="101"/>
      <c r="BM228" s="101"/>
      <c r="BN228" s="101"/>
      <c r="BO228" s="101"/>
      <c r="BP228" s="101"/>
      <c r="BQ228" s="101"/>
      <c r="BR228" s="101"/>
    </row>
    <row r="229" spans="1:70" s="124" customFormat="1" ht="12.95" customHeight="1">
      <c r="A229" s="58" t="s">
        <v>14</v>
      </c>
      <c r="B229" s="58" t="s">
        <v>1320</v>
      </c>
      <c r="C229" s="58"/>
      <c r="D229" s="58"/>
      <c r="E229" s="58"/>
      <c r="F229" s="58"/>
      <c r="G229" s="58"/>
      <c r="H229" s="58"/>
      <c r="I229" s="58"/>
      <c r="J229" s="58"/>
      <c r="K229" s="58"/>
      <c r="L229" s="58" t="s">
        <v>1321</v>
      </c>
      <c r="M229" s="58"/>
      <c r="N229" s="58"/>
      <c r="O229" s="58"/>
      <c r="P229" s="53"/>
      <c r="Q229" s="58" t="s">
        <v>1599</v>
      </c>
      <c r="R229" s="58" t="s">
        <v>1600</v>
      </c>
      <c r="S229" s="58"/>
      <c r="T229" s="58"/>
      <c r="U229" s="75"/>
      <c r="V229" s="58" t="s">
        <v>1808</v>
      </c>
      <c r="W229" s="58"/>
      <c r="X229" s="53"/>
      <c r="Y229" s="58"/>
      <c r="Z229" s="58"/>
      <c r="AA229" s="58"/>
      <c r="AB229" s="58" t="s">
        <v>1600</v>
      </c>
      <c r="AC229" s="58"/>
      <c r="AD229" s="52" t="str">
        <f t="shared" si="20"/>
        <v/>
      </c>
      <c r="AE229" s="92"/>
      <c r="AF229" s="58">
        <f t="shared" si="21"/>
        <v>20</v>
      </c>
      <c r="AG229" s="58">
        <v>0</v>
      </c>
      <c r="AH229" s="52">
        <f t="shared" si="22"/>
        <v>20</v>
      </c>
      <c r="AI229" s="52" t="str">
        <f t="shared" si="23"/>
        <v/>
      </c>
      <c r="AJ229" s="52" t="str">
        <f t="shared" si="24"/>
        <v/>
      </c>
      <c r="AK229" s="58" t="s">
        <v>1320</v>
      </c>
      <c r="AL229" s="56"/>
      <c r="AM229" s="136"/>
      <c r="AN229" s="136"/>
      <c r="AO229" s="136"/>
      <c r="AP229" s="136"/>
      <c r="AQ229" s="136"/>
      <c r="AR229" s="136"/>
      <c r="AS229" s="136"/>
      <c r="AT229" s="136"/>
      <c r="AU229" s="101"/>
      <c r="AV229" s="101"/>
      <c r="AW229" s="101"/>
      <c r="AX229" s="101"/>
      <c r="AY229" s="101"/>
      <c r="AZ229" s="101"/>
      <c r="BA229" s="101"/>
      <c r="BB229" s="101"/>
      <c r="BC229" s="58"/>
      <c r="BD229" s="58"/>
      <c r="BE229" s="58"/>
      <c r="BF229" s="58"/>
      <c r="BG229" s="58"/>
      <c r="BH229" s="58"/>
      <c r="BI229" s="58"/>
      <c r="BJ229" s="58"/>
      <c r="BK229" s="101"/>
      <c r="BL229" s="101"/>
      <c r="BM229" s="101"/>
      <c r="BN229" s="101"/>
      <c r="BO229" s="101"/>
      <c r="BP229" s="101"/>
      <c r="BQ229" s="101"/>
      <c r="BR229" s="101"/>
    </row>
    <row r="230" spans="1:70" s="124" customFormat="1" ht="12.95" customHeight="1">
      <c r="A230" s="58" t="s">
        <v>27</v>
      </c>
      <c r="B230" s="58" t="s">
        <v>673</v>
      </c>
      <c r="C230" s="58"/>
      <c r="D230" s="58"/>
      <c r="E230" s="58"/>
      <c r="F230" s="58"/>
      <c r="G230" s="58"/>
      <c r="H230" s="58"/>
      <c r="I230" s="58"/>
      <c r="J230" s="58"/>
      <c r="K230" s="58"/>
      <c r="L230" s="58"/>
      <c r="M230" s="58"/>
      <c r="N230" s="58"/>
      <c r="O230" s="58"/>
      <c r="P230" s="53"/>
      <c r="Q230" s="58" t="s">
        <v>1600</v>
      </c>
      <c r="R230" s="58" t="s">
        <v>1600</v>
      </c>
      <c r="S230" s="58"/>
      <c r="T230" s="58"/>
      <c r="U230" s="75"/>
      <c r="V230" s="58" t="s">
        <v>1809</v>
      </c>
      <c r="W230" s="58"/>
      <c r="X230" s="53"/>
      <c r="Y230" s="58"/>
      <c r="Z230" s="58"/>
      <c r="AA230" s="58"/>
      <c r="AB230" s="58" t="s">
        <v>1600</v>
      </c>
      <c r="AC230" s="58"/>
      <c r="AD230" s="52" t="str">
        <f t="shared" si="20"/>
        <v/>
      </c>
      <c r="AE230" s="92"/>
      <c r="AF230" s="58">
        <f t="shared" si="21"/>
        <v>3</v>
      </c>
      <c r="AG230" s="58">
        <v>0</v>
      </c>
      <c r="AH230" s="52">
        <f t="shared" si="22"/>
        <v>3</v>
      </c>
      <c r="AI230" s="52" t="str">
        <f t="shared" si="23"/>
        <v/>
      </c>
      <c r="AJ230" s="52" t="str">
        <f t="shared" si="24"/>
        <v/>
      </c>
      <c r="AK230" s="58" t="s">
        <v>673</v>
      </c>
      <c r="AL230" s="56"/>
      <c r="AM230" s="136"/>
      <c r="AN230" s="136"/>
      <c r="AO230" s="136"/>
      <c r="AP230" s="136"/>
      <c r="AQ230" s="136"/>
      <c r="AR230" s="136"/>
      <c r="AS230" s="136"/>
      <c r="AT230" s="136"/>
      <c r="AU230" s="101"/>
      <c r="AV230" s="101"/>
      <c r="AW230" s="101"/>
      <c r="AX230" s="101"/>
      <c r="AY230" s="101"/>
      <c r="AZ230" s="101"/>
      <c r="BA230" s="101"/>
      <c r="BB230" s="101"/>
      <c r="BC230" s="58"/>
      <c r="BD230" s="58"/>
      <c r="BE230" s="58"/>
      <c r="BF230" s="58"/>
      <c r="BG230" s="58"/>
      <c r="BH230" s="58"/>
      <c r="BI230" s="58"/>
      <c r="BJ230" s="58"/>
      <c r="BK230" s="101"/>
      <c r="BL230" s="101"/>
      <c r="BM230" s="101"/>
      <c r="BN230" s="101"/>
      <c r="BO230" s="101"/>
      <c r="BP230" s="101"/>
      <c r="BQ230" s="101"/>
      <c r="BR230" s="101"/>
    </row>
    <row r="231" spans="1:70" s="124" customFormat="1" ht="12.95" customHeight="1">
      <c r="A231" s="58" t="s">
        <v>20</v>
      </c>
      <c r="B231" s="58" t="s">
        <v>1322</v>
      </c>
      <c r="C231" s="58" t="s">
        <v>1323</v>
      </c>
      <c r="D231" s="58"/>
      <c r="E231" s="58"/>
      <c r="F231" s="58"/>
      <c r="G231" s="58" t="s">
        <v>26</v>
      </c>
      <c r="H231" s="58"/>
      <c r="I231" s="58"/>
      <c r="J231" s="58" t="s">
        <v>1324</v>
      </c>
      <c r="K231" s="58"/>
      <c r="L231" s="58"/>
      <c r="M231" s="58"/>
      <c r="N231" s="58"/>
      <c r="O231" s="58"/>
      <c r="P231" s="67"/>
      <c r="Q231" s="68" t="s">
        <v>1599</v>
      </c>
      <c r="R231" s="58" t="s">
        <v>1512</v>
      </c>
      <c r="S231" s="58"/>
      <c r="T231" s="58"/>
      <c r="U231" s="75"/>
      <c r="V231" s="58" t="s">
        <v>1810</v>
      </c>
      <c r="W231" s="68"/>
      <c r="X231" s="67"/>
      <c r="Y231" s="58" t="s">
        <v>1323</v>
      </c>
      <c r="Z231" s="58"/>
      <c r="AA231" s="58"/>
      <c r="AB231" s="58" t="s">
        <v>1512</v>
      </c>
      <c r="AC231" s="58"/>
      <c r="AD231" s="52" t="str">
        <f t="shared" si="20"/>
        <v/>
      </c>
      <c r="AE231" s="92"/>
      <c r="AF231" s="58">
        <f t="shared" si="21"/>
        <v>16</v>
      </c>
      <c r="AG231" s="58">
        <v>0</v>
      </c>
      <c r="AH231" s="52">
        <f t="shared" si="22"/>
        <v>16</v>
      </c>
      <c r="AI231" s="52" t="str">
        <f t="shared" si="23"/>
        <v/>
      </c>
      <c r="AJ231" s="52" t="str">
        <f t="shared" si="24"/>
        <v/>
      </c>
      <c r="AK231" s="58" t="s">
        <v>1322</v>
      </c>
      <c r="AL231" s="56"/>
      <c r="AM231" s="136" t="s">
        <v>1323</v>
      </c>
      <c r="AN231" s="136" t="s">
        <v>1323</v>
      </c>
      <c r="AO231" s="136" t="s">
        <v>1323</v>
      </c>
      <c r="AP231" s="136" t="s">
        <v>1323</v>
      </c>
      <c r="AQ231" s="136" t="s">
        <v>1323</v>
      </c>
      <c r="AR231" s="136" t="s">
        <v>1323</v>
      </c>
      <c r="AS231" s="136" t="s">
        <v>1323</v>
      </c>
      <c r="AT231" s="136" t="s">
        <v>1323</v>
      </c>
      <c r="AU231" s="101"/>
      <c r="AV231" s="101"/>
      <c r="AW231" s="101"/>
      <c r="AX231" s="101"/>
      <c r="AY231" s="101"/>
      <c r="AZ231" s="101"/>
      <c r="BA231" s="101"/>
      <c r="BB231" s="101"/>
      <c r="BC231" s="58"/>
      <c r="BD231" s="58"/>
      <c r="BE231" s="58"/>
      <c r="BF231" s="58"/>
      <c r="BG231" s="58"/>
      <c r="BH231" s="58"/>
      <c r="BI231" s="58"/>
      <c r="BJ231" s="58"/>
      <c r="BK231" s="101"/>
      <c r="BL231" s="101"/>
      <c r="BM231" s="101"/>
      <c r="BN231" s="101"/>
      <c r="BO231" s="101"/>
      <c r="BP231" s="101"/>
      <c r="BQ231" s="101"/>
      <c r="BR231" s="101"/>
    </row>
    <row r="232" spans="1:70" s="124" customFormat="1" ht="12.95" customHeight="1">
      <c r="A232" s="58" t="s">
        <v>20</v>
      </c>
      <c r="B232" s="58" t="s">
        <v>1325</v>
      </c>
      <c r="C232" s="58" t="s">
        <v>1326</v>
      </c>
      <c r="D232" s="58"/>
      <c r="E232" s="58"/>
      <c r="F232" s="58"/>
      <c r="G232" s="58" t="s">
        <v>26</v>
      </c>
      <c r="H232" s="58"/>
      <c r="I232" s="58"/>
      <c r="J232" s="58" t="s">
        <v>1327</v>
      </c>
      <c r="K232" s="58"/>
      <c r="L232" s="58"/>
      <c r="M232" s="58"/>
      <c r="N232" s="58"/>
      <c r="O232" s="58"/>
      <c r="P232" s="67"/>
      <c r="Q232" s="68" t="s">
        <v>1599</v>
      </c>
      <c r="R232" s="58" t="s">
        <v>1527</v>
      </c>
      <c r="S232" s="58"/>
      <c r="T232" s="58"/>
      <c r="U232" s="75"/>
      <c r="V232" s="58" t="s">
        <v>1811</v>
      </c>
      <c r="W232" s="58"/>
      <c r="X232" s="53"/>
      <c r="Y232" s="58" t="s">
        <v>1326</v>
      </c>
      <c r="Z232" s="58"/>
      <c r="AA232" s="58"/>
      <c r="AB232" s="58" t="s">
        <v>1527</v>
      </c>
      <c r="AC232" s="58"/>
      <c r="AD232" s="52" t="str">
        <f t="shared" si="20"/>
        <v/>
      </c>
      <c r="AE232" s="92"/>
      <c r="AF232" s="58">
        <f t="shared" si="21"/>
        <v>13</v>
      </c>
      <c r="AG232" s="58">
        <v>0</v>
      </c>
      <c r="AH232" s="52">
        <f t="shared" si="22"/>
        <v>13</v>
      </c>
      <c r="AI232" s="52" t="str">
        <f t="shared" si="23"/>
        <v/>
      </c>
      <c r="AJ232" s="52" t="str">
        <f t="shared" si="24"/>
        <v/>
      </c>
      <c r="AK232" s="58" t="s">
        <v>1325</v>
      </c>
      <c r="AL232" s="56"/>
      <c r="AM232" s="136" t="s">
        <v>1326</v>
      </c>
      <c r="AN232" s="136" t="s">
        <v>1326</v>
      </c>
      <c r="AO232" s="136" t="s">
        <v>1326</v>
      </c>
      <c r="AP232" s="136" t="s">
        <v>1326</v>
      </c>
      <c r="AQ232" s="136" t="s">
        <v>1326</v>
      </c>
      <c r="AR232" s="136" t="s">
        <v>1326</v>
      </c>
      <c r="AS232" s="136" t="s">
        <v>1326</v>
      </c>
      <c r="AT232" s="136" t="s">
        <v>1326</v>
      </c>
      <c r="AU232" s="101"/>
      <c r="AV232" s="101"/>
      <c r="AW232" s="101"/>
      <c r="AX232" s="101"/>
      <c r="AY232" s="101"/>
      <c r="AZ232" s="101"/>
      <c r="BA232" s="101"/>
      <c r="BB232" s="101"/>
      <c r="BC232" s="58"/>
      <c r="BD232" s="58"/>
      <c r="BE232" s="58"/>
      <c r="BF232" s="58"/>
      <c r="BG232" s="58"/>
      <c r="BH232" s="58"/>
      <c r="BI232" s="58"/>
      <c r="BJ232" s="58"/>
      <c r="BK232" s="101"/>
      <c r="BL232" s="101"/>
      <c r="BM232" s="101"/>
      <c r="BN232" s="101"/>
      <c r="BO232" s="101"/>
      <c r="BP232" s="101"/>
      <c r="BQ232" s="101"/>
      <c r="BR232" s="101"/>
    </row>
    <row r="233" spans="1:70" s="124" customFormat="1" ht="12.95" customHeight="1">
      <c r="A233" s="58" t="s">
        <v>20</v>
      </c>
      <c r="B233" s="58" t="s">
        <v>1328</v>
      </c>
      <c r="C233" s="58" t="s">
        <v>1329</v>
      </c>
      <c r="D233" s="58"/>
      <c r="E233" s="58"/>
      <c r="F233" s="58"/>
      <c r="G233" s="58" t="s">
        <v>26</v>
      </c>
      <c r="H233" s="58"/>
      <c r="I233" s="58"/>
      <c r="J233" s="58" t="s">
        <v>1330</v>
      </c>
      <c r="K233" s="58"/>
      <c r="L233" s="58"/>
      <c r="M233" s="58"/>
      <c r="N233" s="58"/>
      <c r="O233" s="58"/>
      <c r="P233" s="53"/>
      <c r="Q233" s="58" t="s">
        <v>1599</v>
      </c>
      <c r="R233" s="58" t="s">
        <v>1530</v>
      </c>
      <c r="S233" s="58"/>
      <c r="T233" s="58"/>
      <c r="U233" s="75"/>
      <c r="V233" s="58" t="s">
        <v>1812</v>
      </c>
      <c r="W233" s="58"/>
      <c r="X233" s="53"/>
      <c r="Y233" s="58" t="s">
        <v>1329</v>
      </c>
      <c r="Z233" s="58"/>
      <c r="AA233" s="58"/>
      <c r="AB233" s="58" t="s">
        <v>1530</v>
      </c>
      <c r="AC233" s="58"/>
      <c r="AD233" s="52" t="str">
        <f t="shared" si="20"/>
        <v/>
      </c>
      <c r="AE233" s="92"/>
      <c r="AF233" s="58">
        <f t="shared" si="21"/>
        <v>12</v>
      </c>
      <c r="AG233" s="58">
        <v>0</v>
      </c>
      <c r="AH233" s="52">
        <f t="shared" si="22"/>
        <v>12</v>
      </c>
      <c r="AI233" s="52" t="str">
        <f t="shared" si="23"/>
        <v/>
      </c>
      <c r="AJ233" s="52" t="str">
        <f t="shared" si="24"/>
        <v/>
      </c>
      <c r="AK233" s="58" t="s">
        <v>1328</v>
      </c>
      <c r="AL233" s="56"/>
      <c r="AM233" s="136" t="s">
        <v>1329</v>
      </c>
      <c r="AN233" s="136" t="s">
        <v>1329</v>
      </c>
      <c r="AO233" s="136" t="s">
        <v>1329</v>
      </c>
      <c r="AP233" s="136" t="s">
        <v>1329</v>
      </c>
      <c r="AQ233" s="136" t="s">
        <v>1329</v>
      </c>
      <c r="AR233" s="136" t="s">
        <v>1329</v>
      </c>
      <c r="AS233" s="136" t="s">
        <v>1329</v>
      </c>
      <c r="AT233" s="136" t="s">
        <v>1329</v>
      </c>
      <c r="AU233" s="101"/>
      <c r="AV233" s="101"/>
      <c r="AW233" s="101"/>
      <c r="AX233" s="101"/>
      <c r="AY233" s="101"/>
      <c r="AZ233" s="101"/>
      <c r="BA233" s="101"/>
      <c r="BB233" s="101"/>
      <c r="BC233" s="58"/>
      <c r="BD233" s="58"/>
      <c r="BE233" s="58"/>
      <c r="BF233" s="58"/>
      <c r="BG233" s="58"/>
      <c r="BH233" s="58"/>
      <c r="BI233" s="58"/>
      <c r="BJ233" s="58"/>
      <c r="BK233" s="101"/>
      <c r="BL233" s="101"/>
      <c r="BM233" s="101"/>
      <c r="BN233" s="101"/>
      <c r="BO233" s="101"/>
      <c r="BP233" s="101"/>
      <c r="BQ233" s="101"/>
      <c r="BR233" s="101"/>
    </row>
    <row r="234" spans="1:70" s="124" customFormat="1" ht="12.95" customHeight="1">
      <c r="A234" s="58" t="s">
        <v>20</v>
      </c>
      <c r="B234" s="58" t="s">
        <v>1331</v>
      </c>
      <c r="C234" s="58" t="s">
        <v>1332</v>
      </c>
      <c r="D234" s="58"/>
      <c r="E234" s="58"/>
      <c r="F234" s="58"/>
      <c r="G234" s="58" t="s">
        <v>26</v>
      </c>
      <c r="H234" s="58"/>
      <c r="I234" s="58"/>
      <c r="J234" s="58" t="s">
        <v>1333</v>
      </c>
      <c r="K234" s="58"/>
      <c r="L234" s="58"/>
      <c r="M234" s="58"/>
      <c r="N234" s="58"/>
      <c r="O234" s="58"/>
      <c r="P234" s="53"/>
      <c r="Q234" s="58" t="s">
        <v>1599</v>
      </c>
      <c r="R234" s="58" t="s">
        <v>1530</v>
      </c>
      <c r="S234" s="58"/>
      <c r="T234" s="58"/>
      <c r="U234" s="75"/>
      <c r="V234" s="58" t="s">
        <v>1813</v>
      </c>
      <c r="W234" s="58"/>
      <c r="X234" s="53"/>
      <c r="Y234" s="58" t="s">
        <v>1332</v>
      </c>
      <c r="Z234" s="58"/>
      <c r="AA234" s="58"/>
      <c r="AB234" s="58" t="s">
        <v>1530</v>
      </c>
      <c r="AC234" s="58"/>
      <c r="AD234" s="52" t="str">
        <f t="shared" si="20"/>
        <v/>
      </c>
      <c r="AE234" s="92"/>
      <c r="AF234" s="58">
        <f t="shared" si="21"/>
        <v>11</v>
      </c>
      <c r="AG234" s="58">
        <v>0</v>
      </c>
      <c r="AH234" s="52">
        <f t="shared" si="22"/>
        <v>11</v>
      </c>
      <c r="AI234" s="52" t="str">
        <f t="shared" si="23"/>
        <v/>
      </c>
      <c r="AJ234" s="52" t="str">
        <f t="shared" si="24"/>
        <v/>
      </c>
      <c r="AK234" s="58" t="s">
        <v>1331</v>
      </c>
      <c r="AL234" s="56"/>
      <c r="AM234" s="136" t="s">
        <v>1332</v>
      </c>
      <c r="AN234" s="136" t="s">
        <v>1332</v>
      </c>
      <c r="AO234" s="136" t="s">
        <v>1332</v>
      </c>
      <c r="AP234" s="136" t="s">
        <v>1332</v>
      </c>
      <c r="AQ234" s="136" t="s">
        <v>1332</v>
      </c>
      <c r="AR234" s="136" t="s">
        <v>1332</v>
      </c>
      <c r="AS234" s="136" t="s">
        <v>1332</v>
      </c>
      <c r="AT234" s="136" t="s">
        <v>1332</v>
      </c>
      <c r="AU234" s="101"/>
      <c r="AV234" s="101"/>
      <c r="AW234" s="101"/>
      <c r="AX234" s="101"/>
      <c r="AY234" s="101"/>
      <c r="AZ234" s="101"/>
      <c r="BA234" s="101"/>
      <c r="BB234" s="101"/>
      <c r="BC234" s="58"/>
      <c r="BD234" s="58"/>
      <c r="BE234" s="58"/>
      <c r="BF234" s="58"/>
      <c r="BG234" s="58"/>
      <c r="BH234" s="58"/>
      <c r="BI234" s="58"/>
      <c r="BJ234" s="58"/>
      <c r="BK234" s="101"/>
      <c r="BL234" s="101"/>
      <c r="BM234" s="101"/>
      <c r="BN234" s="101"/>
      <c r="BO234" s="101"/>
      <c r="BP234" s="101"/>
      <c r="BQ234" s="101"/>
      <c r="BR234" s="101"/>
    </row>
    <row r="235" spans="1:70" s="124" customFormat="1" ht="12.95" customHeight="1">
      <c r="A235" s="58" t="s">
        <v>16</v>
      </c>
      <c r="B235" s="58" t="s">
        <v>1334</v>
      </c>
      <c r="C235" s="58"/>
      <c r="D235" s="58"/>
      <c r="E235" s="58"/>
      <c r="F235" s="58"/>
      <c r="G235" s="58"/>
      <c r="H235" s="58" t="s">
        <v>18</v>
      </c>
      <c r="I235" s="58"/>
      <c r="J235" s="58" t="s">
        <v>229</v>
      </c>
      <c r="K235" s="58"/>
      <c r="L235" s="58"/>
      <c r="M235" s="58"/>
      <c r="N235" s="58"/>
      <c r="O235" s="58"/>
      <c r="P235" s="53"/>
      <c r="Q235" s="58" t="s">
        <v>1600</v>
      </c>
      <c r="R235" s="58" t="s">
        <v>1600</v>
      </c>
      <c r="S235" s="58"/>
      <c r="T235" s="58"/>
      <c r="U235" s="75"/>
      <c r="V235" s="58" t="s">
        <v>1814</v>
      </c>
      <c r="W235" s="58"/>
      <c r="X235" s="53"/>
      <c r="Y235" s="58"/>
      <c r="Z235" s="58"/>
      <c r="AA235" s="58"/>
      <c r="AB235" s="58" t="s">
        <v>1600</v>
      </c>
      <c r="AC235" s="58"/>
      <c r="AD235" s="52" t="str">
        <f t="shared" si="20"/>
        <v/>
      </c>
      <c r="AE235" s="92"/>
      <c r="AF235" s="58">
        <f t="shared" si="21"/>
        <v>3</v>
      </c>
      <c r="AG235" s="58">
        <v>0</v>
      </c>
      <c r="AH235" s="52">
        <f t="shared" si="22"/>
        <v>3</v>
      </c>
      <c r="AI235" s="52" t="str">
        <f t="shared" si="23"/>
        <v/>
      </c>
      <c r="AJ235" s="52" t="str">
        <f t="shared" si="24"/>
        <v/>
      </c>
      <c r="AK235" s="58" t="s">
        <v>1334</v>
      </c>
      <c r="AL235" s="56"/>
      <c r="AM235" s="136"/>
      <c r="AN235" s="136"/>
      <c r="AO235" s="136"/>
      <c r="AP235" s="136"/>
      <c r="AQ235" s="136"/>
      <c r="AR235" s="136"/>
      <c r="AS235" s="136"/>
      <c r="AT235" s="136"/>
      <c r="AU235" s="101"/>
      <c r="AV235" s="101"/>
      <c r="AW235" s="101"/>
      <c r="AX235" s="101"/>
      <c r="AY235" s="101"/>
      <c r="AZ235" s="101"/>
      <c r="BA235" s="101"/>
      <c r="BB235" s="101"/>
      <c r="BC235" s="58"/>
      <c r="BD235" s="58"/>
      <c r="BE235" s="58"/>
      <c r="BF235" s="58"/>
      <c r="BG235" s="58"/>
      <c r="BH235" s="58"/>
      <c r="BI235" s="58"/>
      <c r="BJ235" s="58"/>
      <c r="BK235" s="101"/>
      <c r="BL235" s="101"/>
      <c r="BM235" s="101"/>
      <c r="BN235" s="101"/>
      <c r="BO235" s="101"/>
      <c r="BP235" s="101"/>
      <c r="BQ235" s="101"/>
      <c r="BR235" s="101"/>
    </row>
    <row r="236" spans="1:70" s="124" customFormat="1" ht="12.95" customHeight="1">
      <c r="A236" s="58" t="s">
        <v>20</v>
      </c>
      <c r="B236" s="58" t="s">
        <v>1335</v>
      </c>
      <c r="C236" s="58" t="s">
        <v>681</v>
      </c>
      <c r="D236" s="58" t="s">
        <v>1336</v>
      </c>
      <c r="E236" s="58"/>
      <c r="F236" s="58"/>
      <c r="G236" s="58"/>
      <c r="H236" s="58"/>
      <c r="I236" s="58"/>
      <c r="J236" s="58"/>
      <c r="K236" s="58"/>
      <c r="L236" s="58"/>
      <c r="M236" s="58"/>
      <c r="N236" s="58"/>
      <c r="O236" s="58"/>
      <c r="P236" s="53"/>
      <c r="Q236" s="58" t="s">
        <v>1600</v>
      </c>
      <c r="R236" s="58" t="s">
        <v>1528</v>
      </c>
      <c r="S236" s="58" t="s">
        <v>1463</v>
      </c>
      <c r="T236" s="58"/>
      <c r="U236" s="75"/>
      <c r="V236" s="58" t="s">
        <v>1815</v>
      </c>
      <c r="W236" s="58" t="s">
        <v>2207</v>
      </c>
      <c r="X236" s="53"/>
      <c r="Y236" s="58" t="s">
        <v>681</v>
      </c>
      <c r="Z236" s="58" t="s">
        <v>1336</v>
      </c>
      <c r="AA236" s="58"/>
      <c r="AB236" s="58" t="s">
        <v>1528</v>
      </c>
      <c r="AC236" s="58" t="s">
        <v>1463</v>
      </c>
      <c r="AD236" s="52" t="str">
        <f t="shared" si="20"/>
        <v/>
      </c>
      <c r="AE236" s="92"/>
      <c r="AF236" s="58">
        <f t="shared" si="21"/>
        <v>8</v>
      </c>
      <c r="AG236" s="58">
        <v>0</v>
      </c>
      <c r="AH236" s="52">
        <f t="shared" si="22"/>
        <v>8</v>
      </c>
      <c r="AI236" s="52" t="str">
        <f t="shared" si="23"/>
        <v/>
      </c>
      <c r="AJ236" s="52" t="str">
        <f t="shared" si="24"/>
        <v/>
      </c>
      <c r="AK236" s="58" t="s">
        <v>1335</v>
      </c>
      <c r="AL236" s="56"/>
      <c r="AM236" s="136" t="s">
        <v>4837</v>
      </c>
      <c r="AN236" s="136" t="s">
        <v>4368</v>
      </c>
      <c r="AO236" s="136" t="s">
        <v>4838</v>
      </c>
      <c r="AP236" s="136" t="s">
        <v>4839</v>
      </c>
      <c r="AQ236" s="136" t="s">
        <v>4945</v>
      </c>
      <c r="AR236" s="136" t="s">
        <v>3577</v>
      </c>
      <c r="AS236" s="136" t="s">
        <v>4946</v>
      </c>
      <c r="AT236" s="136" t="s">
        <v>4613</v>
      </c>
      <c r="AU236" s="127" t="s">
        <v>1336</v>
      </c>
      <c r="AV236" s="127" t="s">
        <v>1336</v>
      </c>
      <c r="AW236" s="127" t="s">
        <v>1336</v>
      </c>
      <c r="AX236" s="127" t="s">
        <v>1336</v>
      </c>
      <c r="AY236" s="127" t="s">
        <v>1336</v>
      </c>
      <c r="AZ236" s="127" t="s">
        <v>1336</v>
      </c>
      <c r="BA236" s="127" t="s">
        <v>1336</v>
      </c>
      <c r="BB236" s="127" t="s">
        <v>1336</v>
      </c>
      <c r="BC236" s="58"/>
      <c r="BD236" s="58"/>
      <c r="BE236" s="58"/>
      <c r="BF236" s="58"/>
      <c r="BG236" s="58"/>
      <c r="BH236" s="58"/>
      <c r="BI236" s="58"/>
      <c r="BJ236" s="58"/>
      <c r="BK236" s="101"/>
      <c r="BL236" s="101"/>
      <c r="BM236" s="101"/>
      <c r="BN236" s="101"/>
      <c r="BO236" s="101"/>
      <c r="BP236" s="101"/>
      <c r="BQ236" s="101"/>
      <c r="BR236" s="101"/>
    </row>
    <row r="237" spans="1:70" s="124" customFormat="1" ht="12.95" customHeight="1">
      <c r="A237" s="58" t="s">
        <v>1221</v>
      </c>
      <c r="B237" s="58" t="s">
        <v>1337</v>
      </c>
      <c r="C237" s="58" t="s">
        <v>1223</v>
      </c>
      <c r="D237" s="58"/>
      <c r="E237" s="58"/>
      <c r="F237" s="58"/>
      <c r="G237" s="58" t="s">
        <v>26</v>
      </c>
      <c r="H237" s="58" t="s">
        <v>1224</v>
      </c>
      <c r="I237" s="58"/>
      <c r="J237" s="58"/>
      <c r="K237" s="58"/>
      <c r="L237" s="58"/>
      <c r="M237" s="58"/>
      <c r="N237" s="58"/>
      <c r="O237" s="58"/>
      <c r="P237" s="53"/>
      <c r="Q237" s="58" t="s">
        <v>1600</v>
      </c>
      <c r="R237" s="58" t="s">
        <v>1600</v>
      </c>
      <c r="S237" s="58"/>
      <c r="T237" s="58"/>
      <c r="U237" s="75"/>
      <c r="V237" s="58" t="s">
        <v>1816</v>
      </c>
      <c r="W237" s="58"/>
      <c r="X237" s="53"/>
      <c r="Y237" s="58" t="s">
        <v>1223</v>
      </c>
      <c r="Z237" s="58"/>
      <c r="AA237" s="58"/>
      <c r="AB237" s="58" t="s">
        <v>1600</v>
      </c>
      <c r="AC237" s="58"/>
      <c r="AD237" s="52" t="str">
        <f t="shared" si="20"/>
        <v/>
      </c>
      <c r="AE237" s="92"/>
      <c r="AF237" s="58">
        <f t="shared" si="21"/>
        <v>5</v>
      </c>
      <c r="AG237" s="58">
        <v>0</v>
      </c>
      <c r="AH237" s="52">
        <f t="shared" si="22"/>
        <v>5</v>
      </c>
      <c r="AI237" s="52" t="str">
        <f t="shared" si="23"/>
        <v/>
      </c>
      <c r="AJ237" s="52" t="str">
        <f t="shared" si="24"/>
        <v/>
      </c>
      <c r="AK237" s="58" t="s">
        <v>1337</v>
      </c>
      <c r="AL237" s="56"/>
      <c r="AM237" s="136" t="s">
        <v>1223</v>
      </c>
      <c r="AN237" s="136" t="s">
        <v>1223</v>
      </c>
      <c r="AO237" s="136" t="s">
        <v>1223</v>
      </c>
      <c r="AP237" s="136" t="s">
        <v>1223</v>
      </c>
      <c r="AQ237" s="136" t="s">
        <v>1223</v>
      </c>
      <c r="AR237" s="136" t="s">
        <v>1223</v>
      </c>
      <c r="AS237" s="136" t="s">
        <v>1223</v>
      </c>
      <c r="AT237" s="136" t="s">
        <v>1223</v>
      </c>
      <c r="AU237" s="101"/>
      <c r="AV237" s="101"/>
      <c r="AW237" s="101"/>
      <c r="AX237" s="101"/>
      <c r="AY237" s="101"/>
      <c r="AZ237" s="101"/>
      <c r="BA237" s="101"/>
      <c r="BB237" s="101"/>
      <c r="BC237" s="58"/>
      <c r="BD237" s="58"/>
      <c r="BE237" s="58"/>
      <c r="BF237" s="58"/>
      <c r="BG237" s="58"/>
      <c r="BH237" s="58"/>
      <c r="BI237" s="58"/>
      <c r="BJ237" s="58"/>
      <c r="BK237" s="101"/>
      <c r="BL237" s="101"/>
      <c r="BM237" s="101"/>
      <c r="BN237" s="101"/>
      <c r="BO237" s="101"/>
      <c r="BP237" s="101"/>
      <c r="BQ237" s="101"/>
      <c r="BR237" s="101"/>
    </row>
    <row r="238" spans="1:70" s="124" customFormat="1" ht="12.95" customHeight="1">
      <c r="A238" s="58" t="s">
        <v>107</v>
      </c>
      <c r="B238" s="58" t="s">
        <v>1338</v>
      </c>
      <c r="C238" s="58" t="s">
        <v>1226</v>
      </c>
      <c r="D238" s="58"/>
      <c r="E238" s="58" t="s">
        <v>1282</v>
      </c>
      <c r="F238" s="58" t="s">
        <v>1339</v>
      </c>
      <c r="G238" s="58" t="s">
        <v>26</v>
      </c>
      <c r="H238" s="58" t="s">
        <v>1229</v>
      </c>
      <c r="I238" s="58" t="s">
        <v>109</v>
      </c>
      <c r="J238" s="58"/>
      <c r="K238" s="58"/>
      <c r="L238" s="58"/>
      <c r="M238" s="58"/>
      <c r="N238" s="58"/>
      <c r="O238" s="58"/>
      <c r="P238" s="53"/>
      <c r="Q238" s="58" t="s">
        <v>1600</v>
      </c>
      <c r="R238" s="58" t="s">
        <v>1600</v>
      </c>
      <c r="S238" s="58"/>
      <c r="T238" s="58"/>
      <c r="U238" s="75"/>
      <c r="V238" s="58" t="s">
        <v>1817</v>
      </c>
      <c r="W238" s="58"/>
      <c r="X238" s="53"/>
      <c r="Y238" s="58" t="s">
        <v>1226</v>
      </c>
      <c r="Z238" s="58"/>
      <c r="AA238" s="58" t="s">
        <v>1282</v>
      </c>
      <c r="AB238" s="58" t="s">
        <v>1600</v>
      </c>
      <c r="AC238" s="58"/>
      <c r="AD238" s="52" t="str">
        <f t="shared" si="20"/>
        <v/>
      </c>
      <c r="AE238" s="92"/>
      <c r="AF238" s="58">
        <f t="shared" si="21"/>
        <v>5</v>
      </c>
      <c r="AG238" s="58">
        <v>0</v>
      </c>
      <c r="AH238" s="52">
        <f t="shared" si="22"/>
        <v>5</v>
      </c>
      <c r="AI238" s="52" t="str">
        <f t="shared" si="23"/>
        <v/>
      </c>
      <c r="AJ238" s="52" t="str">
        <f t="shared" si="24"/>
        <v/>
      </c>
      <c r="AK238" s="58" t="s">
        <v>1338</v>
      </c>
      <c r="AL238" s="56"/>
      <c r="AM238" s="136" t="s">
        <v>1226</v>
      </c>
      <c r="AN238" s="136" t="s">
        <v>1226</v>
      </c>
      <c r="AO238" s="136" t="s">
        <v>1226</v>
      </c>
      <c r="AP238" s="136" t="s">
        <v>1226</v>
      </c>
      <c r="AQ238" s="136" t="s">
        <v>1226</v>
      </c>
      <c r="AR238" s="136" t="s">
        <v>1226</v>
      </c>
      <c r="AS238" s="136" t="s">
        <v>1226</v>
      </c>
      <c r="AT238" s="136" t="s">
        <v>1226</v>
      </c>
      <c r="AU238" s="101"/>
      <c r="AV238" s="101"/>
      <c r="AW238" s="101"/>
      <c r="AX238" s="101"/>
      <c r="AY238" s="101"/>
      <c r="AZ238" s="101"/>
      <c r="BA238" s="101"/>
      <c r="BB238" s="101"/>
      <c r="BC238" s="58" t="s">
        <v>1282</v>
      </c>
      <c r="BD238" s="58" t="s">
        <v>1282</v>
      </c>
      <c r="BE238" s="58" t="s">
        <v>1282</v>
      </c>
      <c r="BF238" s="58" t="s">
        <v>1282</v>
      </c>
      <c r="BG238" s="58" t="s">
        <v>1282</v>
      </c>
      <c r="BH238" s="58" t="s">
        <v>1282</v>
      </c>
      <c r="BI238" s="58" t="s">
        <v>1282</v>
      </c>
      <c r="BJ238" s="58" t="s">
        <v>1282</v>
      </c>
      <c r="BK238" s="101"/>
      <c r="BL238" s="101"/>
      <c r="BM238" s="101"/>
      <c r="BN238" s="101"/>
      <c r="BO238" s="101"/>
      <c r="BP238" s="101"/>
      <c r="BQ238" s="101"/>
      <c r="BR238" s="101"/>
    </row>
    <row r="239" spans="1:70" s="124" customFormat="1" ht="12.95" customHeight="1">
      <c r="A239" s="58" t="s">
        <v>14</v>
      </c>
      <c r="B239" s="58" t="s">
        <v>1340</v>
      </c>
      <c r="C239" s="58"/>
      <c r="D239" s="58"/>
      <c r="E239" s="58"/>
      <c r="F239" s="58"/>
      <c r="G239" s="58"/>
      <c r="H239" s="58"/>
      <c r="I239" s="58"/>
      <c r="J239" s="58"/>
      <c r="K239" s="58"/>
      <c r="L239" s="58" t="s">
        <v>1341</v>
      </c>
      <c r="M239" s="58"/>
      <c r="N239" s="58"/>
      <c r="O239" s="58"/>
      <c r="P239" s="53"/>
      <c r="Q239" s="58" t="s">
        <v>1599</v>
      </c>
      <c r="R239" s="58" t="s">
        <v>1600</v>
      </c>
      <c r="S239" s="58"/>
      <c r="T239" s="58"/>
      <c r="U239" s="75"/>
      <c r="V239" s="58" t="s">
        <v>1818</v>
      </c>
      <c r="W239" s="58"/>
      <c r="X239" s="53"/>
      <c r="Y239" s="58"/>
      <c r="Z239" s="58"/>
      <c r="AA239" s="58"/>
      <c r="AB239" s="58" t="s">
        <v>1600</v>
      </c>
      <c r="AC239" s="58"/>
      <c r="AD239" s="52" t="str">
        <f t="shared" si="20"/>
        <v/>
      </c>
      <c r="AE239" s="92"/>
      <c r="AF239" s="58">
        <f t="shared" si="21"/>
        <v>9</v>
      </c>
      <c r="AG239" s="58">
        <v>0</v>
      </c>
      <c r="AH239" s="52">
        <f t="shared" si="22"/>
        <v>9</v>
      </c>
      <c r="AI239" s="52" t="str">
        <f t="shared" si="23"/>
        <v/>
      </c>
      <c r="AJ239" s="52" t="str">
        <f t="shared" si="24"/>
        <v/>
      </c>
      <c r="AK239" s="58" t="s">
        <v>1340</v>
      </c>
      <c r="AL239" s="56"/>
      <c r="AM239" s="136"/>
      <c r="AN239" s="136"/>
      <c r="AO239" s="136"/>
      <c r="AP239" s="136"/>
      <c r="AQ239" s="136"/>
      <c r="AR239" s="136"/>
      <c r="AS239" s="136"/>
      <c r="AT239" s="136"/>
      <c r="AU239" s="101"/>
      <c r="AV239" s="101"/>
      <c r="AW239" s="101"/>
      <c r="AX239" s="101"/>
      <c r="AY239" s="101"/>
      <c r="AZ239" s="101"/>
      <c r="BA239" s="101"/>
      <c r="BB239" s="101"/>
      <c r="BC239" s="58"/>
      <c r="BD239" s="58"/>
      <c r="BE239" s="58"/>
      <c r="BF239" s="58"/>
      <c r="BG239" s="58"/>
      <c r="BH239" s="58"/>
      <c r="BI239" s="58"/>
      <c r="BJ239" s="58"/>
      <c r="BK239" s="101"/>
      <c r="BL239" s="101"/>
      <c r="BM239" s="101"/>
      <c r="BN239" s="101"/>
      <c r="BO239" s="101"/>
      <c r="BP239" s="101"/>
      <c r="BQ239" s="101"/>
      <c r="BR239" s="101"/>
    </row>
    <row r="240" spans="1:70" s="124" customFormat="1" ht="12.95" customHeight="1">
      <c r="A240" s="58" t="s">
        <v>14</v>
      </c>
      <c r="B240" s="58" t="s">
        <v>242</v>
      </c>
      <c r="C240" s="58"/>
      <c r="D240" s="58"/>
      <c r="E240" s="58"/>
      <c r="F240" s="58"/>
      <c r="G240" s="58"/>
      <c r="H240" s="58"/>
      <c r="I240" s="58"/>
      <c r="J240" s="58"/>
      <c r="K240" s="58"/>
      <c r="L240" s="58" t="s">
        <v>1342</v>
      </c>
      <c r="M240" s="58"/>
      <c r="N240" s="58"/>
      <c r="O240" s="58"/>
      <c r="P240" s="53"/>
      <c r="Q240" s="58" t="s">
        <v>1599</v>
      </c>
      <c r="R240" s="58" t="s">
        <v>1600</v>
      </c>
      <c r="S240" s="58"/>
      <c r="T240" s="58"/>
      <c r="U240" s="75"/>
      <c r="V240" s="58" t="s">
        <v>1819</v>
      </c>
      <c r="W240" s="58"/>
      <c r="X240" s="53"/>
      <c r="Y240" s="58"/>
      <c r="Z240" s="58"/>
      <c r="AA240" s="58"/>
      <c r="AB240" s="58" t="s">
        <v>1600</v>
      </c>
      <c r="AC240" s="58"/>
      <c r="AD240" s="52" t="str">
        <f t="shared" si="20"/>
        <v/>
      </c>
      <c r="AE240" s="92"/>
      <c r="AF240" s="58">
        <f t="shared" si="21"/>
        <v>10</v>
      </c>
      <c r="AG240" s="58">
        <v>0</v>
      </c>
      <c r="AH240" s="52">
        <f t="shared" si="22"/>
        <v>10</v>
      </c>
      <c r="AI240" s="52" t="str">
        <f t="shared" si="23"/>
        <v/>
      </c>
      <c r="AJ240" s="52" t="str">
        <f t="shared" si="24"/>
        <v/>
      </c>
      <c r="AK240" s="58" t="s">
        <v>242</v>
      </c>
      <c r="AL240" s="56"/>
      <c r="AM240" s="136"/>
      <c r="AN240" s="136"/>
      <c r="AO240" s="136"/>
      <c r="AP240" s="136"/>
      <c r="AQ240" s="136"/>
      <c r="AR240" s="136"/>
      <c r="AS240" s="136"/>
      <c r="AT240" s="136"/>
      <c r="AU240" s="101"/>
      <c r="AV240" s="101"/>
      <c r="AW240" s="101"/>
      <c r="AX240" s="101"/>
      <c r="AY240" s="101"/>
      <c r="AZ240" s="101"/>
      <c r="BA240" s="101"/>
      <c r="BB240" s="101"/>
      <c r="BC240" s="58"/>
      <c r="BD240" s="58"/>
      <c r="BE240" s="58"/>
      <c r="BF240" s="58"/>
      <c r="BG240" s="58"/>
      <c r="BH240" s="58"/>
      <c r="BI240" s="58"/>
      <c r="BJ240" s="58"/>
      <c r="BK240" s="101"/>
      <c r="BL240" s="101"/>
      <c r="BM240" s="101"/>
      <c r="BN240" s="101"/>
      <c r="BO240" s="101"/>
      <c r="BP240" s="101"/>
      <c r="BQ240" s="101"/>
      <c r="BR240" s="101"/>
    </row>
    <row r="241" spans="1:70" s="124" customFormat="1" ht="12.95" customHeight="1">
      <c r="A241" s="58" t="s">
        <v>14</v>
      </c>
      <c r="B241" s="58" t="s">
        <v>1343</v>
      </c>
      <c r="C241" s="58"/>
      <c r="D241" s="58"/>
      <c r="E241" s="58"/>
      <c r="F241" s="58"/>
      <c r="G241" s="58"/>
      <c r="H241" s="58"/>
      <c r="I241" s="58"/>
      <c r="J241" s="58"/>
      <c r="K241" s="58"/>
      <c r="L241" s="58" t="s">
        <v>1344</v>
      </c>
      <c r="M241" s="58"/>
      <c r="N241" s="58"/>
      <c r="O241" s="58"/>
      <c r="P241" s="53"/>
      <c r="Q241" s="58" t="s">
        <v>1599</v>
      </c>
      <c r="R241" s="58" t="s">
        <v>1600</v>
      </c>
      <c r="S241" s="58"/>
      <c r="T241" s="58"/>
      <c r="U241" s="75"/>
      <c r="V241" s="58" t="s">
        <v>1820</v>
      </c>
      <c r="W241" s="58"/>
      <c r="X241" s="53"/>
      <c r="Y241" s="58"/>
      <c r="Z241" s="58"/>
      <c r="AA241" s="58"/>
      <c r="AB241" s="58" t="s">
        <v>1600</v>
      </c>
      <c r="AC241" s="58"/>
      <c r="AD241" s="52" t="str">
        <f t="shared" si="20"/>
        <v/>
      </c>
      <c r="AE241" s="92"/>
      <c r="AF241" s="58">
        <f t="shared" si="21"/>
        <v>19</v>
      </c>
      <c r="AG241" s="58">
        <v>0</v>
      </c>
      <c r="AH241" s="52">
        <f t="shared" si="22"/>
        <v>19</v>
      </c>
      <c r="AI241" s="52" t="str">
        <f t="shared" si="23"/>
        <v/>
      </c>
      <c r="AJ241" s="52" t="str">
        <f t="shared" si="24"/>
        <v/>
      </c>
      <c r="AK241" s="58" t="s">
        <v>1343</v>
      </c>
      <c r="AL241" s="56"/>
      <c r="AM241" s="136"/>
      <c r="AN241" s="136"/>
      <c r="AO241" s="136"/>
      <c r="AP241" s="136"/>
      <c r="AQ241" s="136"/>
      <c r="AR241" s="136"/>
      <c r="AS241" s="136"/>
      <c r="AT241" s="136"/>
      <c r="AU241" s="101"/>
      <c r="AV241" s="101"/>
      <c r="AW241" s="101"/>
      <c r="AX241" s="101"/>
      <c r="AY241" s="101"/>
      <c r="AZ241" s="101"/>
      <c r="BA241" s="101"/>
      <c r="BB241" s="101"/>
      <c r="BC241" s="58"/>
      <c r="BD241" s="58"/>
      <c r="BE241" s="58"/>
      <c r="BF241" s="58"/>
      <c r="BG241" s="58"/>
      <c r="BH241" s="58"/>
      <c r="BI241" s="58"/>
      <c r="BJ241" s="58"/>
      <c r="BK241" s="101"/>
      <c r="BL241" s="101"/>
      <c r="BM241" s="101"/>
      <c r="BN241" s="101"/>
      <c r="BO241" s="101"/>
      <c r="BP241" s="101"/>
      <c r="BQ241" s="101"/>
      <c r="BR241" s="101"/>
    </row>
    <row r="242" spans="1:70" s="124" customFormat="1" ht="12.95" customHeight="1">
      <c r="A242" s="58" t="s">
        <v>27</v>
      </c>
      <c r="B242" s="58" t="s">
        <v>1334</v>
      </c>
      <c r="C242" s="58"/>
      <c r="D242" s="58"/>
      <c r="E242" s="58"/>
      <c r="F242" s="58"/>
      <c r="G242" s="58"/>
      <c r="H242" s="58"/>
      <c r="I242" s="58"/>
      <c r="J242" s="58"/>
      <c r="K242" s="58"/>
      <c r="L242" s="58"/>
      <c r="M242" s="58"/>
      <c r="N242" s="58"/>
      <c r="O242" s="58"/>
      <c r="P242" s="53"/>
      <c r="Q242" s="58" t="s">
        <v>1600</v>
      </c>
      <c r="R242" s="58" t="s">
        <v>1600</v>
      </c>
      <c r="S242" s="58"/>
      <c r="T242" s="58"/>
      <c r="U242" s="75"/>
      <c r="V242" s="58" t="s">
        <v>1821</v>
      </c>
      <c r="W242" s="58"/>
      <c r="X242" s="53"/>
      <c r="Y242" s="58"/>
      <c r="Z242" s="58"/>
      <c r="AA242" s="58"/>
      <c r="AB242" s="58" t="s">
        <v>1600</v>
      </c>
      <c r="AC242" s="58"/>
      <c r="AD242" s="52" t="str">
        <f t="shared" si="20"/>
        <v/>
      </c>
      <c r="AE242" s="92"/>
      <c r="AF242" s="58">
        <f t="shared" si="21"/>
        <v>3</v>
      </c>
      <c r="AG242" s="58">
        <v>0</v>
      </c>
      <c r="AH242" s="52">
        <f t="shared" si="22"/>
        <v>3</v>
      </c>
      <c r="AI242" s="52" t="str">
        <f t="shared" si="23"/>
        <v/>
      </c>
      <c r="AJ242" s="52" t="str">
        <f t="shared" si="24"/>
        <v/>
      </c>
      <c r="AK242" s="58" t="s">
        <v>1334</v>
      </c>
      <c r="AL242" s="56"/>
      <c r="AM242" s="136"/>
      <c r="AN242" s="136"/>
      <c r="AO242" s="136"/>
      <c r="AP242" s="136"/>
      <c r="AQ242" s="136"/>
      <c r="AR242" s="136"/>
      <c r="AS242" s="136"/>
      <c r="AT242" s="136"/>
      <c r="AU242" s="101"/>
      <c r="AV242" s="101"/>
      <c r="AW242" s="101"/>
      <c r="AX242" s="101"/>
      <c r="AY242" s="101"/>
      <c r="AZ242" s="101"/>
      <c r="BA242" s="101"/>
      <c r="BB242" s="101"/>
      <c r="BC242" s="58"/>
      <c r="BD242" s="58"/>
      <c r="BE242" s="58"/>
      <c r="BF242" s="58"/>
      <c r="BG242" s="58"/>
      <c r="BH242" s="58"/>
      <c r="BI242" s="58"/>
      <c r="BJ242" s="58"/>
      <c r="BK242" s="101"/>
      <c r="BL242" s="101"/>
      <c r="BM242" s="101"/>
      <c r="BN242" s="101"/>
      <c r="BO242" s="101"/>
      <c r="BP242" s="101"/>
      <c r="BQ242" s="101"/>
      <c r="BR242" s="101"/>
    </row>
    <row r="243" spans="1:70" s="124" customFormat="1" ht="12.95" customHeight="1">
      <c r="A243" s="58" t="s">
        <v>20</v>
      </c>
      <c r="B243" s="58" t="s">
        <v>1345</v>
      </c>
      <c r="C243" s="58" t="s">
        <v>1346</v>
      </c>
      <c r="D243" s="58"/>
      <c r="E243" s="58"/>
      <c r="F243" s="58"/>
      <c r="G243" s="58" t="s">
        <v>26</v>
      </c>
      <c r="H243" s="58"/>
      <c r="I243" s="58"/>
      <c r="J243" s="58" t="s">
        <v>1347</v>
      </c>
      <c r="K243" s="58"/>
      <c r="L243" s="58"/>
      <c r="M243" s="58"/>
      <c r="N243" s="58"/>
      <c r="O243" s="58"/>
      <c r="P243" s="67"/>
      <c r="Q243" s="68" t="s">
        <v>1599</v>
      </c>
      <c r="R243" s="58" t="s">
        <v>1512</v>
      </c>
      <c r="S243" s="58"/>
      <c r="T243" s="58"/>
      <c r="U243" s="75"/>
      <c r="V243" s="58" t="s">
        <v>1822</v>
      </c>
      <c r="W243" s="68"/>
      <c r="X243" s="67"/>
      <c r="Y243" s="58" t="s">
        <v>1346</v>
      </c>
      <c r="Z243" s="58"/>
      <c r="AA243" s="58"/>
      <c r="AB243" s="58" t="s">
        <v>1512</v>
      </c>
      <c r="AC243" s="58"/>
      <c r="AD243" s="52" t="str">
        <f t="shared" si="20"/>
        <v/>
      </c>
      <c r="AE243" s="92"/>
      <c r="AF243" s="58">
        <f t="shared" si="21"/>
        <v>16</v>
      </c>
      <c r="AG243" s="58">
        <v>0</v>
      </c>
      <c r="AH243" s="52">
        <f t="shared" si="22"/>
        <v>16</v>
      </c>
      <c r="AI243" s="52" t="str">
        <f t="shared" si="23"/>
        <v/>
      </c>
      <c r="AJ243" s="52" t="str">
        <f t="shared" si="24"/>
        <v/>
      </c>
      <c r="AK243" s="58" t="s">
        <v>1345</v>
      </c>
      <c r="AL243" s="56"/>
      <c r="AM243" s="136" t="s">
        <v>1346</v>
      </c>
      <c r="AN243" s="136" t="s">
        <v>1346</v>
      </c>
      <c r="AO243" s="136" t="s">
        <v>1346</v>
      </c>
      <c r="AP243" s="136" t="s">
        <v>1346</v>
      </c>
      <c r="AQ243" s="136" t="s">
        <v>1346</v>
      </c>
      <c r="AR243" s="136" t="s">
        <v>1346</v>
      </c>
      <c r="AS243" s="136" t="s">
        <v>1346</v>
      </c>
      <c r="AT243" s="136" t="s">
        <v>1346</v>
      </c>
      <c r="AU243" s="101"/>
      <c r="AV243" s="101"/>
      <c r="AW243" s="101"/>
      <c r="AX243" s="101"/>
      <c r="AY243" s="101"/>
      <c r="AZ243" s="101"/>
      <c r="BA243" s="101"/>
      <c r="BB243" s="101"/>
      <c r="BC243" s="58"/>
      <c r="BD243" s="58"/>
      <c r="BE243" s="58"/>
      <c r="BF243" s="58"/>
      <c r="BG243" s="58"/>
      <c r="BH243" s="58"/>
      <c r="BI243" s="58"/>
      <c r="BJ243" s="58"/>
      <c r="BK243" s="101"/>
      <c r="BL243" s="101"/>
      <c r="BM243" s="101"/>
      <c r="BN243" s="101"/>
      <c r="BO243" s="101"/>
      <c r="BP243" s="101"/>
      <c r="BQ243" s="101"/>
      <c r="BR243" s="101"/>
    </row>
    <row r="244" spans="1:70" s="124" customFormat="1" ht="12.95" customHeight="1">
      <c r="A244" s="58" t="s">
        <v>20</v>
      </c>
      <c r="B244" s="58" t="s">
        <v>1348</v>
      </c>
      <c r="C244" s="58" t="s">
        <v>1349</v>
      </c>
      <c r="D244" s="58"/>
      <c r="E244" s="58"/>
      <c r="F244" s="58"/>
      <c r="G244" s="58" t="s">
        <v>26</v>
      </c>
      <c r="H244" s="58"/>
      <c r="I244" s="58"/>
      <c r="J244" s="58" t="s">
        <v>1350</v>
      </c>
      <c r="K244" s="58"/>
      <c r="L244" s="58"/>
      <c r="M244" s="58"/>
      <c r="N244" s="58"/>
      <c r="O244" s="58"/>
      <c r="P244" s="53"/>
      <c r="Q244" s="58" t="s">
        <v>1599</v>
      </c>
      <c r="R244" s="58" t="s">
        <v>1529</v>
      </c>
      <c r="S244" s="58"/>
      <c r="T244" s="58"/>
      <c r="U244" s="75"/>
      <c r="V244" s="58" t="s">
        <v>1823</v>
      </c>
      <c r="W244" s="58"/>
      <c r="X244" s="53"/>
      <c r="Y244" s="58" t="s">
        <v>1349</v>
      </c>
      <c r="Z244" s="58"/>
      <c r="AA244" s="58"/>
      <c r="AB244" s="58" t="s">
        <v>1529</v>
      </c>
      <c r="AC244" s="58"/>
      <c r="AD244" s="52" t="str">
        <f t="shared" si="20"/>
        <v/>
      </c>
      <c r="AE244" s="92"/>
      <c r="AF244" s="58">
        <f t="shared" si="21"/>
        <v>12</v>
      </c>
      <c r="AG244" s="58">
        <v>0</v>
      </c>
      <c r="AH244" s="52">
        <f t="shared" si="22"/>
        <v>12</v>
      </c>
      <c r="AI244" s="52" t="str">
        <f t="shared" si="23"/>
        <v/>
      </c>
      <c r="AJ244" s="52" t="str">
        <f t="shared" si="24"/>
        <v/>
      </c>
      <c r="AK244" s="58" t="s">
        <v>1348</v>
      </c>
      <c r="AL244" s="56"/>
      <c r="AM244" s="136" t="s">
        <v>3765</v>
      </c>
      <c r="AN244" s="136" t="s">
        <v>3765</v>
      </c>
      <c r="AO244" s="136" t="s">
        <v>3765</v>
      </c>
      <c r="AP244" s="136" t="s">
        <v>3765</v>
      </c>
      <c r="AQ244" s="136" t="s">
        <v>3765</v>
      </c>
      <c r="AR244" s="136" t="s">
        <v>3765</v>
      </c>
      <c r="AS244" s="136" t="s">
        <v>3765</v>
      </c>
      <c r="AT244" s="136" t="s">
        <v>3765</v>
      </c>
      <c r="AU244" s="101"/>
      <c r="AV244" s="101"/>
      <c r="AW244" s="101"/>
      <c r="AX244" s="101"/>
      <c r="AY244" s="101"/>
      <c r="AZ244" s="101"/>
      <c r="BA244" s="101"/>
      <c r="BB244" s="101"/>
      <c r="BC244" s="58"/>
      <c r="BD244" s="58"/>
      <c r="BE244" s="58"/>
      <c r="BF244" s="58"/>
      <c r="BG244" s="58"/>
      <c r="BH244" s="58"/>
      <c r="BI244" s="58"/>
      <c r="BJ244" s="58"/>
      <c r="BK244" s="101"/>
      <c r="BL244" s="101"/>
      <c r="BM244" s="101"/>
      <c r="BN244" s="101"/>
      <c r="BO244" s="101"/>
      <c r="BP244" s="101"/>
      <c r="BQ244" s="101"/>
      <c r="BR244" s="101"/>
    </row>
    <row r="245" spans="1:70" s="124" customFormat="1" ht="12.95" customHeight="1">
      <c r="A245" s="58" t="s">
        <v>20</v>
      </c>
      <c r="B245" s="58" t="s">
        <v>1351</v>
      </c>
      <c r="C245" s="58" t="s">
        <v>1352</v>
      </c>
      <c r="D245" s="58"/>
      <c r="E245" s="58"/>
      <c r="F245" s="58"/>
      <c r="G245" s="58" t="s">
        <v>26</v>
      </c>
      <c r="H245" s="58"/>
      <c r="I245" s="58"/>
      <c r="J245" s="58" t="s">
        <v>1353</v>
      </c>
      <c r="K245" s="58"/>
      <c r="L245" s="58"/>
      <c r="M245" s="58"/>
      <c r="N245" s="58"/>
      <c r="O245" s="58"/>
      <c r="P245" s="53"/>
      <c r="Q245" s="58" t="s">
        <v>1599</v>
      </c>
      <c r="R245" s="58" t="s">
        <v>1529</v>
      </c>
      <c r="S245" s="58"/>
      <c r="T245" s="58"/>
      <c r="U245" s="75"/>
      <c r="V245" s="58" t="s">
        <v>1824</v>
      </c>
      <c r="W245" s="58"/>
      <c r="X245" s="53"/>
      <c r="Y245" s="58" t="s">
        <v>1352</v>
      </c>
      <c r="Z245" s="58"/>
      <c r="AA245" s="58"/>
      <c r="AB245" s="58" t="s">
        <v>1529</v>
      </c>
      <c r="AC245" s="58"/>
      <c r="AD245" s="52" t="str">
        <f t="shared" si="20"/>
        <v/>
      </c>
      <c r="AE245" s="92"/>
      <c r="AF245" s="58">
        <f t="shared" si="21"/>
        <v>11</v>
      </c>
      <c r="AG245" s="58">
        <v>0</v>
      </c>
      <c r="AH245" s="52">
        <f t="shared" si="22"/>
        <v>11</v>
      </c>
      <c r="AI245" s="52" t="str">
        <f t="shared" si="23"/>
        <v/>
      </c>
      <c r="AJ245" s="52" t="str">
        <f t="shared" si="24"/>
        <v/>
      </c>
      <c r="AK245" s="58" t="s">
        <v>1351</v>
      </c>
      <c r="AL245" s="56"/>
      <c r="AM245" s="136" t="s">
        <v>3766</v>
      </c>
      <c r="AN245" s="136" t="s">
        <v>3766</v>
      </c>
      <c r="AO245" s="136" t="s">
        <v>3766</v>
      </c>
      <c r="AP245" s="136" t="s">
        <v>3766</v>
      </c>
      <c r="AQ245" s="136" t="s">
        <v>3766</v>
      </c>
      <c r="AR245" s="136" t="s">
        <v>3766</v>
      </c>
      <c r="AS245" s="136" t="s">
        <v>3766</v>
      </c>
      <c r="AT245" s="136" t="s">
        <v>3766</v>
      </c>
      <c r="AU245" s="101"/>
      <c r="AV245" s="101"/>
      <c r="AW245" s="101"/>
      <c r="AX245" s="101"/>
      <c r="AY245" s="101"/>
      <c r="AZ245" s="101"/>
      <c r="BA245" s="101"/>
      <c r="BB245" s="101"/>
      <c r="BC245" s="58"/>
      <c r="BD245" s="58"/>
      <c r="BE245" s="58"/>
      <c r="BF245" s="58"/>
      <c r="BG245" s="58"/>
      <c r="BH245" s="58"/>
      <c r="BI245" s="58"/>
      <c r="BJ245" s="58"/>
      <c r="BK245" s="101"/>
      <c r="BL245" s="101"/>
      <c r="BM245" s="101"/>
      <c r="BN245" s="101"/>
      <c r="BO245" s="101"/>
      <c r="BP245" s="101"/>
      <c r="BQ245" s="101"/>
      <c r="BR245" s="101"/>
    </row>
    <row r="246" spans="1:70" s="124" customFormat="1" ht="12.95" customHeight="1">
      <c r="A246" s="58" t="s">
        <v>16</v>
      </c>
      <c r="B246" s="58" t="s">
        <v>682</v>
      </c>
      <c r="C246" s="58"/>
      <c r="D246" s="58"/>
      <c r="E246" s="58"/>
      <c r="F246" s="58"/>
      <c r="G246" s="58"/>
      <c r="H246" s="58" t="s">
        <v>18</v>
      </c>
      <c r="I246" s="58"/>
      <c r="J246" s="58" t="s">
        <v>229</v>
      </c>
      <c r="K246" s="58"/>
      <c r="L246" s="58"/>
      <c r="M246" s="58"/>
      <c r="N246" s="58"/>
      <c r="O246" s="58"/>
      <c r="P246" s="53"/>
      <c r="Q246" s="58" t="s">
        <v>1600</v>
      </c>
      <c r="R246" s="58" t="s">
        <v>1600</v>
      </c>
      <c r="S246" s="58"/>
      <c r="T246" s="58"/>
      <c r="U246" s="75"/>
      <c r="V246" s="58" t="s">
        <v>1825</v>
      </c>
      <c r="W246" s="58"/>
      <c r="X246" s="53"/>
      <c r="Y246" s="58"/>
      <c r="Z246" s="58"/>
      <c r="AA246" s="58"/>
      <c r="AB246" s="58" t="s">
        <v>1600</v>
      </c>
      <c r="AC246" s="58"/>
      <c r="AD246" s="52" t="str">
        <f t="shared" si="20"/>
        <v/>
      </c>
      <c r="AE246" s="92"/>
      <c r="AF246" s="58">
        <f t="shared" si="21"/>
        <v>3</v>
      </c>
      <c r="AG246" s="58">
        <v>0</v>
      </c>
      <c r="AH246" s="52">
        <f t="shared" si="22"/>
        <v>3</v>
      </c>
      <c r="AI246" s="52" t="str">
        <f t="shared" si="23"/>
        <v/>
      </c>
      <c r="AJ246" s="52" t="str">
        <f t="shared" si="24"/>
        <v/>
      </c>
      <c r="AK246" s="58" t="s">
        <v>682</v>
      </c>
      <c r="AL246" s="56"/>
      <c r="AM246" s="136"/>
      <c r="AN246" s="136"/>
      <c r="AO246" s="136"/>
      <c r="AP246" s="136"/>
      <c r="AQ246" s="136"/>
      <c r="AR246" s="136"/>
      <c r="AS246" s="136"/>
      <c r="AT246" s="136"/>
      <c r="AU246" s="101"/>
      <c r="AV246" s="101"/>
      <c r="AW246" s="101"/>
      <c r="AX246" s="101"/>
      <c r="AY246" s="101"/>
      <c r="AZ246" s="101"/>
      <c r="BA246" s="101"/>
      <c r="BB246" s="101"/>
      <c r="BC246" s="58"/>
      <c r="BD246" s="58"/>
      <c r="BE246" s="58"/>
      <c r="BF246" s="58"/>
      <c r="BG246" s="58"/>
      <c r="BH246" s="58"/>
      <c r="BI246" s="58"/>
      <c r="BJ246" s="58"/>
      <c r="BK246" s="101"/>
      <c r="BL246" s="101"/>
      <c r="BM246" s="101"/>
      <c r="BN246" s="101"/>
      <c r="BO246" s="101"/>
      <c r="BP246" s="101"/>
      <c r="BQ246" s="101"/>
      <c r="BR246" s="101"/>
    </row>
    <row r="247" spans="1:70" s="124" customFormat="1" ht="12.95" customHeight="1">
      <c r="A247" s="58" t="s">
        <v>20</v>
      </c>
      <c r="B247" s="58" t="s">
        <v>683</v>
      </c>
      <c r="C247" s="58" t="s">
        <v>684</v>
      </c>
      <c r="D247" s="58" t="s">
        <v>1354</v>
      </c>
      <c r="E247" s="58"/>
      <c r="F247" s="58"/>
      <c r="G247" s="58"/>
      <c r="H247" s="58"/>
      <c r="I247" s="58"/>
      <c r="J247" s="58"/>
      <c r="K247" s="58"/>
      <c r="L247" s="58"/>
      <c r="M247" s="58"/>
      <c r="N247" s="58"/>
      <c r="O247" s="58"/>
      <c r="P247" s="53"/>
      <c r="Q247" s="58" t="s">
        <v>1600</v>
      </c>
      <c r="R247" s="58" t="s">
        <v>1531</v>
      </c>
      <c r="S247" s="58" t="s">
        <v>1463</v>
      </c>
      <c r="T247" s="58"/>
      <c r="U247" s="75"/>
      <c r="V247" s="58" t="s">
        <v>1826</v>
      </c>
      <c r="W247" s="58" t="s">
        <v>2207</v>
      </c>
      <c r="X247" s="53"/>
      <c r="Y247" s="58" t="s">
        <v>684</v>
      </c>
      <c r="Z247" s="58" t="s">
        <v>1354</v>
      </c>
      <c r="AA247" s="58"/>
      <c r="AB247" s="58" t="s">
        <v>1531</v>
      </c>
      <c r="AC247" s="58" t="s">
        <v>1463</v>
      </c>
      <c r="AD247" s="52" t="str">
        <f t="shared" si="20"/>
        <v/>
      </c>
      <c r="AE247" s="92"/>
      <c r="AF247" s="58">
        <f t="shared" si="21"/>
        <v>10</v>
      </c>
      <c r="AG247" s="58">
        <v>0</v>
      </c>
      <c r="AH247" s="52">
        <f t="shared" si="22"/>
        <v>10</v>
      </c>
      <c r="AI247" s="52" t="str">
        <f t="shared" si="23"/>
        <v/>
      </c>
      <c r="AJ247" s="52" t="str">
        <f t="shared" si="24"/>
        <v/>
      </c>
      <c r="AK247" s="58" t="s">
        <v>683</v>
      </c>
      <c r="AL247" s="56"/>
      <c r="AM247" s="136" t="s">
        <v>4298</v>
      </c>
      <c r="AN247" s="136" t="s">
        <v>4369</v>
      </c>
      <c r="AO247" s="136" t="s">
        <v>4445</v>
      </c>
      <c r="AP247" s="136" t="s">
        <v>4840</v>
      </c>
      <c r="AQ247" s="136" t="s">
        <v>3578</v>
      </c>
      <c r="AR247" s="136" t="s">
        <v>4947</v>
      </c>
      <c r="AS247" s="136" t="s">
        <v>4911</v>
      </c>
      <c r="AT247" s="136" t="s">
        <v>4614</v>
      </c>
      <c r="AU247" s="58" t="s">
        <v>1354</v>
      </c>
      <c r="AV247" s="58" t="s">
        <v>1354</v>
      </c>
      <c r="AW247" s="58" t="s">
        <v>1354</v>
      </c>
      <c r="AX247" s="58" t="s">
        <v>1354</v>
      </c>
      <c r="AY247" s="58" t="s">
        <v>1354</v>
      </c>
      <c r="AZ247" s="58" t="s">
        <v>1354</v>
      </c>
      <c r="BA247" s="58" t="s">
        <v>1354</v>
      </c>
      <c r="BB247" s="58" t="s">
        <v>1354</v>
      </c>
      <c r="BC247" s="58"/>
      <c r="BD247" s="58"/>
      <c r="BE247" s="58"/>
      <c r="BF247" s="58"/>
      <c r="BG247" s="58"/>
      <c r="BH247" s="58"/>
      <c r="BI247" s="58"/>
      <c r="BJ247" s="58"/>
      <c r="BK247" s="101"/>
      <c r="BL247" s="101"/>
      <c r="BM247" s="101"/>
      <c r="BN247" s="101"/>
      <c r="BO247" s="101"/>
      <c r="BP247" s="101"/>
      <c r="BQ247" s="101"/>
      <c r="BR247" s="101"/>
    </row>
    <row r="248" spans="1:70" s="124" customFormat="1" ht="12.95" customHeight="1">
      <c r="A248" s="58" t="s">
        <v>20</v>
      </c>
      <c r="B248" s="58" t="s">
        <v>685</v>
      </c>
      <c r="C248" s="58" t="s">
        <v>678</v>
      </c>
      <c r="D248" s="58"/>
      <c r="E248" s="58"/>
      <c r="F248" s="58"/>
      <c r="G248" s="58"/>
      <c r="H248" s="58"/>
      <c r="I248" s="58"/>
      <c r="J248" s="58" t="s">
        <v>602</v>
      </c>
      <c r="K248" s="58"/>
      <c r="L248" s="58"/>
      <c r="M248" s="58"/>
      <c r="N248" s="58"/>
      <c r="O248" s="58"/>
      <c r="P248" s="53"/>
      <c r="Q248" s="58" t="s">
        <v>1600</v>
      </c>
      <c r="R248" s="58" t="s">
        <v>1525</v>
      </c>
      <c r="S248" s="58"/>
      <c r="T248" s="58"/>
      <c r="U248" s="75"/>
      <c r="V248" s="58" t="s">
        <v>1827</v>
      </c>
      <c r="W248" s="58"/>
      <c r="X248" s="53"/>
      <c r="Y248" s="58" t="s">
        <v>678</v>
      </c>
      <c r="Z248" s="58"/>
      <c r="AA248" s="58"/>
      <c r="AB248" s="58" t="s">
        <v>1525</v>
      </c>
      <c r="AC248" s="58"/>
      <c r="AD248" s="52" t="str">
        <f t="shared" si="20"/>
        <v/>
      </c>
      <c r="AE248" s="92"/>
      <c r="AF248" s="58">
        <f t="shared" si="21"/>
        <v>13</v>
      </c>
      <c r="AG248" s="58">
        <v>0</v>
      </c>
      <c r="AH248" s="52">
        <f t="shared" si="22"/>
        <v>13</v>
      </c>
      <c r="AI248" s="52" t="str">
        <f t="shared" si="23"/>
        <v/>
      </c>
      <c r="AJ248" s="52" t="str">
        <f t="shared" si="24"/>
        <v/>
      </c>
      <c r="AK248" s="58" t="s">
        <v>685</v>
      </c>
      <c r="AL248" s="56"/>
      <c r="AM248" s="136" t="s">
        <v>678</v>
      </c>
      <c r="AN248" s="136" t="s">
        <v>678</v>
      </c>
      <c r="AO248" s="136" t="s">
        <v>678</v>
      </c>
      <c r="AP248" s="136" t="s">
        <v>678</v>
      </c>
      <c r="AQ248" s="136" t="s">
        <v>678</v>
      </c>
      <c r="AR248" s="136" t="s">
        <v>678</v>
      </c>
      <c r="AS248" s="136" t="s">
        <v>678</v>
      </c>
      <c r="AT248" s="136" t="s">
        <v>678</v>
      </c>
      <c r="AU248" s="101"/>
      <c r="AV248" s="101"/>
      <c r="AW248" s="101"/>
      <c r="AX248" s="101"/>
      <c r="AY248" s="101"/>
      <c r="AZ248" s="101"/>
      <c r="BA248" s="101"/>
      <c r="BB248" s="101"/>
      <c r="BC248" s="58"/>
      <c r="BD248" s="58"/>
      <c r="BE248" s="58"/>
      <c r="BF248" s="58"/>
      <c r="BG248" s="58"/>
      <c r="BH248" s="58"/>
      <c r="BI248" s="58"/>
      <c r="BJ248" s="58"/>
      <c r="BK248" s="101"/>
      <c r="BL248" s="101"/>
      <c r="BM248" s="101"/>
      <c r="BN248" s="101"/>
      <c r="BO248" s="101"/>
      <c r="BP248" s="101"/>
      <c r="BQ248" s="101"/>
      <c r="BR248" s="101"/>
    </row>
    <row r="249" spans="1:70" s="124" customFormat="1" ht="12.95" customHeight="1">
      <c r="A249" s="58" t="s">
        <v>20</v>
      </c>
      <c r="B249" s="58" t="s">
        <v>686</v>
      </c>
      <c r="C249" s="58" t="s">
        <v>680</v>
      </c>
      <c r="D249" s="58"/>
      <c r="E249" s="58"/>
      <c r="F249" s="58"/>
      <c r="G249" s="58"/>
      <c r="H249" s="58"/>
      <c r="I249" s="58"/>
      <c r="J249" s="58" t="s">
        <v>144</v>
      </c>
      <c r="K249" s="58"/>
      <c r="L249" s="58"/>
      <c r="M249" s="58"/>
      <c r="N249" s="58"/>
      <c r="O249" s="58"/>
      <c r="P249" s="53"/>
      <c r="Q249" s="58" t="s">
        <v>1600</v>
      </c>
      <c r="R249" s="58" t="s">
        <v>1526</v>
      </c>
      <c r="S249" s="58"/>
      <c r="T249" s="58"/>
      <c r="U249" s="75"/>
      <c r="V249" s="58" t="s">
        <v>1828</v>
      </c>
      <c r="W249" s="58"/>
      <c r="X249" s="53"/>
      <c r="Y249" s="58" t="s">
        <v>680</v>
      </c>
      <c r="Z249" s="58"/>
      <c r="AA249" s="58"/>
      <c r="AB249" s="58" t="s">
        <v>1526</v>
      </c>
      <c r="AC249" s="58"/>
      <c r="AD249" s="52" t="str">
        <f t="shared" si="20"/>
        <v/>
      </c>
      <c r="AE249" s="92"/>
      <c r="AF249" s="58">
        <f t="shared" si="21"/>
        <v>12</v>
      </c>
      <c r="AG249" s="58">
        <v>0</v>
      </c>
      <c r="AH249" s="52">
        <f t="shared" si="22"/>
        <v>12</v>
      </c>
      <c r="AI249" s="52" t="str">
        <f t="shared" si="23"/>
        <v/>
      </c>
      <c r="AJ249" s="52" t="str">
        <f t="shared" si="24"/>
        <v/>
      </c>
      <c r="AK249" s="58" t="s">
        <v>686</v>
      </c>
      <c r="AL249" s="56"/>
      <c r="AM249" s="136" t="s">
        <v>680</v>
      </c>
      <c r="AN249" s="136" t="s">
        <v>680</v>
      </c>
      <c r="AO249" s="136" t="s">
        <v>680</v>
      </c>
      <c r="AP249" s="136" t="s">
        <v>680</v>
      </c>
      <c r="AQ249" s="136" t="s">
        <v>680</v>
      </c>
      <c r="AR249" s="136" t="s">
        <v>680</v>
      </c>
      <c r="AS249" s="136" t="s">
        <v>680</v>
      </c>
      <c r="AT249" s="136" t="s">
        <v>680</v>
      </c>
      <c r="AU249" s="101"/>
      <c r="AV249" s="101"/>
      <c r="AW249" s="101"/>
      <c r="AX249" s="101"/>
      <c r="AY249" s="101"/>
      <c r="AZ249" s="101"/>
      <c r="BA249" s="101"/>
      <c r="BB249" s="101"/>
      <c r="BC249" s="58"/>
      <c r="BD249" s="58"/>
      <c r="BE249" s="58"/>
      <c r="BF249" s="58"/>
      <c r="BG249" s="58"/>
      <c r="BH249" s="58"/>
      <c r="BI249" s="58"/>
      <c r="BJ249" s="58"/>
      <c r="BK249" s="101"/>
      <c r="BL249" s="101"/>
      <c r="BM249" s="101"/>
      <c r="BN249" s="101"/>
      <c r="BO249" s="101"/>
      <c r="BP249" s="101"/>
      <c r="BQ249" s="101"/>
      <c r="BR249" s="101"/>
    </row>
    <row r="250" spans="1:70" s="124" customFormat="1" ht="12.95" customHeight="1">
      <c r="A250" s="58" t="s">
        <v>1221</v>
      </c>
      <c r="B250" s="58" t="s">
        <v>1355</v>
      </c>
      <c r="C250" s="58" t="s">
        <v>1223</v>
      </c>
      <c r="D250" s="58"/>
      <c r="E250" s="58"/>
      <c r="F250" s="58"/>
      <c r="G250" s="58" t="s">
        <v>26</v>
      </c>
      <c r="H250" s="58" t="s">
        <v>1224</v>
      </c>
      <c r="I250" s="58"/>
      <c r="J250" s="58"/>
      <c r="K250" s="58"/>
      <c r="L250" s="58"/>
      <c r="M250" s="58"/>
      <c r="N250" s="58"/>
      <c r="O250" s="58"/>
      <c r="P250" s="53"/>
      <c r="Q250" s="58" t="s">
        <v>1600</v>
      </c>
      <c r="R250" s="58" t="s">
        <v>1600</v>
      </c>
      <c r="S250" s="58"/>
      <c r="T250" s="58"/>
      <c r="U250" s="75"/>
      <c r="V250" s="58" t="s">
        <v>1829</v>
      </c>
      <c r="W250" s="58"/>
      <c r="X250" s="53"/>
      <c r="Y250" s="58" t="s">
        <v>1223</v>
      </c>
      <c r="Z250" s="58"/>
      <c r="AA250" s="58"/>
      <c r="AB250" s="58" t="s">
        <v>1600</v>
      </c>
      <c r="AC250" s="58"/>
      <c r="AD250" s="52" t="str">
        <f t="shared" si="20"/>
        <v/>
      </c>
      <c r="AE250" s="92"/>
      <c r="AF250" s="58">
        <f t="shared" si="21"/>
        <v>5</v>
      </c>
      <c r="AG250" s="58">
        <v>0</v>
      </c>
      <c r="AH250" s="52">
        <f t="shared" si="22"/>
        <v>5</v>
      </c>
      <c r="AI250" s="52" t="str">
        <f t="shared" si="23"/>
        <v/>
      </c>
      <c r="AJ250" s="52" t="str">
        <f t="shared" si="24"/>
        <v/>
      </c>
      <c r="AK250" s="58" t="s">
        <v>1355</v>
      </c>
      <c r="AL250" s="56"/>
      <c r="AM250" s="136" t="s">
        <v>1223</v>
      </c>
      <c r="AN250" s="136" t="s">
        <v>1223</v>
      </c>
      <c r="AO250" s="136" t="s">
        <v>1223</v>
      </c>
      <c r="AP250" s="136" t="s">
        <v>1223</v>
      </c>
      <c r="AQ250" s="136" t="s">
        <v>1223</v>
      </c>
      <c r="AR250" s="136" t="s">
        <v>1223</v>
      </c>
      <c r="AS250" s="136" t="s">
        <v>1223</v>
      </c>
      <c r="AT250" s="136" t="s">
        <v>1223</v>
      </c>
      <c r="AU250" s="101"/>
      <c r="AV250" s="101"/>
      <c r="AW250" s="101"/>
      <c r="AX250" s="101"/>
      <c r="AY250" s="101"/>
      <c r="AZ250" s="101"/>
      <c r="BA250" s="101"/>
      <c r="BB250" s="101"/>
      <c r="BC250" s="58"/>
      <c r="BD250" s="58"/>
      <c r="BE250" s="58"/>
      <c r="BF250" s="58"/>
      <c r="BG250" s="58"/>
      <c r="BH250" s="58"/>
      <c r="BI250" s="58"/>
      <c r="BJ250" s="58"/>
      <c r="BK250" s="101"/>
      <c r="BL250" s="101"/>
      <c r="BM250" s="101"/>
      <c r="BN250" s="101"/>
      <c r="BO250" s="101"/>
      <c r="BP250" s="101"/>
      <c r="BQ250" s="101"/>
      <c r="BR250" s="101"/>
    </row>
    <row r="251" spans="1:70" s="124" customFormat="1" ht="12.95" customHeight="1">
      <c r="A251" s="58" t="s">
        <v>107</v>
      </c>
      <c r="B251" s="58" t="s">
        <v>1356</v>
      </c>
      <c r="C251" s="58" t="s">
        <v>1226</v>
      </c>
      <c r="D251" s="58"/>
      <c r="E251" s="58" t="s">
        <v>1282</v>
      </c>
      <c r="F251" s="58" t="s">
        <v>1357</v>
      </c>
      <c r="G251" s="58" t="s">
        <v>26</v>
      </c>
      <c r="H251" s="58" t="s">
        <v>1229</v>
      </c>
      <c r="I251" s="58" t="s">
        <v>109</v>
      </c>
      <c r="J251" s="58"/>
      <c r="K251" s="58"/>
      <c r="L251" s="58"/>
      <c r="M251" s="58"/>
      <c r="N251" s="58"/>
      <c r="O251" s="58"/>
      <c r="P251" s="53"/>
      <c r="Q251" s="58" t="s">
        <v>1600</v>
      </c>
      <c r="R251" s="58" t="s">
        <v>1600</v>
      </c>
      <c r="S251" s="58"/>
      <c r="T251" s="58"/>
      <c r="U251" s="75"/>
      <c r="V251" s="58" t="s">
        <v>1830</v>
      </c>
      <c r="W251" s="58"/>
      <c r="X251" s="53"/>
      <c r="Y251" s="58" t="s">
        <v>1226</v>
      </c>
      <c r="Z251" s="58"/>
      <c r="AA251" s="58" t="s">
        <v>1282</v>
      </c>
      <c r="AB251" s="58" t="s">
        <v>1600</v>
      </c>
      <c r="AC251" s="58"/>
      <c r="AD251" s="52" t="str">
        <f t="shared" si="20"/>
        <v/>
      </c>
      <c r="AE251" s="92"/>
      <c r="AF251" s="58">
        <f t="shared" si="21"/>
        <v>5</v>
      </c>
      <c r="AG251" s="58">
        <v>0</v>
      </c>
      <c r="AH251" s="52">
        <f t="shared" si="22"/>
        <v>5</v>
      </c>
      <c r="AI251" s="52" t="str">
        <f t="shared" si="23"/>
        <v/>
      </c>
      <c r="AJ251" s="52" t="str">
        <f t="shared" si="24"/>
        <v/>
      </c>
      <c r="AK251" s="58" t="s">
        <v>1356</v>
      </c>
      <c r="AL251" s="56"/>
      <c r="AM251" s="136" t="s">
        <v>1226</v>
      </c>
      <c r="AN251" s="136" t="s">
        <v>1226</v>
      </c>
      <c r="AO251" s="136" t="s">
        <v>1226</v>
      </c>
      <c r="AP251" s="136" t="s">
        <v>1226</v>
      </c>
      <c r="AQ251" s="136" t="s">
        <v>1226</v>
      </c>
      <c r="AR251" s="136" t="s">
        <v>1226</v>
      </c>
      <c r="AS251" s="136" t="s">
        <v>1226</v>
      </c>
      <c r="AT251" s="136" t="s">
        <v>1226</v>
      </c>
      <c r="AU251" s="101"/>
      <c r="AV251" s="101"/>
      <c r="AW251" s="101"/>
      <c r="AX251" s="101"/>
      <c r="AY251" s="101"/>
      <c r="AZ251" s="101"/>
      <c r="BA251" s="101"/>
      <c r="BB251" s="101"/>
      <c r="BC251" s="58" t="s">
        <v>1282</v>
      </c>
      <c r="BD251" s="58" t="s">
        <v>1282</v>
      </c>
      <c r="BE251" s="58" t="s">
        <v>1282</v>
      </c>
      <c r="BF251" s="58" t="s">
        <v>1282</v>
      </c>
      <c r="BG251" s="58" t="s">
        <v>1282</v>
      </c>
      <c r="BH251" s="58" t="s">
        <v>1282</v>
      </c>
      <c r="BI251" s="58" t="s">
        <v>1282</v>
      </c>
      <c r="BJ251" s="58" t="s">
        <v>1282</v>
      </c>
      <c r="BK251" s="101"/>
      <c r="BL251" s="101"/>
      <c r="BM251" s="101"/>
      <c r="BN251" s="101"/>
      <c r="BO251" s="101"/>
      <c r="BP251" s="101"/>
      <c r="BQ251" s="101"/>
      <c r="BR251" s="101"/>
    </row>
    <row r="252" spans="1:70" s="124" customFormat="1" ht="12.95" customHeight="1">
      <c r="A252" s="58" t="s">
        <v>14</v>
      </c>
      <c r="B252" s="58" t="s">
        <v>1358</v>
      </c>
      <c r="C252" s="58"/>
      <c r="D252" s="58"/>
      <c r="E252" s="58"/>
      <c r="F252" s="58"/>
      <c r="G252" s="58"/>
      <c r="H252" s="58"/>
      <c r="I252" s="58"/>
      <c r="J252" s="58"/>
      <c r="K252" s="58"/>
      <c r="L252" s="58" t="s">
        <v>1359</v>
      </c>
      <c r="M252" s="58"/>
      <c r="N252" s="58"/>
      <c r="O252" s="58"/>
      <c r="P252" s="53"/>
      <c r="Q252" s="58" t="s">
        <v>1599</v>
      </c>
      <c r="R252" s="58" t="s">
        <v>1600</v>
      </c>
      <c r="S252" s="58"/>
      <c r="T252" s="58"/>
      <c r="U252" s="75"/>
      <c r="V252" s="58" t="s">
        <v>1831</v>
      </c>
      <c r="W252" s="58"/>
      <c r="X252" s="53"/>
      <c r="Y252" s="58"/>
      <c r="Z252" s="58"/>
      <c r="AA252" s="58"/>
      <c r="AB252" s="58" t="s">
        <v>1600</v>
      </c>
      <c r="AC252" s="58"/>
      <c r="AD252" s="52" t="str">
        <f t="shared" si="20"/>
        <v/>
      </c>
      <c r="AE252" s="92"/>
      <c r="AF252" s="58">
        <f t="shared" si="21"/>
        <v>9</v>
      </c>
      <c r="AG252" s="58">
        <v>0</v>
      </c>
      <c r="AH252" s="52">
        <f t="shared" si="22"/>
        <v>9</v>
      </c>
      <c r="AI252" s="52" t="str">
        <f t="shared" si="23"/>
        <v/>
      </c>
      <c r="AJ252" s="52" t="str">
        <f t="shared" si="24"/>
        <v/>
      </c>
      <c r="AK252" s="58" t="s">
        <v>1358</v>
      </c>
      <c r="AL252" s="56"/>
      <c r="AM252" s="136"/>
      <c r="AN252" s="136"/>
      <c r="AO252" s="136"/>
      <c r="AP252" s="136"/>
      <c r="AQ252" s="136"/>
      <c r="AR252" s="136"/>
      <c r="AS252" s="136"/>
      <c r="AT252" s="136"/>
      <c r="AU252" s="101"/>
      <c r="AV252" s="101"/>
      <c r="AW252" s="101"/>
      <c r="AX252" s="101"/>
      <c r="AY252" s="101"/>
      <c r="AZ252" s="101"/>
      <c r="BA252" s="101"/>
      <c r="BB252" s="101"/>
      <c r="BC252" s="58"/>
      <c r="BD252" s="58"/>
      <c r="BE252" s="58"/>
      <c r="BF252" s="58"/>
      <c r="BG252" s="58"/>
      <c r="BH252" s="58"/>
      <c r="BI252" s="58"/>
      <c r="BJ252" s="58"/>
      <c r="BK252" s="101"/>
      <c r="BL252" s="101"/>
      <c r="BM252" s="101"/>
      <c r="BN252" s="101"/>
      <c r="BO252" s="101"/>
      <c r="BP252" s="101"/>
      <c r="BQ252" s="101"/>
      <c r="BR252" s="101"/>
    </row>
    <row r="253" spans="1:70" s="124" customFormat="1" ht="12.95" customHeight="1">
      <c r="A253" s="58" t="s">
        <v>14</v>
      </c>
      <c r="B253" s="58" t="s">
        <v>687</v>
      </c>
      <c r="C253" s="58"/>
      <c r="D253" s="58"/>
      <c r="E253" s="58"/>
      <c r="F253" s="58"/>
      <c r="G253" s="58"/>
      <c r="H253" s="58"/>
      <c r="I253" s="58"/>
      <c r="J253" s="58"/>
      <c r="K253" s="58"/>
      <c r="L253" s="58" t="s">
        <v>1360</v>
      </c>
      <c r="M253" s="58"/>
      <c r="N253" s="58"/>
      <c r="O253" s="58"/>
      <c r="P253" s="53"/>
      <c r="Q253" s="58" t="s">
        <v>1599</v>
      </c>
      <c r="R253" s="58" t="s">
        <v>1600</v>
      </c>
      <c r="S253" s="58"/>
      <c r="T253" s="58"/>
      <c r="U253" s="75"/>
      <c r="V253" s="58" t="s">
        <v>1832</v>
      </c>
      <c r="W253" s="58"/>
      <c r="X253" s="53"/>
      <c r="Y253" s="58"/>
      <c r="Z253" s="58"/>
      <c r="AA253" s="58"/>
      <c r="AB253" s="58" t="s">
        <v>1600</v>
      </c>
      <c r="AC253" s="58"/>
      <c r="AD253" s="52" t="str">
        <f t="shared" si="20"/>
        <v/>
      </c>
      <c r="AE253" s="92"/>
      <c r="AF253" s="58">
        <f t="shared" si="21"/>
        <v>16</v>
      </c>
      <c r="AG253" s="58">
        <v>0</v>
      </c>
      <c r="AH253" s="52">
        <f t="shared" si="22"/>
        <v>16</v>
      </c>
      <c r="AI253" s="52" t="str">
        <f t="shared" si="23"/>
        <v/>
      </c>
      <c r="AJ253" s="52" t="str">
        <f t="shared" si="24"/>
        <v/>
      </c>
      <c r="AK253" s="58" t="s">
        <v>687</v>
      </c>
      <c r="AL253" s="56"/>
      <c r="AM253" s="136"/>
      <c r="AN253" s="136"/>
      <c r="AO253" s="136"/>
      <c r="AP253" s="136"/>
      <c r="AQ253" s="136"/>
      <c r="AR253" s="136"/>
      <c r="AS253" s="136"/>
      <c r="AT253" s="136"/>
      <c r="AU253" s="101"/>
      <c r="AV253" s="101"/>
      <c r="AW253" s="101"/>
      <c r="AX253" s="101"/>
      <c r="AY253" s="101"/>
      <c r="AZ253" s="101"/>
      <c r="BA253" s="101"/>
      <c r="BB253" s="101"/>
      <c r="BC253" s="58"/>
      <c r="BD253" s="58"/>
      <c r="BE253" s="58"/>
      <c r="BF253" s="58"/>
      <c r="BG253" s="58"/>
      <c r="BH253" s="58"/>
      <c r="BI253" s="58"/>
      <c r="BJ253" s="58"/>
      <c r="BK253" s="101"/>
      <c r="BL253" s="101"/>
      <c r="BM253" s="101"/>
      <c r="BN253" s="101"/>
      <c r="BO253" s="101"/>
      <c r="BP253" s="101"/>
      <c r="BQ253" s="101"/>
      <c r="BR253" s="101"/>
    </row>
    <row r="254" spans="1:70" s="124" customFormat="1" ht="12.95" customHeight="1">
      <c r="A254" s="58" t="s">
        <v>14</v>
      </c>
      <c r="B254" s="58" t="s">
        <v>1361</v>
      </c>
      <c r="C254" s="58"/>
      <c r="D254" s="58"/>
      <c r="E254" s="58"/>
      <c r="F254" s="58"/>
      <c r="G254" s="58"/>
      <c r="H254" s="58"/>
      <c r="I254" s="58"/>
      <c r="J254" s="58"/>
      <c r="K254" s="58"/>
      <c r="L254" s="58" t="s">
        <v>1362</v>
      </c>
      <c r="M254" s="58"/>
      <c r="N254" s="58"/>
      <c r="O254" s="58"/>
      <c r="P254" s="53"/>
      <c r="Q254" s="58" t="s">
        <v>1599</v>
      </c>
      <c r="R254" s="58" t="s">
        <v>1600</v>
      </c>
      <c r="S254" s="58"/>
      <c r="T254" s="58"/>
      <c r="U254" s="75"/>
      <c r="V254" s="58" t="s">
        <v>1833</v>
      </c>
      <c r="W254" s="58"/>
      <c r="X254" s="53"/>
      <c r="Y254" s="58"/>
      <c r="Z254" s="58"/>
      <c r="AA254" s="58"/>
      <c r="AB254" s="58" t="s">
        <v>1600</v>
      </c>
      <c r="AC254" s="58"/>
      <c r="AD254" s="52" t="str">
        <f t="shared" si="20"/>
        <v/>
      </c>
      <c r="AE254" s="92"/>
      <c r="AF254" s="58">
        <f t="shared" si="21"/>
        <v>25</v>
      </c>
      <c r="AG254" s="58">
        <v>0</v>
      </c>
      <c r="AH254" s="52">
        <f t="shared" si="22"/>
        <v>25</v>
      </c>
      <c r="AI254" s="52" t="str">
        <f t="shared" si="23"/>
        <v/>
      </c>
      <c r="AJ254" s="52" t="str">
        <f t="shared" si="24"/>
        <v/>
      </c>
      <c r="AK254" s="58" t="s">
        <v>1361</v>
      </c>
      <c r="AL254" s="56"/>
      <c r="AM254" s="136"/>
      <c r="AN254" s="136"/>
      <c r="AO254" s="136"/>
      <c r="AP254" s="136"/>
      <c r="AQ254" s="136"/>
      <c r="AR254" s="136"/>
      <c r="AS254" s="136"/>
      <c r="AT254" s="136"/>
      <c r="AU254" s="101"/>
      <c r="AV254" s="101"/>
      <c r="AW254" s="101"/>
      <c r="AX254" s="101"/>
      <c r="AY254" s="101"/>
      <c r="AZ254" s="101"/>
      <c r="BA254" s="101"/>
      <c r="BB254" s="101"/>
      <c r="BC254" s="58"/>
      <c r="BD254" s="58"/>
      <c r="BE254" s="58"/>
      <c r="BF254" s="58"/>
      <c r="BG254" s="58"/>
      <c r="BH254" s="58"/>
      <c r="BI254" s="58"/>
      <c r="BJ254" s="58"/>
      <c r="BK254" s="101"/>
      <c r="BL254" s="101"/>
      <c r="BM254" s="101"/>
      <c r="BN254" s="101"/>
      <c r="BO254" s="101"/>
      <c r="BP254" s="101"/>
      <c r="BQ254" s="101"/>
      <c r="BR254" s="101"/>
    </row>
    <row r="255" spans="1:70" s="124" customFormat="1" ht="12.95" customHeight="1">
      <c r="A255" s="58" t="s">
        <v>27</v>
      </c>
      <c r="B255" s="58" t="s">
        <v>682</v>
      </c>
      <c r="C255" s="58"/>
      <c r="D255" s="58"/>
      <c r="E255" s="58"/>
      <c r="F255" s="58"/>
      <c r="G255" s="58"/>
      <c r="H255" s="58"/>
      <c r="I255" s="58"/>
      <c r="J255" s="58"/>
      <c r="K255" s="58"/>
      <c r="L255" s="58"/>
      <c r="M255" s="58"/>
      <c r="N255" s="58"/>
      <c r="O255" s="58"/>
      <c r="P255" s="53"/>
      <c r="Q255" s="58" t="s">
        <v>1600</v>
      </c>
      <c r="R255" s="58" t="s">
        <v>1600</v>
      </c>
      <c r="S255" s="58"/>
      <c r="T255" s="58"/>
      <c r="U255" s="75"/>
      <c r="V255" s="58" t="s">
        <v>1834</v>
      </c>
      <c r="W255" s="58"/>
      <c r="X255" s="53"/>
      <c r="Y255" s="58"/>
      <c r="Z255" s="58"/>
      <c r="AA255" s="58"/>
      <c r="AB255" s="58" t="s">
        <v>1600</v>
      </c>
      <c r="AC255" s="58"/>
      <c r="AD255" s="52" t="str">
        <f t="shared" si="20"/>
        <v/>
      </c>
      <c r="AE255" s="92"/>
      <c r="AF255" s="58">
        <f t="shared" si="21"/>
        <v>3</v>
      </c>
      <c r="AG255" s="58">
        <v>0</v>
      </c>
      <c r="AH255" s="52">
        <f t="shared" si="22"/>
        <v>3</v>
      </c>
      <c r="AI255" s="52" t="str">
        <f t="shared" si="23"/>
        <v/>
      </c>
      <c r="AJ255" s="52" t="str">
        <f t="shared" si="24"/>
        <v/>
      </c>
      <c r="AK255" s="58" t="s">
        <v>682</v>
      </c>
      <c r="AL255" s="56"/>
      <c r="AM255" s="136"/>
      <c r="AN255" s="136"/>
      <c r="AO255" s="136"/>
      <c r="AP255" s="136"/>
      <c r="AQ255" s="136"/>
      <c r="AR255" s="136"/>
      <c r="AS255" s="136"/>
      <c r="AT255" s="136"/>
      <c r="AU255" s="101"/>
      <c r="AV255" s="101"/>
      <c r="AW255" s="101"/>
      <c r="AX255" s="101"/>
      <c r="AY255" s="101"/>
      <c r="AZ255" s="101"/>
      <c r="BA255" s="101"/>
      <c r="BB255" s="101"/>
      <c r="BC255" s="58"/>
      <c r="BD255" s="58"/>
      <c r="BE255" s="58"/>
      <c r="BF255" s="58"/>
      <c r="BG255" s="58"/>
      <c r="BH255" s="58"/>
      <c r="BI255" s="58"/>
      <c r="BJ255" s="58"/>
      <c r="BK255" s="101"/>
      <c r="BL255" s="101"/>
      <c r="BM255" s="101"/>
      <c r="BN255" s="101"/>
      <c r="BO255" s="101"/>
      <c r="BP255" s="101"/>
      <c r="BQ255" s="101"/>
      <c r="BR255" s="101"/>
    </row>
    <row r="256" spans="1:70" s="124" customFormat="1" ht="12.95" customHeight="1">
      <c r="A256" s="58" t="s">
        <v>20</v>
      </c>
      <c r="B256" s="58" t="s">
        <v>1363</v>
      </c>
      <c r="C256" s="58" t="s">
        <v>1364</v>
      </c>
      <c r="D256" s="58"/>
      <c r="E256" s="58"/>
      <c r="F256" s="58"/>
      <c r="G256" s="58" t="s">
        <v>26</v>
      </c>
      <c r="H256" s="58"/>
      <c r="I256" s="58"/>
      <c r="J256" s="58" t="s">
        <v>1365</v>
      </c>
      <c r="K256" s="58"/>
      <c r="L256" s="58"/>
      <c r="M256" s="58"/>
      <c r="N256" s="58"/>
      <c r="O256" s="58"/>
      <c r="P256" s="67"/>
      <c r="Q256" s="68" t="s">
        <v>1599</v>
      </c>
      <c r="R256" s="58" t="s">
        <v>1512</v>
      </c>
      <c r="S256" s="58"/>
      <c r="T256" s="58"/>
      <c r="U256" s="75"/>
      <c r="V256" s="58" t="s">
        <v>1835</v>
      </c>
      <c r="W256" s="68"/>
      <c r="X256" s="67"/>
      <c r="Y256" s="58" t="s">
        <v>1364</v>
      </c>
      <c r="Z256" s="58"/>
      <c r="AA256" s="58"/>
      <c r="AB256" s="58" t="s">
        <v>1512</v>
      </c>
      <c r="AC256" s="58"/>
      <c r="AD256" s="52" t="str">
        <f t="shared" si="20"/>
        <v/>
      </c>
      <c r="AE256" s="92"/>
      <c r="AF256" s="58">
        <f t="shared" si="21"/>
        <v>16</v>
      </c>
      <c r="AG256" s="58">
        <v>0</v>
      </c>
      <c r="AH256" s="52">
        <f t="shared" si="22"/>
        <v>16</v>
      </c>
      <c r="AI256" s="52" t="str">
        <f t="shared" si="23"/>
        <v/>
      </c>
      <c r="AJ256" s="52" t="str">
        <f t="shared" si="24"/>
        <v/>
      </c>
      <c r="AK256" s="58" t="s">
        <v>1363</v>
      </c>
      <c r="AL256" s="56"/>
      <c r="AM256" s="136" t="s">
        <v>1364</v>
      </c>
      <c r="AN256" s="136" t="s">
        <v>1364</v>
      </c>
      <c r="AO256" s="136" t="s">
        <v>1364</v>
      </c>
      <c r="AP256" s="136" t="s">
        <v>1364</v>
      </c>
      <c r="AQ256" s="136" t="s">
        <v>1364</v>
      </c>
      <c r="AR256" s="136" t="s">
        <v>1364</v>
      </c>
      <c r="AS256" s="136" t="s">
        <v>1364</v>
      </c>
      <c r="AT256" s="136" t="s">
        <v>1364</v>
      </c>
      <c r="AU256" s="101"/>
      <c r="AV256" s="101"/>
      <c r="AW256" s="101"/>
      <c r="AX256" s="101"/>
      <c r="AY256" s="101"/>
      <c r="AZ256" s="101"/>
      <c r="BA256" s="101"/>
      <c r="BB256" s="101"/>
      <c r="BC256" s="58"/>
      <c r="BD256" s="58"/>
      <c r="BE256" s="58"/>
      <c r="BF256" s="58"/>
      <c r="BG256" s="58"/>
      <c r="BH256" s="58"/>
      <c r="BI256" s="58"/>
      <c r="BJ256" s="58"/>
      <c r="BK256" s="101"/>
      <c r="BL256" s="101"/>
      <c r="BM256" s="101"/>
      <c r="BN256" s="101"/>
      <c r="BO256" s="101"/>
      <c r="BP256" s="101"/>
      <c r="BQ256" s="101"/>
      <c r="BR256" s="101"/>
    </row>
    <row r="257" spans="1:70" s="124" customFormat="1" ht="12.95" customHeight="1">
      <c r="A257" s="58" t="s">
        <v>20</v>
      </c>
      <c r="B257" s="58" t="s">
        <v>1366</v>
      </c>
      <c r="C257" s="58" t="s">
        <v>1367</v>
      </c>
      <c r="D257" s="58"/>
      <c r="E257" s="58"/>
      <c r="F257" s="58"/>
      <c r="G257" s="58" t="s">
        <v>26</v>
      </c>
      <c r="H257" s="58"/>
      <c r="I257" s="58"/>
      <c r="J257" s="58" t="s">
        <v>1426</v>
      </c>
      <c r="K257" s="58"/>
      <c r="L257" s="58"/>
      <c r="M257" s="58"/>
      <c r="N257" s="58"/>
      <c r="O257" s="58"/>
      <c r="P257" s="67"/>
      <c r="Q257" s="68" t="s">
        <v>1599</v>
      </c>
      <c r="R257" s="58" t="s">
        <v>1527</v>
      </c>
      <c r="S257" s="58"/>
      <c r="T257" s="58"/>
      <c r="U257" s="75"/>
      <c r="V257" s="58" t="s">
        <v>1836</v>
      </c>
      <c r="W257" s="68"/>
      <c r="X257" s="67"/>
      <c r="Y257" s="58" t="s">
        <v>1367</v>
      </c>
      <c r="Z257" s="58"/>
      <c r="AA257" s="58"/>
      <c r="AB257" s="58" t="s">
        <v>1527</v>
      </c>
      <c r="AC257" s="58"/>
      <c r="AD257" s="52" t="str">
        <f t="shared" si="20"/>
        <v/>
      </c>
      <c r="AE257" s="92"/>
      <c r="AF257" s="58">
        <f t="shared" si="21"/>
        <v>13</v>
      </c>
      <c r="AG257" s="58">
        <v>0</v>
      </c>
      <c r="AH257" s="52">
        <f t="shared" si="22"/>
        <v>13</v>
      </c>
      <c r="AI257" s="52" t="str">
        <f t="shared" si="23"/>
        <v/>
      </c>
      <c r="AJ257" s="52" t="str">
        <f t="shared" si="24"/>
        <v/>
      </c>
      <c r="AK257" s="58" t="s">
        <v>1366</v>
      </c>
      <c r="AL257" s="56"/>
      <c r="AM257" s="136" t="s">
        <v>1367</v>
      </c>
      <c r="AN257" s="136" t="s">
        <v>1367</v>
      </c>
      <c r="AO257" s="136" t="s">
        <v>1367</v>
      </c>
      <c r="AP257" s="136" t="s">
        <v>1367</v>
      </c>
      <c r="AQ257" s="136" t="s">
        <v>1367</v>
      </c>
      <c r="AR257" s="136" t="s">
        <v>1367</v>
      </c>
      <c r="AS257" s="136" t="s">
        <v>1367</v>
      </c>
      <c r="AT257" s="136" t="s">
        <v>1367</v>
      </c>
      <c r="AU257" s="101"/>
      <c r="AV257" s="101"/>
      <c r="AW257" s="101"/>
      <c r="AX257" s="101"/>
      <c r="AY257" s="101"/>
      <c r="AZ257" s="101"/>
      <c r="BA257" s="101"/>
      <c r="BB257" s="101"/>
      <c r="BC257" s="58"/>
      <c r="BD257" s="58"/>
      <c r="BE257" s="58"/>
      <c r="BF257" s="58"/>
      <c r="BG257" s="58"/>
      <c r="BH257" s="58"/>
      <c r="BI257" s="58"/>
      <c r="BJ257" s="58"/>
      <c r="BK257" s="101"/>
      <c r="BL257" s="101"/>
      <c r="BM257" s="101"/>
      <c r="BN257" s="101"/>
      <c r="BO257" s="101"/>
      <c r="BP257" s="101"/>
      <c r="BQ257" s="101"/>
      <c r="BR257" s="101"/>
    </row>
    <row r="258" spans="1:70" s="124" customFormat="1" ht="12.95" customHeight="1">
      <c r="A258" s="58" t="s">
        <v>20</v>
      </c>
      <c r="B258" s="58" t="s">
        <v>1368</v>
      </c>
      <c r="C258" s="58" t="s">
        <v>1369</v>
      </c>
      <c r="D258" s="58"/>
      <c r="E258" s="58"/>
      <c r="F258" s="58"/>
      <c r="G258" s="58" t="s">
        <v>26</v>
      </c>
      <c r="H258" s="58"/>
      <c r="I258" s="58"/>
      <c r="J258" s="58" t="s">
        <v>1370</v>
      </c>
      <c r="K258" s="58"/>
      <c r="L258" s="58"/>
      <c r="M258" s="58"/>
      <c r="N258" s="58"/>
      <c r="O258" s="58"/>
      <c r="P258" s="53"/>
      <c r="Q258" s="58" t="s">
        <v>1599</v>
      </c>
      <c r="R258" s="58" t="s">
        <v>1532</v>
      </c>
      <c r="S258" s="58"/>
      <c r="T258" s="58"/>
      <c r="U258" s="75"/>
      <c r="V258" s="58" t="s">
        <v>1837</v>
      </c>
      <c r="W258" s="58"/>
      <c r="X258" s="53"/>
      <c r="Y258" s="58" t="s">
        <v>1369</v>
      </c>
      <c r="Z258" s="58"/>
      <c r="AA258" s="58"/>
      <c r="AB258" s="58" t="s">
        <v>1532</v>
      </c>
      <c r="AC258" s="58"/>
      <c r="AD258" s="52" t="str">
        <f t="shared" si="20"/>
        <v/>
      </c>
      <c r="AE258" s="92"/>
      <c r="AF258" s="58">
        <f t="shared" si="21"/>
        <v>12</v>
      </c>
      <c r="AG258" s="58">
        <v>0</v>
      </c>
      <c r="AH258" s="52">
        <f t="shared" si="22"/>
        <v>12</v>
      </c>
      <c r="AI258" s="52" t="str">
        <f t="shared" si="23"/>
        <v/>
      </c>
      <c r="AJ258" s="52" t="str">
        <f t="shared" si="24"/>
        <v/>
      </c>
      <c r="AK258" s="58" t="s">
        <v>1368</v>
      </c>
      <c r="AL258" s="56"/>
      <c r="AM258" s="136" t="s">
        <v>1369</v>
      </c>
      <c r="AN258" s="136" t="s">
        <v>1369</v>
      </c>
      <c r="AO258" s="136" t="s">
        <v>1369</v>
      </c>
      <c r="AP258" s="136" t="s">
        <v>1369</v>
      </c>
      <c r="AQ258" s="136" t="s">
        <v>1369</v>
      </c>
      <c r="AR258" s="136" t="s">
        <v>1369</v>
      </c>
      <c r="AS258" s="136" t="s">
        <v>1369</v>
      </c>
      <c r="AT258" s="136" t="s">
        <v>1369</v>
      </c>
      <c r="AU258" s="101"/>
      <c r="AV258" s="101"/>
      <c r="AW258" s="101"/>
      <c r="AX258" s="101"/>
      <c r="AY258" s="101"/>
      <c r="AZ258" s="101"/>
      <c r="BA258" s="101"/>
      <c r="BB258" s="101"/>
      <c r="BC258" s="58"/>
      <c r="BD258" s="58"/>
      <c r="BE258" s="58"/>
      <c r="BF258" s="58"/>
      <c r="BG258" s="58"/>
      <c r="BH258" s="58"/>
      <c r="BI258" s="58"/>
      <c r="BJ258" s="58"/>
      <c r="BK258" s="101"/>
      <c r="BL258" s="101"/>
      <c r="BM258" s="101"/>
      <c r="BN258" s="101"/>
      <c r="BO258" s="101"/>
      <c r="BP258" s="101"/>
      <c r="BQ258" s="101"/>
      <c r="BR258" s="101"/>
    </row>
    <row r="259" spans="1:70" s="124" customFormat="1" ht="12.95" customHeight="1">
      <c r="A259" s="58" t="s">
        <v>20</v>
      </c>
      <c r="B259" s="58" t="s">
        <v>1371</v>
      </c>
      <c r="C259" s="58" t="s">
        <v>1372</v>
      </c>
      <c r="D259" s="58"/>
      <c r="E259" s="58"/>
      <c r="F259" s="58"/>
      <c r="G259" s="58" t="s">
        <v>26</v>
      </c>
      <c r="H259" s="58"/>
      <c r="I259" s="58"/>
      <c r="J259" s="58" t="s">
        <v>1373</v>
      </c>
      <c r="K259" s="58"/>
      <c r="L259" s="58"/>
      <c r="M259" s="58"/>
      <c r="N259" s="58"/>
      <c r="O259" s="58"/>
      <c r="P259" s="53"/>
      <c r="Q259" s="58" t="s">
        <v>1599</v>
      </c>
      <c r="R259" s="58" t="s">
        <v>1533</v>
      </c>
      <c r="S259" s="58"/>
      <c r="T259" s="58"/>
      <c r="U259" s="75"/>
      <c r="V259" s="58" t="s">
        <v>1838</v>
      </c>
      <c r="W259" s="58"/>
      <c r="X259" s="53"/>
      <c r="Y259" s="58" t="s">
        <v>1372</v>
      </c>
      <c r="Z259" s="58"/>
      <c r="AA259" s="58"/>
      <c r="AB259" s="58" t="s">
        <v>1533</v>
      </c>
      <c r="AC259" s="58"/>
      <c r="AD259" s="52" t="str">
        <f t="shared" si="20"/>
        <v/>
      </c>
      <c r="AE259" s="92"/>
      <c r="AF259" s="58">
        <f t="shared" si="21"/>
        <v>11</v>
      </c>
      <c r="AG259" s="58">
        <v>0</v>
      </c>
      <c r="AH259" s="52">
        <f t="shared" si="22"/>
        <v>11</v>
      </c>
      <c r="AI259" s="52" t="str">
        <f t="shared" si="23"/>
        <v/>
      </c>
      <c r="AJ259" s="52" t="str">
        <f t="shared" si="24"/>
        <v/>
      </c>
      <c r="AK259" s="58" t="s">
        <v>1371</v>
      </c>
      <c r="AL259" s="56"/>
      <c r="AM259" s="136" t="s">
        <v>1372</v>
      </c>
      <c r="AN259" s="136" t="s">
        <v>1372</v>
      </c>
      <c r="AO259" s="136" t="s">
        <v>1372</v>
      </c>
      <c r="AP259" s="136" t="s">
        <v>1372</v>
      </c>
      <c r="AQ259" s="136" t="s">
        <v>1372</v>
      </c>
      <c r="AR259" s="136" t="s">
        <v>1372</v>
      </c>
      <c r="AS259" s="136" t="s">
        <v>1372</v>
      </c>
      <c r="AT259" s="136" t="s">
        <v>1372</v>
      </c>
      <c r="AU259" s="101"/>
      <c r="AV259" s="101"/>
      <c r="AW259" s="101"/>
      <c r="AX259" s="101"/>
      <c r="AY259" s="101"/>
      <c r="AZ259" s="101"/>
      <c r="BA259" s="101"/>
      <c r="BB259" s="101"/>
      <c r="BC259" s="58"/>
      <c r="BD259" s="58"/>
      <c r="BE259" s="58"/>
      <c r="BF259" s="58"/>
      <c r="BG259" s="58"/>
      <c r="BH259" s="58"/>
      <c r="BI259" s="58"/>
      <c r="BJ259" s="58"/>
      <c r="BK259" s="101"/>
      <c r="BL259" s="101"/>
      <c r="BM259" s="101"/>
      <c r="BN259" s="101"/>
      <c r="BO259" s="101"/>
      <c r="BP259" s="101"/>
      <c r="BQ259" s="101"/>
      <c r="BR259" s="101"/>
    </row>
    <row r="260" spans="1:70" s="124" customFormat="1" ht="143.25" customHeight="1">
      <c r="A260" s="52" t="s">
        <v>28</v>
      </c>
      <c r="B260" s="52" t="s">
        <v>688</v>
      </c>
      <c r="C260" s="52" t="s">
        <v>1380</v>
      </c>
      <c r="D260" s="52"/>
      <c r="E260" s="52"/>
      <c r="F260" s="52"/>
      <c r="G260" s="52" t="s">
        <v>26</v>
      </c>
      <c r="H260" s="52"/>
      <c r="I260" s="52"/>
      <c r="J260" s="52" t="s">
        <v>689</v>
      </c>
      <c r="K260" s="52"/>
      <c r="L260" s="52"/>
      <c r="M260" s="52"/>
      <c r="N260" s="52"/>
      <c r="O260" s="52"/>
      <c r="P260" s="53"/>
      <c r="Q260" s="52" t="s">
        <v>1600</v>
      </c>
      <c r="R260" s="52" t="s">
        <v>1534</v>
      </c>
      <c r="S260" s="52" t="s">
        <v>1463</v>
      </c>
      <c r="T260" s="52"/>
      <c r="U260" s="75"/>
      <c r="V260" s="52" t="s">
        <v>1839</v>
      </c>
      <c r="W260" s="52" t="s">
        <v>2207</v>
      </c>
      <c r="X260" s="53"/>
      <c r="Y260" s="52" t="s">
        <v>1380</v>
      </c>
      <c r="Z260" s="52"/>
      <c r="AA260" s="52"/>
      <c r="AB260" s="52" t="s">
        <v>1534</v>
      </c>
      <c r="AC260" s="52" t="s">
        <v>1463</v>
      </c>
      <c r="AD260" s="52" t="str">
        <f t="shared" si="20"/>
        <v/>
      </c>
      <c r="AE260" s="92"/>
      <c r="AF260" s="52">
        <f t="shared" si="21"/>
        <v>23</v>
      </c>
      <c r="AG260" s="52">
        <v>0</v>
      </c>
      <c r="AH260" s="52">
        <f t="shared" si="22"/>
        <v>23</v>
      </c>
      <c r="AI260" s="52" t="str">
        <f t="shared" si="23"/>
        <v/>
      </c>
      <c r="AJ260" s="52" t="str">
        <f t="shared" si="24"/>
        <v/>
      </c>
      <c r="AK260" s="52" t="s">
        <v>688</v>
      </c>
      <c r="AL260" s="56"/>
      <c r="AM260" s="136" t="s">
        <v>3931</v>
      </c>
      <c r="AN260" s="136" t="s">
        <v>3932</v>
      </c>
      <c r="AO260" s="136" t="s">
        <v>3933</v>
      </c>
      <c r="AP260" s="136" t="s">
        <v>3934</v>
      </c>
      <c r="AQ260" s="136" t="s">
        <v>3881</v>
      </c>
      <c r="AR260" s="136" t="s">
        <v>4948</v>
      </c>
      <c r="AS260" s="136" t="s">
        <v>4912</v>
      </c>
      <c r="AT260" s="136" t="s">
        <v>4615</v>
      </c>
      <c r="AU260" s="101"/>
      <c r="AV260" s="101"/>
      <c r="AW260" s="101"/>
      <c r="AX260" s="101"/>
      <c r="AY260" s="101"/>
      <c r="AZ260" s="101"/>
      <c r="BA260" s="101"/>
      <c r="BB260" s="101"/>
      <c r="BC260" s="52"/>
      <c r="BD260" s="52"/>
      <c r="BE260" s="52"/>
      <c r="BF260" s="52"/>
      <c r="BG260" s="52"/>
      <c r="BH260" s="52"/>
      <c r="BI260" s="52"/>
      <c r="BJ260" s="52"/>
      <c r="BK260" s="101"/>
      <c r="BL260" s="101"/>
      <c r="BM260" s="101"/>
      <c r="BN260" s="101"/>
      <c r="BO260" s="101"/>
      <c r="BP260" s="101"/>
      <c r="BQ260" s="101"/>
      <c r="BR260" s="101"/>
    </row>
    <row r="261" spans="1:70" s="124" customFormat="1" ht="12.95" customHeight="1">
      <c r="A261" s="52" t="s">
        <v>20</v>
      </c>
      <c r="B261" s="52" t="s">
        <v>690</v>
      </c>
      <c r="C261" s="52" t="s">
        <v>691</v>
      </c>
      <c r="D261" s="52" t="s">
        <v>692</v>
      </c>
      <c r="E261" s="52"/>
      <c r="F261" s="52"/>
      <c r="G261" s="52" t="s">
        <v>26</v>
      </c>
      <c r="H261" s="52"/>
      <c r="I261" s="52"/>
      <c r="J261" s="52" t="s">
        <v>693</v>
      </c>
      <c r="K261" s="52"/>
      <c r="L261" s="52"/>
      <c r="M261" s="52"/>
      <c r="N261" s="52"/>
      <c r="O261" s="52"/>
      <c r="P261" s="53"/>
      <c r="Q261" s="52" t="s">
        <v>1600</v>
      </c>
      <c r="R261" s="52" t="s">
        <v>1600</v>
      </c>
      <c r="S261" s="52" t="s">
        <v>1467</v>
      </c>
      <c r="T261" s="52"/>
      <c r="U261" s="75"/>
      <c r="V261" s="52" t="s">
        <v>1840</v>
      </c>
      <c r="W261" s="52"/>
      <c r="X261" s="53"/>
      <c r="Y261" s="52" t="s">
        <v>691</v>
      </c>
      <c r="Z261" s="52" t="s">
        <v>692</v>
      </c>
      <c r="AA261" s="52"/>
      <c r="AB261" s="52" t="s">
        <v>1600</v>
      </c>
      <c r="AC261" s="52" t="s">
        <v>1467</v>
      </c>
      <c r="AD261" s="52" t="str">
        <f t="shared" si="20"/>
        <v/>
      </c>
      <c r="AE261" s="92"/>
      <c r="AF261" s="52">
        <f t="shared" si="21"/>
        <v>22</v>
      </c>
      <c r="AG261" s="52">
        <v>0</v>
      </c>
      <c r="AH261" s="52">
        <f t="shared" si="22"/>
        <v>22</v>
      </c>
      <c r="AI261" s="52" t="str">
        <f t="shared" si="23"/>
        <v/>
      </c>
      <c r="AJ261" s="52" t="str">
        <f t="shared" si="24"/>
        <v/>
      </c>
      <c r="AK261" s="52" t="s">
        <v>690</v>
      </c>
      <c r="AL261" s="56"/>
      <c r="AM261" s="136" t="s">
        <v>691</v>
      </c>
      <c r="AN261" s="136" t="s">
        <v>691</v>
      </c>
      <c r="AO261" s="136" t="s">
        <v>691</v>
      </c>
      <c r="AP261" s="136" t="s">
        <v>691</v>
      </c>
      <c r="AQ261" s="136" t="s">
        <v>691</v>
      </c>
      <c r="AR261" s="136" t="s">
        <v>691</v>
      </c>
      <c r="AS261" s="136" t="s">
        <v>691</v>
      </c>
      <c r="AT261" s="136" t="s">
        <v>691</v>
      </c>
      <c r="AU261" s="125" t="s">
        <v>3579</v>
      </c>
      <c r="AV261" s="125" t="s">
        <v>3579</v>
      </c>
      <c r="AW261" s="125" t="s">
        <v>3579</v>
      </c>
      <c r="AX261" s="125" t="s">
        <v>3579</v>
      </c>
      <c r="AY261" s="125" t="s">
        <v>3579</v>
      </c>
      <c r="AZ261" s="125" t="s">
        <v>3579</v>
      </c>
      <c r="BA261" s="125" t="s">
        <v>3579</v>
      </c>
      <c r="BB261" s="125" t="s">
        <v>3579</v>
      </c>
      <c r="BC261" s="52"/>
      <c r="BD261" s="52"/>
      <c r="BE261" s="52"/>
      <c r="BF261" s="52"/>
      <c r="BG261" s="52"/>
      <c r="BH261" s="52"/>
      <c r="BI261" s="52"/>
      <c r="BJ261" s="52"/>
      <c r="BK261" s="101"/>
      <c r="BL261" s="101"/>
      <c r="BM261" s="101"/>
      <c r="BN261" s="101"/>
      <c r="BO261" s="101"/>
      <c r="BP261" s="101"/>
      <c r="BQ261" s="101"/>
      <c r="BR261" s="101"/>
    </row>
    <row r="262" spans="1:70" s="124" customFormat="1" ht="12.95" customHeight="1">
      <c r="A262" s="52" t="s">
        <v>1148</v>
      </c>
      <c r="B262" s="52" t="s">
        <v>243</v>
      </c>
      <c r="C262" s="52" t="s">
        <v>694</v>
      </c>
      <c r="D262" s="52"/>
      <c r="E262" s="55" t="s">
        <v>1132</v>
      </c>
      <c r="F262" s="55" t="s">
        <v>1133</v>
      </c>
      <c r="G262" s="52" t="s">
        <v>26</v>
      </c>
      <c r="H262" s="52"/>
      <c r="I262" s="52"/>
      <c r="J262" s="52" t="s">
        <v>786</v>
      </c>
      <c r="K262" s="52"/>
      <c r="L262" s="52"/>
      <c r="M262" s="52"/>
      <c r="N262" s="52"/>
      <c r="O262" s="52"/>
      <c r="P262" s="53"/>
      <c r="Q262" s="52" t="s">
        <v>1600</v>
      </c>
      <c r="R262" s="52" t="s">
        <v>1535</v>
      </c>
      <c r="S262" s="52" t="s">
        <v>1463</v>
      </c>
      <c r="T262" s="52"/>
      <c r="U262" s="75"/>
      <c r="V262" s="52" t="s">
        <v>1841</v>
      </c>
      <c r="W262" s="52" t="s">
        <v>2204</v>
      </c>
      <c r="X262" s="53"/>
      <c r="Y262" s="52" t="s">
        <v>694</v>
      </c>
      <c r="Z262" s="52"/>
      <c r="AA262" s="55" t="s">
        <v>1132</v>
      </c>
      <c r="AB262" s="52" t="s">
        <v>1535</v>
      </c>
      <c r="AC262" s="52" t="s">
        <v>1463</v>
      </c>
      <c r="AD262" s="52" t="str">
        <f t="shared" si="20"/>
        <v/>
      </c>
      <c r="AE262" s="92"/>
      <c r="AF262" s="52">
        <f t="shared" si="21"/>
        <v>14</v>
      </c>
      <c r="AG262" s="52">
        <v>0</v>
      </c>
      <c r="AH262" s="52">
        <f t="shared" si="22"/>
        <v>14</v>
      </c>
      <c r="AI262" s="52" t="str">
        <f t="shared" si="23"/>
        <v/>
      </c>
      <c r="AJ262" s="52" t="str">
        <f t="shared" si="24"/>
        <v/>
      </c>
      <c r="AK262" s="52" t="s">
        <v>243</v>
      </c>
      <c r="AL262" s="56"/>
      <c r="AM262" s="136" t="s">
        <v>4841</v>
      </c>
      <c r="AN262" s="136" t="s">
        <v>4370</v>
      </c>
      <c r="AO262" s="136" t="s">
        <v>4446</v>
      </c>
      <c r="AP262" s="136" t="s">
        <v>4493</v>
      </c>
      <c r="AQ262" s="136" t="s">
        <v>4949</v>
      </c>
      <c r="AR262" s="136" t="s">
        <v>4842</v>
      </c>
      <c r="AS262" s="136" t="s">
        <v>4950</v>
      </c>
      <c r="AT262" s="136" t="s">
        <v>3580</v>
      </c>
      <c r="AU262" s="101"/>
      <c r="AV262" s="101"/>
      <c r="AW262" s="101"/>
      <c r="AX262" s="101"/>
      <c r="AY262" s="101"/>
      <c r="AZ262" s="101"/>
      <c r="BA262" s="101"/>
      <c r="BB262" s="101"/>
      <c r="BC262" s="55" t="s">
        <v>1132</v>
      </c>
      <c r="BD262" s="55" t="s">
        <v>1132</v>
      </c>
      <c r="BE262" s="55" t="s">
        <v>1132</v>
      </c>
      <c r="BF262" s="55" t="s">
        <v>1132</v>
      </c>
      <c r="BG262" s="55" t="s">
        <v>1132</v>
      </c>
      <c r="BH262" s="55" t="s">
        <v>1132</v>
      </c>
      <c r="BI262" s="55" t="s">
        <v>1132</v>
      </c>
      <c r="BJ262" s="55" t="s">
        <v>1132</v>
      </c>
      <c r="BK262" s="101"/>
      <c r="BL262" s="101"/>
      <c r="BM262" s="101"/>
      <c r="BN262" s="101"/>
      <c r="BO262" s="101"/>
      <c r="BP262" s="101"/>
      <c r="BQ262" s="101"/>
      <c r="BR262" s="101"/>
    </row>
    <row r="263" spans="1:70" ht="12.95" customHeight="1">
      <c r="A263" s="58" t="s">
        <v>16</v>
      </c>
      <c r="B263" s="58" t="s">
        <v>244</v>
      </c>
      <c r="C263" s="58"/>
      <c r="D263" s="58"/>
      <c r="E263" s="58"/>
      <c r="F263" s="58"/>
      <c r="G263" s="58"/>
      <c r="H263" s="58" t="s">
        <v>18</v>
      </c>
      <c r="I263" s="58"/>
      <c r="J263" s="58" t="s">
        <v>2736</v>
      </c>
      <c r="K263" s="58"/>
      <c r="L263" s="58"/>
      <c r="M263" s="58"/>
      <c r="N263" s="58"/>
      <c r="O263" s="58"/>
      <c r="P263" s="53"/>
      <c r="Q263" s="58" t="s">
        <v>1600</v>
      </c>
      <c r="R263" s="58" t="s">
        <v>1600</v>
      </c>
      <c r="S263" s="58"/>
      <c r="T263" s="58"/>
      <c r="U263" s="75"/>
      <c r="V263" s="58" t="s">
        <v>1842</v>
      </c>
      <c r="W263" s="58"/>
      <c r="X263" s="53"/>
      <c r="Y263" s="58"/>
      <c r="Z263" s="58"/>
      <c r="AA263" s="58"/>
      <c r="AB263" s="58" t="s">
        <v>1600</v>
      </c>
      <c r="AC263" s="58"/>
      <c r="AD263" s="58" t="str">
        <f t="shared" si="20"/>
        <v/>
      </c>
      <c r="AE263" s="75"/>
      <c r="AF263" s="58">
        <f t="shared" si="21"/>
        <v>15</v>
      </c>
      <c r="AG263" s="58">
        <v>0</v>
      </c>
      <c r="AH263" s="52">
        <f t="shared" si="22"/>
        <v>15</v>
      </c>
      <c r="AI263" s="52" t="str">
        <f t="shared" si="23"/>
        <v/>
      </c>
      <c r="AJ263" s="52" t="str">
        <f t="shared" si="24"/>
        <v/>
      </c>
      <c r="AK263" s="58" t="s">
        <v>244</v>
      </c>
      <c r="AL263" s="53"/>
      <c r="AU263" s="83"/>
      <c r="AV263" s="83"/>
      <c r="AW263" s="83"/>
      <c r="AX263" s="83"/>
      <c r="AY263" s="83"/>
      <c r="AZ263" s="83"/>
      <c r="BA263" s="83"/>
      <c r="BB263" s="83"/>
      <c r="BC263" s="58"/>
      <c r="BD263" s="58"/>
      <c r="BE263" s="58"/>
      <c r="BF263" s="58"/>
      <c r="BG263" s="58"/>
      <c r="BH263" s="58"/>
      <c r="BI263" s="58"/>
      <c r="BJ263" s="58"/>
      <c r="BK263" s="83"/>
      <c r="BL263" s="83"/>
      <c r="BM263" s="83"/>
      <c r="BN263" s="83"/>
      <c r="BO263" s="83"/>
      <c r="BP263" s="83"/>
      <c r="BQ263" s="83"/>
      <c r="BR263" s="83"/>
    </row>
    <row r="264" spans="1:70" s="124" customFormat="1" ht="12.95" customHeight="1">
      <c r="A264" s="58" t="s">
        <v>14</v>
      </c>
      <c r="B264" s="58" t="s">
        <v>245</v>
      </c>
      <c r="C264" s="58"/>
      <c r="D264" s="58"/>
      <c r="E264" s="58"/>
      <c r="F264" s="58"/>
      <c r="G264" s="58"/>
      <c r="H264" s="58"/>
      <c r="I264" s="58"/>
      <c r="J264" s="58"/>
      <c r="K264" s="58"/>
      <c r="L264" s="58" t="s">
        <v>1146</v>
      </c>
      <c r="M264" s="58"/>
      <c r="N264" s="58"/>
      <c r="O264" s="58"/>
      <c r="P264" s="53"/>
      <c r="Q264" s="58" t="s">
        <v>1599</v>
      </c>
      <c r="R264" s="58" t="s">
        <v>1600</v>
      </c>
      <c r="S264" s="58"/>
      <c r="T264" s="58"/>
      <c r="U264" s="75"/>
      <c r="V264" s="58" t="s">
        <v>1843</v>
      </c>
      <c r="W264" s="58"/>
      <c r="X264" s="53"/>
      <c r="Y264" s="58"/>
      <c r="Z264" s="58"/>
      <c r="AA264" s="58"/>
      <c r="AB264" s="58" t="s">
        <v>1600</v>
      </c>
      <c r="AC264" s="58"/>
      <c r="AD264" s="52" t="str">
        <f t="shared" si="20"/>
        <v/>
      </c>
      <c r="AE264" s="92"/>
      <c r="AF264" s="58">
        <f t="shared" si="21"/>
        <v>15</v>
      </c>
      <c r="AG264" s="58">
        <v>0</v>
      </c>
      <c r="AH264" s="52">
        <f t="shared" si="22"/>
        <v>15</v>
      </c>
      <c r="AI264" s="52" t="str">
        <f t="shared" si="23"/>
        <v/>
      </c>
      <c r="AJ264" s="52" t="str">
        <f t="shared" si="24"/>
        <v/>
      </c>
      <c r="AK264" s="58" t="s">
        <v>245</v>
      </c>
      <c r="AL264" s="56"/>
      <c r="AM264" s="136"/>
      <c r="AN264" s="136"/>
      <c r="AO264" s="136"/>
      <c r="AP264" s="136"/>
      <c r="AQ264" s="136"/>
      <c r="AR264" s="136"/>
      <c r="AS264" s="136"/>
      <c r="AT264" s="136"/>
      <c r="AU264" s="101"/>
      <c r="AV264" s="101"/>
      <c r="AW264" s="101"/>
      <c r="AX264" s="101"/>
      <c r="AY264" s="101"/>
      <c r="AZ264" s="101"/>
      <c r="BA264" s="101"/>
      <c r="BB264" s="101"/>
      <c r="BC264" s="58"/>
      <c r="BD264" s="58"/>
      <c r="BE264" s="58"/>
      <c r="BF264" s="58"/>
      <c r="BG264" s="58"/>
      <c r="BH264" s="58"/>
      <c r="BI264" s="58"/>
      <c r="BJ264" s="58"/>
      <c r="BK264" s="101"/>
      <c r="BL264" s="101"/>
      <c r="BM264" s="101"/>
      <c r="BN264" s="101"/>
      <c r="BO264" s="101"/>
      <c r="BP264" s="101"/>
      <c r="BQ264" s="101"/>
      <c r="BR264" s="101"/>
    </row>
    <row r="265" spans="1:70" s="124" customFormat="1" ht="12.95" customHeight="1">
      <c r="A265" s="58" t="s">
        <v>14</v>
      </c>
      <c r="B265" s="58" t="s">
        <v>695</v>
      </c>
      <c r="C265" s="58"/>
      <c r="D265" s="58"/>
      <c r="E265" s="58"/>
      <c r="F265" s="58"/>
      <c r="G265" s="58"/>
      <c r="H265" s="58"/>
      <c r="I265" s="58"/>
      <c r="J265" s="58"/>
      <c r="K265" s="58"/>
      <c r="L265" s="58" t="s">
        <v>1145</v>
      </c>
      <c r="M265" s="58"/>
      <c r="N265" s="58"/>
      <c r="O265" s="58"/>
      <c r="P265" s="53"/>
      <c r="Q265" s="58" t="s">
        <v>1599</v>
      </c>
      <c r="R265" s="58" t="s">
        <v>1600</v>
      </c>
      <c r="S265" s="58"/>
      <c r="T265" s="58"/>
      <c r="U265" s="75"/>
      <c r="V265" s="58" t="s">
        <v>1844</v>
      </c>
      <c r="W265" s="58"/>
      <c r="X265" s="53"/>
      <c r="Y265" s="58"/>
      <c r="Z265" s="58"/>
      <c r="AA265" s="58"/>
      <c r="AB265" s="58" t="s">
        <v>1600</v>
      </c>
      <c r="AC265" s="58"/>
      <c r="AD265" s="52" t="str">
        <f t="shared" ref="AD265:AD328" si="25">IF(AND(Y265=C265, Z265=D265, AA265=E265, AB265=R265, AC265=S265), "", TRUE)</f>
        <v/>
      </c>
      <c r="AE265" s="92"/>
      <c r="AF265" s="58">
        <f t="shared" si="21"/>
        <v>14</v>
      </c>
      <c r="AG265" s="58">
        <v>0</v>
      </c>
      <c r="AH265" s="52">
        <f t="shared" si="22"/>
        <v>14</v>
      </c>
      <c r="AI265" s="52" t="str">
        <f t="shared" si="23"/>
        <v/>
      </c>
      <c r="AJ265" s="52" t="str">
        <f t="shared" si="24"/>
        <v/>
      </c>
      <c r="AK265" s="58" t="s">
        <v>695</v>
      </c>
      <c r="AL265" s="56"/>
      <c r="AM265" s="136"/>
      <c r="AN265" s="136"/>
      <c r="AO265" s="136"/>
      <c r="AP265" s="136"/>
      <c r="AQ265" s="136"/>
      <c r="AR265" s="136"/>
      <c r="AS265" s="136"/>
      <c r="AT265" s="136"/>
      <c r="AU265" s="101"/>
      <c r="AV265" s="101"/>
      <c r="AW265" s="101"/>
      <c r="AX265" s="101"/>
      <c r="AY265" s="101"/>
      <c r="AZ265" s="101"/>
      <c r="BA265" s="101"/>
      <c r="BB265" s="101"/>
      <c r="BC265" s="58"/>
      <c r="BD265" s="58"/>
      <c r="BE265" s="58"/>
      <c r="BF265" s="58"/>
      <c r="BG265" s="58"/>
      <c r="BH265" s="58"/>
      <c r="BI265" s="58"/>
      <c r="BJ265" s="58"/>
      <c r="BK265" s="101"/>
      <c r="BL265" s="101"/>
      <c r="BM265" s="101"/>
      <c r="BN265" s="101"/>
      <c r="BO265" s="101"/>
      <c r="BP265" s="101"/>
      <c r="BQ265" s="101"/>
      <c r="BR265" s="101"/>
    </row>
    <row r="266" spans="1:70" s="124" customFormat="1" ht="12.95" customHeight="1">
      <c r="A266" s="58" t="s">
        <v>14</v>
      </c>
      <c r="B266" s="58" t="s">
        <v>832</v>
      </c>
      <c r="C266" s="58"/>
      <c r="D266" s="58"/>
      <c r="E266" s="58"/>
      <c r="F266" s="58"/>
      <c r="G266" s="58"/>
      <c r="H266" s="58"/>
      <c r="I266" s="58"/>
      <c r="J266" s="58"/>
      <c r="K266" s="58"/>
      <c r="L266" s="70" t="s">
        <v>833</v>
      </c>
      <c r="M266" s="58"/>
      <c r="N266" s="58"/>
      <c r="O266" s="58"/>
      <c r="P266" s="53"/>
      <c r="Q266" s="58" t="s">
        <v>1599</v>
      </c>
      <c r="R266" s="58" t="s">
        <v>1600</v>
      </c>
      <c r="S266" s="58"/>
      <c r="T266" s="58"/>
      <c r="U266" s="75"/>
      <c r="V266" s="58" t="s">
        <v>1845</v>
      </c>
      <c r="W266" s="58"/>
      <c r="X266" s="53"/>
      <c r="Y266" s="58"/>
      <c r="Z266" s="58"/>
      <c r="AA266" s="58"/>
      <c r="AB266" s="58" t="s">
        <v>1600</v>
      </c>
      <c r="AC266" s="58"/>
      <c r="AD266" s="52" t="str">
        <f t="shared" si="25"/>
        <v/>
      </c>
      <c r="AE266" s="92"/>
      <c r="AF266" s="58">
        <f t="shared" ref="AF266:AF331" si="26">LEN($B266)</f>
        <v>14</v>
      </c>
      <c r="AG266" s="58">
        <v>0</v>
      </c>
      <c r="AH266" s="52">
        <f t="shared" ref="AH266:AH329" si="27">AF266+AG266</f>
        <v>14</v>
      </c>
      <c r="AI266" s="52" t="str">
        <f t="shared" ref="AI266:AI329" si="28">IF(AH266="", "", IF(AH266&lt;=32, "", TRUE))</f>
        <v/>
      </c>
      <c r="AJ266" s="52" t="str">
        <f t="shared" ref="AJ266:AJ329" si="29">IF(F266&lt;&gt;"note", IF(AH266="", "", IF(AH266&lt;=27, "", TRUE)), "")</f>
        <v/>
      </c>
      <c r="AK266" s="58" t="s">
        <v>832</v>
      </c>
      <c r="AL266" s="56"/>
      <c r="AM266" s="136"/>
      <c r="AN266" s="136"/>
      <c r="AO266" s="136"/>
      <c r="AP266" s="136"/>
      <c r="AQ266" s="136"/>
      <c r="AR266" s="136"/>
      <c r="AS266" s="136"/>
      <c r="AT266" s="136"/>
      <c r="AU266" s="101"/>
      <c r="AV266" s="101"/>
      <c r="AW266" s="101"/>
      <c r="AX266" s="101"/>
      <c r="AY266" s="101"/>
      <c r="AZ266" s="101"/>
      <c r="BA266" s="101"/>
      <c r="BB266" s="101"/>
      <c r="BC266" s="58"/>
      <c r="BD266" s="58"/>
      <c r="BE266" s="58"/>
      <c r="BF266" s="58"/>
      <c r="BG266" s="58"/>
      <c r="BH266" s="58"/>
      <c r="BI266" s="58"/>
      <c r="BJ266" s="58"/>
      <c r="BK266" s="101"/>
      <c r="BL266" s="101"/>
      <c r="BM266" s="101"/>
      <c r="BN266" s="101"/>
      <c r="BO266" s="101"/>
      <c r="BP266" s="101"/>
      <c r="BQ266" s="101"/>
      <c r="BR266" s="101"/>
    </row>
    <row r="267" spans="1:70" s="124" customFormat="1" ht="12.95" customHeight="1">
      <c r="A267" s="58" t="s">
        <v>246</v>
      </c>
      <c r="B267" s="58" t="s">
        <v>696</v>
      </c>
      <c r="C267" s="58" t="s">
        <v>834</v>
      </c>
      <c r="D267" s="58" t="s">
        <v>247</v>
      </c>
      <c r="E267" s="58"/>
      <c r="F267" s="58"/>
      <c r="G267" s="58" t="s">
        <v>26</v>
      </c>
      <c r="H267" s="58"/>
      <c r="I267" s="58"/>
      <c r="J267" s="58"/>
      <c r="K267" s="58"/>
      <c r="L267" s="58"/>
      <c r="M267" s="58"/>
      <c r="N267" s="58"/>
      <c r="O267" s="58"/>
      <c r="P267" s="53"/>
      <c r="Q267" s="58" t="s">
        <v>1600</v>
      </c>
      <c r="R267" s="58" t="s">
        <v>1536</v>
      </c>
      <c r="S267" s="58" t="s">
        <v>1468</v>
      </c>
      <c r="T267" s="58"/>
      <c r="U267" s="75"/>
      <c r="V267" s="58" t="s">
        <v>1846</v>
      </c>
      <c r="W267" s="58" t="s">
        <v>2206</v>
      </c>
      <c r="X267" s="53"/>
      <c r="Y267" s="58" t="s">
        <v>834</v>
      </c>
      <c r="Z267" s="58" t="s">
        <v>247</v>
      </c>
      <c r="AA267" s="58"/>
      <c r="AB267" s="58" t="s">
        <v>1536</v>
      </c>
      <c r="AC267" s="58" t="s">
        <v>1468</v>
      </c>
      <c r="AD267" s="52" t="str">
        <f t="shared" si="25"/>
        <v/>
      </c>
      <c r="AE267" s="92"/>
      <c r="AF267" s="58">
        <f t="shared" si="26"/>
        <v>14</v>
      </c>
      <c r="AG267" s="58">
        <v>0</v>
      </c>
      <c r="AH267" s="52">
        <f t="shared" si="27"/>
        <v>14</v>
      </c>
      <c r="AI267" s="52" t="str">
        <f t="shared" si="28"/>
        <v/>
      </c>
      <c r="AJ267" s="52" t="str">
        <f t="shared" si="29"/>
        <v/>
      </c>
      <c r="AK267" s="58" t="s">
        <v>696</v>
      </c>
      <c r="AL267" s="56"/>
      <c r="AM267" s="136" t="s">
        <v>4951</v>
      </c>
      <c r="AN267" s="136" t="s">
        <v>4952</v>
      </c>
      <c r="AO267" s="136" t="s">
        <v>4447</v>
      </c>
      <c r="AP267" s="136" t="s">
        <v>4953</v>
      </c>
      <c r="AQ267" s="136" t="s">
        <v>4954</v>
      </c>
      <c r="AR267" s="136" t="s">
        <v>4955</v>
      </c>
      <c r="AS267" s="136" t="s">
        <v>4956</v>
      </c>
      <c r="AT267" s="136" t="s">
        <v>4957</v>
      </c>
      <c r="AU267" s="127" t="s">
        <v>247</v>
      </c>
      <c r="AV267" s="127" t="s">
        <v>247</v>
      </c>
      <c r="AW267" s="127" t="s">
        <v>247</v>
      </c>
      <c r="AX267" s="127" t="s">
        <v>247</v>
      </c>
      <c r="AY267" s="127" t="s">
        <v>247</v>
      </c>
      <c r="AZ267" s="127" t="s">
        <v>247</v>
      </c>
      <c r="BA267" s="127" t="s">
        <v>247</v>
      </c>
      <c r="BB267" s="127" t="s">
        <v>247</v>
      </c>
      <c r="BC267" s="58"/>
      <c r="BD267" s="58"/>
      <c r="BE267" s="58"/>
      <c r="BF267" s="58"/>
      <c r="BG267" s="58"/>
      <c r="BH267" s="58"/>
      <c r="BI267" s="58"/>
      <c r="BJ267" s="58"/>
      <c r="BK267" s="101"/>
      <c r="BL267" s="101"/>
      <c r="BM267" s="101"/>
      <c r="BN267" s="101"/>
      <c r="BO267" s="101"/>
      <c r="BP267" s="101"/>
      <c r="BQ267" s="101"/>
      <c r="BR267" s="101"/>
    </row>
    <row r="268" spans="1:70" s="124" customFormat="1" ht="12.95" customHeight="1">
      <c r="A268" s="58" t="s">
        <v>92</v>
      </c>
      <c r="B268" s="58" t="s">
        <v>248</v>
      </c>
      <c r="C268" s="58" t="s">
        <v>219</v>
      </c>
      <c r="D268" s="58"/>
      <c r="E268" s="58"/>
      <c r="F268" s="58"/>
      <c r="G268" s="58" t="s">
        <v>26</v>
      </c>
      <c r="H268" s="58"/>
      <c r="I268" s="58"/>
      <c r="J268" s="58"/>
      <c r="K268" s="58"/>
      <c r="L268" s="58"/>
      <c r="M268" s="58"/>
      <c r="N268" s="58"/>
      <c r="O268" s="58"/>
      <c r="P268" s="53"/>
      <c r="Q268" s="58" t="s">
        <v>1599</v>
      </c>
      <c r="R268" s="58" t="s">
        <v>1600</v>
      </c>
      <c r="S268" s="58"/>
      <c r="T268" s="58"/>
      <c r="U268" s="75"/>
      <c r="V268" s="58" t="s">
        <v>1847</v>
      </c>
      <c r="W268" s="58"/>
      <c r="X268" s="53"/>
      <c r="Y268" s="58" t="s">
        <v>219</v>
      </c>
      <c r="Z268" s="58"/>
      <c r="AA268" s="58"/>
      <c r="AB268" s="58" t="s">
        <v>1600</v>
      </c>
      <c r="AC268" s="58"/>
      <c r="AD268" s="52" t="str">
        <f t="shared" si="25"/>
        <v/>
      </c>
      <c r="AE268" s="92"/>
      <c r="AF268" s="58">
        <f t="shared" si="26"/>
        <v>17</v>
      </c>
      <c r="AG268" s="58">
        <v>0</v>
      </c>
      <c r="AH268" s="52">
        <f t="shared" si="27"/>
        <v>17</v>
      </c>
      <c r="AI268" s="52" t="str">
        <f t="shared" si="28"/>
        <v/>
      </c>
      <c r="AJ268" s="52" t="str">
        <f t="shared" si="29"/>
        <v/>
      </c>
      <c r="AK268" s="58" t="s">
        <v>248</v>
      </c>
      <c r="AL268" s="56"/>
      <c r="AM268" s="136" t="s">
        <v>219</v>
      </c>
      <c r="AN268" s="136" t="s">
        <v>219</v>
      </c>
      <c r="AO268" s="136" t="s">
        <v>219</v>
      </c>
      <c r="AP268" s="136" t="s">
        <v>219</v>
      </c>
      <c r="AQ268" s="136" t="s">
        <v>219</v>
      </c>
      <c r="AR268" s="136" t="s">
        <v>219</v>
      </c>
      <c r="AS268" s="136" t="s">
        <v>219</v>
      </c>
      <c r="AT268" s="136" t="s">
        <v>219</v>
      </c>
      <c r="AU268" s="101"/>
      <c r="AV268" s="101"/>
      <c r="AW268" s="101"/>
      <c r="AX268" s="101"/>
      <c r="AY268" s="101"/>
      <c r="AZ268" s="101"/>
      <c r="BA268" s="101"/>
      <c r="BB268" s="101"/>
      <c r="BC268" s="58"/>
      <c r="BD268" s="58"/>
      <c r="BE268" s="58"/>
      <c r="BF268" s="58"/>
      <c r="BG268" s="58"/>
      <c r="BH268" s="58"/>
      <c r="BI268" s="58"/>
      <c r="BJ268" s="58"/>
      <c r="BK268" s="101"/>
      <c r="BL268" s="101"/>
      <c r="BM268" s="101"/>
      <c r="BN268" s="101"/>
      <c r="BO268" s="101"/>
      <c r="BP268" s="101"/>
      <c r="BQ268" s="101"/>
      <c r="BR268" s="101"/>
    </row>
    <row r="269" spans="1:70" s="124" customFormat="1" ht="12.95" customHeight="1">
      <c r="A269" s="58" t="s">
        <v>27</v>
      </c>
      <c r="B269" s="58" t="s">
        <v>244</v>
      </c>
      <c r="C269" s="58"/>
      <c r="D269" s="58"/>
      <c r="E269" s="58"/>
      <c r="F269" s="58"/>
      <c r="G269" s="58"/>
      <c r="H269" s="58"/>
      <c r="I269" s="58"/>
      <c r="J269" s="58"/>
      <c r="K269" s="58"/>
      <c r="L269" s="58"/>
      <c r="M269" s="58"/>
      <c r="N269" s="58"/>
      <c r="O269" s="58"/>
      <c r="P269" s="53"/>
      <c r="Q269" s="58" t="s">
        <v>1600</v>
      </c>
      <c r="R269" s="58" t="s">
        <v>1600</v>
      </c>
      <c r="S269" s="58"/>
      <c r="T269" s="58"/>
      <c r="U269" s="75"/>
      <c r="V269" s="58" t="s">
        <v>1848</v>
      </c>
      <c r="W269" s="58"/>
      <c r="X269" s="53"/>
      <c r="Y269" s="58"/>
      <c r="Z269" s="58"/>
      <c r="AA269" s="58"/>
      <c r="AB269" s="58" t="s">
        <v>1600</v>
      </c>
      <c r="AC269" s="58"/>
      <c r="AD269" s="52" t="str">
        <f t="shared" si="25"/>
        <v/>
      </c>
      <c r="AE269" s="92"/>
      <c r="AF269" s="58">
        <f t="shared" si="26"/>
        <v>15</v>
      </c>
      <c r="AG269" s="58">
        <v>0</v>
      </c>
      <c r="AH269" s="52">
        <f t="shared" si="27"/>
        <v>15</v>
      </c>
      <c r="AI269" s="52" t="str">
        <f t="shared" si="28"/>
        <v/>
      </c>
      <c r="AJ269" s="52" t="str">
        <f t="shared" si="29"/>
        <v/>
      </c>
      <c r="AK269" s="58" t="s">
        <v>244</v>
      </c>
      <c r="AL269" s="56"/>
      <c r="AM269" s="136"/>
      <c r="AN269" s="136"/>
      <c r="AO269" s="136"/>
      <c r="AP269" s="136"/>
      <c r="AQ269" s="136"/>
      <c r="AR269" s="136"/>
      <c r="AS269" s="136"/>
      <c r="AT269" s="136"/>
      <c r="AU269" s="101"/>
      <c r="AV269" s="101"/>
      <c r="AW269" s="101"/>
      <c r="AX269" s="101"/>
      <c r="AY269" s="101"/>
      <c r="AZ269" s="101"/>
      <c r="BA269" s="101"/>
      <c r="BB269" s="101"/>
      <c r="BC269" s="58"/>
      <c r="BD269" s="58"/>
      <c r="BE269" s="58"/>
      <c r="BF269" s="58"/>
      <c r="BG269" s="58"/>
      <c r="BH269" s="58"/>
      <c r="BI269" s="58"/>
      <c r="BJ269" s="58"/>
      <c r="BK269" s="101"/>
      <c r="BL269" s="101"/>
      <c r="BM269" s="101"/>
      <c r="BN269" s="101"/>
      <c r="BO269" s="101"/>
      <c r="BP269" s="101"/>
      <c r="BQ269" s="101"/>
      <c r="BR269" s="101"/>
    </row>
    <row r="270" spans="1:70" s="101" customFormat="1" ht="12.95" customHeight="1">
      <c r="A270" s="101" t="s">
        <v>152</v>
      </c>
      <c r="B270" s="101" t="s">
        <v>2561</v>
      </c>
      <c r="C270" s="101" t="s">
        <v>2730</v>
      </c>
      <c r="G270" s="101" t="s">
        <v>26</v>
      </c>
      <c r="J270" s="101" t="s">
        <v>2818</v>
      </c>
      <c r="P270" s="96"/>
      <c r="U270" s="120"/>
      <c r="X270" s="96"/>
      <c r="AD270" s="52" t="b">
        <f t="shared" si="25"/>
        <v>1</v>
      </c>
      <c r="AE270" s="120"/>
      <c r="AH270" s="52">
        <f t="shared" si="27"/>
        <v>0</v>
      </c>
      <c r="AI270" s="52" t="str">
        <f t="shared" si="28"/>
        <v/>
      </c>
      <c r="AJ270" s="52" t="str">
        <f t="shared" si="29"/>
        <v/>
      </c>
      <c r="AL270" s="96"/>
      <c r="AM270" s="136" t="s">
        <v>4299</v>
      </c>
      <c r="AN270" s="136" t="s">
        <v>2819</v>
      </c>
      <c r="AO270" s="136" t="s">
        <v>4448</v>
      </c>
      <c r="AP270" s="136" t="s">
        <v>4494</v>
      </c>
      <c r="AQ270" s="136" t="s">
        <v>2820</v>
      </c>
      <c r="AR270" s="136" t="s">
        <v>4958</v>
      </c>
      <c r="AS270" s="136" t="s">
        <v>4913</v>
      </c>
      <c r="AT270" s="136" t="s">
        <v>2821</v>
      </c>
    </row>
    <row r="271" spans="1:70" s="124" customFormat="1" ht="12.95" customHeight="1">
      <c r="A271" s="52" t="s">
        <v>190</v>
      </c>
      <c r="B271" s="52" t="s">
        <v>249</v>
      </c>
      <c r="C271" s="52" t="s">
        <v>2233</v>
      </c>
      <c r="D271" s="52"/>
      <c r="E271" s="52"/>
      <c r="F271" s="52"/>
      <c r="G271" s="52" t="s">
        <v>26</v>
      </c>
      <c r="H271" s="52"/>
      <c r="I271" s="52"/>
      <c r="J271" s="52" t="s">
        <v>800</v>
      </c>
      <c r="K271" s="52"/>
      <c r="L271" s="52"/>
      <c r="M271" s="52"/>
      <c r="N271" s="52"/>
      <c r="O271" s="52"/>
      <c r="P271" s="53"/>
      <c r="Q271" s="52" t="s">
        <v>1600</v>
      </c>
      <c r="R271" s="52" t="s">
        <v>1560</v>
      </c>
      <c r="S271" s="52" t="s">
        <v>1469</v>
      </c>
      <c r="T271" s="52"/>
      <c r="U271" s="75"/>
      <c r="V271" s="52" t="s">
        <v>1849</v>
      </c>
      <c r="W271" s="52" t="s">
        <v>2206</v>
      </c>
      <c r="X271" s="53"/>
      <c r="Y271" s="52" t="s">
        <v>699</v>
      </c>
      <c r="Z271" s="52"/>
      <c r="AA271" s="52"/>
      <c r="AB271" s="52" t="s">
        <v>1560</v>
      </c>
      <c r="AC271" s="52" t="s">
        <v>1469</v>
      </c>
      <c r="AD271" s="52" t="b">
        <f t="shared" si="25"/>
        <v>1</v>
      </c>
      <c r="AE271" s="92"/>
      <c r="AF271" s="52">
        <f t="shared" si="26"/>
        <v>15</v>
      </c>
      <c r="AG271" s="52">
        <v>0</v>
      </c>
      <c r="AH271" s="52">
        <f t="shared" si="27"/>
        <v>15</v>
      </c>
      <c r="AI271" s="52" t="str">
        <f t="shared" si="28"/>
        <v/>
      </c>
      <c r="AJ271" s="52" t="str">
        <f t="shared" si="29"/>
        <v/>
      </c>
      <c r="AK271" s="52" t="s">
        <v>249</v>
      </c>
      <c r="AL271" s="56"/>
      <c r="AM271" s="136" t="s">
        <v>4300</v>
      </c>
      <c r="AN271" s="136" t="s">
        <v>3767</v>
      </c>
      <c r="AO271" s="136" t="s">
        <v>4843</v>
      </c>
      <c r="AP271" s="136" t="s">
        <v>3768</v>
      </c>
      <c r="AQ271" s="136" t="s">
        <v>3769</v>
      </c>
      <c r="AR271" s="136" t="s">
        <v>3770</v>
      </c>
      <c r="AS271" s="136" t="s">
        <v>4959</v>
      </c>
      <c r="AT271" s="136" t="s">
        <v>4616</v>
      </c>
      <c r="AU271" s="101"/>
      <c r="AV271" s="101"/>
      <c r="AW271" s="101"/>
      <c r="AX271" s="101"/>
      <c r="AY271" s="101"/>
      <c r="AZ271" s="101"/>
      <c r="BA271" s="101"/>
      <c r="BB271" s="101"/>
      <c r="BC271" s="52"/>
      <c r="BD271" s="52"/>
      <c r="BE271" s="52"/>
      <c r="BF271" s="52"/>
      <c r="BG271" s="52"/>
      <c r="BH271" s="52"/>
      <c r="BI271" s="52"/>
      <c r="BJ271" s="52"/>
      <c r="BK271" s="101"/>
      <c r="BL271" s="101"/>
      <c r="BM271" s="101"/>
      <c r="BN271" s="101"/>
      <c r="BO271" s="101"/>
      <c r="BP271" s="101"/>
      <c r="BQ271" s="101"/>
      <c r="BR271" s="101"/>
    </row>
    <row r="272" spans="1:70" s="83" customFormat="1" ht="12.95" customHeight="1">
      <c r="A272" s="83" t="s">
        <v>2566</v>
      </c>
      <c r="B272" s="83" t="s">
        <v>2564</v>
      </c>
      <c r="C272" s="83" t="s">
        <v>2731</v>
      </c>
      <c r="D272" s="83" t="s">
        <v>2822</v>
      </c>
      <c r="E272" s="83" t="s">
        <v>2829</v>
      </c>
      <c r="F272" s="83" t="s">
        <v>2645</v>
      </c>
      <c r="G272" s="83" t="s">
        <v>26</v>
      </c>
      <c r="J272" s="83" t="s">
        <v>2828</v>
      </c>
      <c r="P272" s="96"/>
      <c r="U272" s="120"/>
      <c r="X272" s="96"/>
      <c r="AD272" s="52" t="b">
        <f t="shared" si="25"/>
        <v>1</v>
      </c>
      <c r="AE272" s="120"/>
      <c r="AH272" s="52">
        <f t="shared" si="27"/>
        <v>0</v>
      </c>
      <c r="AI272" s="52" t="str">
        <f t="shared" si="28"/>
        <v/>
      </c>
      <c r="AJ272" s="52" t="str">
        <f t="shared" si="29"/>
        <v/>
      </c>
      <c r="AL272" s="96"/>
      <c r="AM272" s="136" t="s">
        <v>3581</v>
      </c>
      <c r="AN272" s="136" t="s">
        <v>2827</v>
      </c>
      <c r="AO272" s="136" t="s">
        <v>4449</v>
      </c>
      <c r="AP272" s="136" t="s">
        <v>4495</v>
      </c>
      <c r="AQ272" s="136" t="s">
        <v>2826</v>
      </c>
      <c r="AR272" s="136" t="s">
        <v>2825</v>
      </c>
      <c r="AS272" s="136" t="s">
        <v>2824</v>
      </c>
      <c r="AT272" s="136" t="s">
        <v>2823</v>
      </c>
      <c r="AU272" s="125" t="s">
        <v>2822</v>
      </c>
      <c r="AV272" s="125" t="s">
        <v>2822</v>
      </c>
      <c r="AW272" s="125" t="s">
        <v>2822</v>
      </c>
      <c r="AX272" s="125" t="s">
        <v>2822</v>
      </c>
      <c r="AY272" s="125" t="s">
        <v>2822</v>
      </c>
      <c r="AZ272" s="125" t="s">
        <v>2822</v>
      </c>
      <c r="BA272" s="125" t="s">
        <v>2822</v>
      </c>
      <c r="BB272" s="125" t="s">
        <v>2822</v>
      </c>
      <c r="BC272" s="83" t="s">
        <v>2829</v>
      </c>
      <c r="BD272" s="83" t="s">
        <v>2829</v>
      </c>
      <c r="BE272" s="83" t="s">
        <v>2829</v>
      </c>
      <c r="BF272" s="83" t="s">
        <v>2829</v>
      </c>
      <c r="BG272" s="83" t="s">
        <v>2829</v>
      </c>
      <c r="BH272" s="83" t="s">
        <v>2829</v>
      </c>
      <c r="BI272" s="83" t="s">
        <v>2829</v>
      </c>
      <c r="BJ272" s="83" t="s">
        <v>2829</v>
      </c>
      <c r="BK272" s="101"/>
      <c r="BL272" s="101"/>
      <c r="BM272" s="101"/>
      <c r="BN272" s="101"/>
      <c r="BO272" s="101"/>
      <c r="BP272" s="101"/>
      <c r="BQ272" s="101"/>
      <c r="BR272" s="101"/>
    </row>
    <row r="273" spans="1:70" s="124" customFormat="1" ht="12.95" customHeight="1">
      <c r="A273" s="52" t="s">
        <v>190</v>
      </c>
      <c r="B273" s="52" t="s">
        <v>250</v>
      </c>
      <c r="C273" s="52" t="s">
        <v>700</v>
      </c>
      <c r="D273" s="52"/>
      <c r="E273" s="52"/>
      <c r="F273" s="52"/>
      <c r="G273" s="52" t="s">
        <v>26</v>
      </c>
      <c r="H273" s="52"/>
      <c r="I273" s="52"/>
      <c r="J273" s="52" t="s">
        <v>251</v>
      </c>
      <c r="K273" s="52"/>
      <c r="L273" s="52"/>
      <c r="M273" s="52"/>
      <c r="N273" s="52"/>
      <c r="O273" s="52"/>
      <c r="P273" s="53"/>
      <c r="Q273" s="52" t="s">
        <v>1600</v>
      </c>
      <c r="R273" s="52" t="s">
        <v>1600</v>
      </c>
      <c r="S273" s="52" t="s">
        <v>1470</v>
      </c>
      <c r="T273" s="52"/>
      <c r="U273" s="75"/>
      <c r="V273" s="52" t="s">
        <v>1850</v>
      </c>
      <c r="W273" s="52" t="s">
        <v>2207</v>
      </c>
      <c r="X273" s="53"/>
      <c r="Y273" s="52" t="s">
        <v>700</v>
      </c>
      <c r="Z273" s="52"/>
      <c r="AA273" s="52"/>
      <c r="AB273" s="52" t="s">
        <v>1600</v>
      </c>
      <c r="AC273" s="52" t="s">
        <v>1470</v>
      </c>
      <c r="AD273" s="52" t="str">
        <f t="shared" si="25"/>
        <v/>
      </c>
      <c r="AE273" s="92"/>
      <c r="AF273" s="52">
        <f t="shared" si="26"/>
        <v>28</v>
      </c>
      <c r="AG273" s="52">
        <v>0</v>
      </c>
      <c r="AH273" s="52">
        <f t="shared" si="27"/>
        <v>28</v>
      </c>
      <c r="AI273" s="52" t="str">
        <f t="shared" si="28"/>
        <v/>
      </c>
      <c r="AJ273" s="52" t="b">
        <f t="shared" si="29"/>
        <v>1</v>
      </c>
      <c r="AK273" s="58" t="s">
        <v>250</v>
      </c>
      <c r="AL273" s="56"/>
      <c r="AM273" s="136" t="s">
        <v>4301</v>
      </c>
      <c r="AN273" s="136" t="s">
        <v>3582</v>
      </c>
      <c r="AO273" s="136" t="s">
        <v>4450</v>
      </c>
      <c r="AP273" s="136" t="s">
        <v>3583</v>
      </c>
      <c r="AQ273" s="136" t="s">
        <v>3584</v>
      </c>
      <c r="AR273" s="136" t="s">
        <v>3585</v>
      </c>
      <c r="AS273" s="136" t="s">
        <v>3586</v>
      </c>
      <c r="AT273" s="136" t="s">
        <v>4812</v>
      </c>
      <c r="AU273" s="101"/>
      <c r="AV273" s="101"/>
      <c r="AW273" s="101"/>
      <c r="AX273" s="101"/>
      <c r="AY273" s="101"/>
      <c r="AZ273" s="101"/>
      <c r="BA273" s="101"/>
      <c r="BB273" s="101"/>
      <c r="BC273" s="52"/>
      <c r="BD273" s="52"/>
      <c r="BE273" s="52"/>
      <c r="BF273" s="52"/>
      <c r="BG273" s="52"/>
      <c r="BH273" s="52"/>
      <c r="BI273" s="52"/>
      <c r="BJ273" s="52"/>
      <c r="BK273" s="101"/>
      <c r="BL273" s="101"/>
      <c r="BM273" s="101"/>
      <c r="BN273" s="101"/>
      <c r="BO273" s="101"/>
      <c r="BP273" s="101"/>
      <c r="BQ273" s="101"/>
      <c r="BR273" s="101"/>
    </row>
    <row r="274" spans="1:70" s="101" customFormat="1" ht="12.95" customHeight="1">
      <c r="A274" s="101" t="s">
        <v>190</v>
      </c>
      <c r="B274" s="101" t="s">
        <v>2567</v>
      </c>
      <c r="C274" s="101" t="s">
        <v>2858</v>
      </c>
      <c r="G274" s="101" t="s">
        <v>26</v>
      </c>
      <c r="J274" s="101" t="s">
        <v>2828</v>
      </c>
      <c r="P274" s="96"/>
      <c r="U274" s="120"/>
      <c r="X274" s="96"/>
      <c r="AD274" s="52" t="b">
        <f t="shared" si="25"/>
        <v>1</v>
      </c>
      <c r="AE274" s="120"/>
      <c r="AH274" s="52">
        <f t="shared" si="27"/>
        <v>0</v>
      </c>
      <c r="AI274" s="52" t="str">
        <f t="shared" si="28"/>
        <v/>
      </c>
      <c r="AJ274" s="52" t="str">
        <f t="shared" si="29"/>
        <v/>
      </c>
      <c r="AL274" s="96"/>
      <c r="AM274" s="136" t="s">
        <v>2857</v>
      </c>
      <c r="AN274" s="136" t="s">
        <v>4371</v>
      </c>
      <c r="AO274" s="136" t="s">
        <v>2856</v>
      </c>
      <c r="AP274" s="136" t="s">
        <v>2855</v>
      </c>
      <c r="AQ274" s="136" t="s">
        <v>2854</v>
      </c>
      <c r="AR274" s="136" t="s">
        <v>2853</v>
      </c>
      <c r="AS274" s="136" t="s">
        <v>2852</v>
      </c>
      <c r="AT274" s="136" t="s">
        <v>2851</v>
      </c>
    </row>
    <row r="275" spans="1:70" s="124" customFormat="1" ht="12.95" customHeight="1">
      <c r="A275" s="52" t="s">
        <v>152</v>
      </c>
      <c r="B275" s="52" t="s">
        <v>2240</v>
      </c>
      <c r="C275" s="52" t="s">
        <v>701</v>
      </c>
      <c r="D275" s="52"/>
      <c r="E275" s="52"/>
      <c r="F275" s="52"/>
      <c r="G275" s="52" t="s">
        <v>26</v>
      </c>
      <c r="H275" s="52"/>
      <c r="I275" s="52"/>
      <c r="J275" s="52" t="s">
        <v>1179</v>
      </c>
      <c r="K275" s="52"/>
      <c r="L275" s="52"/>
      <c r="M275" s="52"/>
      <c r="N275" s="52"/>
      <c r="O275" s="52"/>
      <c r="P275" s="53"/>
      <c r="Q275" s="52" t="s">
        <v>1600</v>
      </c>
      <c r="R275" s="52" t="s">
        <v>1561</v>
      </c>
      <c r="S275" s="52" t="s">
        <v>1471</v>
      </c>
      <c r="T275" s="52"/>
      <c r="U275" s="75"/>
      <c r="V275" s="52" t="s">
        <v>1851</v>
      </c>
      <c r="W275" s="52" t="s">
        <v>2204</v>
      </c>
      <c r="X275" s="53"/>
      <c r="Y275" s="52" t="s">
        <v>701</v>
      </c>
      <c r="Z275" s="52"/>
      <c r="AA275" s="52"/>
      <c r="AB275" s="52" t="s">
        <v>1561</v>
      </c>
      <c r="AC275" s="52" t="s">
        <v>1471</v>
      </c>
      <c r="AD275" s="52" t="str">
        <f t="shared" si="25"/>
        <v/>
      </c>
      <c r="AE275" s="92"/>
      <c r="AF275" s="52">
        <f t="shared" si="26"/>
        <v>24</v>
      </c>
      <c r="AG275" s="52">
        <v>0</v>
      </c>
      <c r="AH275" s="52">
        <f t="shared" si="27"/>
        <v>24</v>
      </c>
      <c r="AI275" s="52" t="str">
        <f t="shared" si="28"/>
        <v/>
      </c>
      <c r="AJ275" s="52" t="str">
        <f t="shared" si="29"/>
        <v/>
      </c>
      <c r="AK275" s="52" t="s">
        <v>2240</v>
      </c>
      <c r="AL275" s="56"/>
      <c r="AM275" s="136" t="s">
        <v>4960</v>
      </c>
      <c r="AN275" s="136" t="s">
        <v>4961</v>
      </c>
      <c r="AO275" s="136" t="s">
        <v>4962</v>
      </c>
      <c r="AP275" s="136" t="s">
        <v>4496</v>
      </c>
      <c r="AQ275" s="144" t="s">
        <v>5022</v>
      </c>
      <c r="AR275" s="136" t="s">
        <v>4567</v>
      </c>
      <c r="AS275" s="136" t="s">
        <v>4963</v>
      </c>
      <c r="AT275" s="136" t="s">
        <v>3587</v>
      </c>
      <c r="AU275" s="101"/>
      <c r="AV275" s="101"/>
      <c r="AW275" s="101"/>
      <c r="AX275" s="101"/>
      <c r="AY275" s="101"/>
      <c r="AZ275" s="101"/>
      <c r="BA275" s="101"/>
      <c r="BB275" s="101"/>
      <c r="BC275" s="52"/>
      <c r="BD275" s="52"/>
      <c r="BE275" s="52"/>
      <c r="BF275" s="52"/>
      <c r="BG275" s="52"/>
      <c r="BH275" s="52"/>
      <c r="BI275" s="52"/>
      <c r="BJ275" s="52"/>
      <c r="BK275" s="101"/>
      <c r="BL275" s="101"/>
      <c r="BM275" s="101"/>
      <c r="BN275" s="101"/>
      <c r="BO275" s="101"/>
      <c r="BP275" s="101"/>
      <c r="BQ275" s="101"/>
      <c r="BR275" s="101"/>
    </row>
    <row r="276" spans="1:70" s="124" customFormat="1" ht="12.95" customHeight="1">
      <c r="A276" s="52" t="s">
        <v>190</v>
      </c>
      <c r="B276" s="52" t="s">
        <v>253</v>
      </c>
      <c r="C276" s="52" t="s">
        <v>702</v>
      </c>
      <c r="D276" s="52"/>
      <c r="E276" s="52"/>
      <c r="F276" s="52"/>
      <c r="G276" s="52" t="s">
        <v>26</v>
      </c>
      <c r="H276" s="52"/>
      <c r="I276" s="52"/>
      <c r="J276" s="52" t="s">
        <v>1179</v>
      </c>
      <c r="K276" s="52"/>
      <c r="L276" s="52"/>
      <c r="M276" s="52"/>
      <c r="N276" s="52"/>
      <c r="O276" s="52"/>
      <c r="P276" s="53"/>
      <c r="Q276" s="52" t="s">
        <v>1600</v>
      </c>
      <c r="R276" s="52" t="s">
        <v>1600</v>
      </c>
      <c r="S276" s="52" t="s">
        <v>1472</v>
      </c>
      <c r="T276" s="52"/>
      <c r="U276" s="75"/>
      <c r="V276" s="52" t="s">
        <v>1852</v>
      </c>
      <c r="W276" s="52" t="s">
        <v>2206</v>
      </c>
      <c r="X276" s="53"/>
      <c r="Y276" s="52" t="s">
        <v>702</v>
      </c>
      <c r="Z276" s="52"/>
      <c r="AA276" s="52"/>
      <c r="AB276" s="52" t="s">
        <v>1600</v>
      </c>
      <c r="AC276" s="52" t="s">
        <v>1472</v>
      </c>
      <c r="AD276" s="52" t="str">
        <f t="shared" si="25"/>
        <v/>
      </c>
      <c r="AE276" s="92"/>
      <c r="AF276" s="52">
        <f t="shared" si="26"/>
        <v>17</v>
      </c>
      <c r="AG276" s="52">
        <v>0</v>
      </c>
      <c r="AH276" s="52">
        <f t="shared" si="27"/>
        <v>17</v>
      </c>
      <c r="AI276" s="52" t="str">
        <f t="shared" si="28"/>
        <v/>
      </c>
      <c r="AJ276" s="52" t="str">
        <f t="shared" si="29"/>
        <v/>
      </c>
      <c r="AK276" s="52" t="s">
        <v>253</v>
      </c>
      <c r="AL276" s="56"/>
      <c r="AM276" s="136" t="s">
        <v>4302</v>
      </c>
      <c r="AN276" s="136" t="s">
        <v>4372</v>
      </c>
      <c r="AO276" s="136" t="s">
        <v>4451</v>
      </c>
      <c r="AP276" s="136" t="s">
        <v>4497</v>
      </c>
      <c r="AQ276" s="136" t="s">
        <v>3588</v>
      </c>
      <c r="AR276" s="136" t="s">
        <v>4568</v>
      </c>
      <c r="AS276" s="136" t="s">
        <v>3589</v>
      </c>
      <c r="AT276" s="136" t="s">
        <v>3590</v>
      </c>
      <c r="AU276" s="101"/>
      <c r="AV276" s="101"/>
      <c r="AW276" s="101"/>
      <c r="AX276" s="101"/>
      <c r="AY276" s="101"/>
      <c r="AZ276" s="101"/>
      <c r="BA276" s="101"/>
      <c r="BB276" s="101"/>
      <c r="BC276" s="52"/>
      <c r="BD276" s="52"/>
      <c r="BE276" s="52"/>
      <c r="BF276" s="52"/>
      <c r="BG276" s="52"/>
      <c r="BH276" s="52"/>
      <c r="BI276" s="52"/>
      <c r="BJ276" s="52"/>
      <c r="BK276" s="101"/>
      <c r="BL276" s="101"/>
      <c r="BM276" s="101"/>
      <c r="BN276" s="101"/>
      <c r="BO276" s="101"/>
      <c r="BP276" s="101"/>
      <c r="BQ276" s="101"/>
      <c r="BR276" s="101"/>
    </row>
    <row r="277" spans="1:70" s="124" customFormat="1" ht="12.95" customHeight="1">
      <c r="A277" s="52" t="s">
        <v>254</v>
      </c>
      <c r="B277" s="52" t="s">
        <v>255</v>
      </c>
      <c r="C277" s="52" t="s">
        <v>1028</v>
      </c>
      <c r="D277" s="52"/>
      <c r="E277" s="52"/>
      <c r="F277" s="52"/>
      <c r="G277" s="52" t="s">
        <v>26</v>
      </c>
      <c r="H277" s="52"/>
      <c r="I277" s="52"/>
      <c r="J277" s="52" t="s">
        <v>256</v>
      </c>
      <c r="K277" s="52"/>
      <c r="L277" s="52"/>
      <c r="M277" s="52"/>
      <c r="N277" s="52"/>
      <c r="O277" s="52"/>
      <c r="P277" s="53"/>
      <c r="Q277" s="52" t="s">
        <v>1600</v>
      </c>
      <c r="R277" s="52" t="s">
        <v>1600</v>
      </c>
      <c r="S277" s="52" t="s">
        <v>1473</v>
      </c>
      <c r="T277" s="52"/>
      <c r="U277" s="75"/>
      <c r="V277" s="52" t="s">
        <v>1853</v>
      </c>
      <c r="W277" s="52" t="s">
        <v>2207</v>
      </c>
      <c r="X277" s="53"/>
      <c r="Y277" s="52" t="s">
        <v>1028</v>
      </c>
      <c r="Z277" s="52"/>
      <c r="AA277" s="52"/>
      <c r="AB277" s="52" t="s">
        <v>1600</v>
      </c>
      <c r="AC277" s="52" t="s">
        <v>1473</v>
      </c>
      <c r="AD277" s="52" t="str">
        <f t="shared" si="25"/>
        <v/>
      </c>
      <c r="AE277" s="92"/>
      <c r="AF277" s="52">
        <f t="shared" si="26"/>
        <v>24</v>
      </c>
      <c r="AG277" s="52">
        <v>0</v>
      </c>
      <c r="AH277" s="52">
        <f t="shared" si="27"/>
        <v>24</v>
      </c>
      <c r="AI277" s="52" t="str">
        <f t="shared" si="28"/>
        <v/>
      </c>
      <c r="AJ277" s="52" t="str">
        <f t="shared" si="29"/>
        <v/>
      </c>
      <c r="AK277" s="52" t="s">
        <v>255</v>
      </c>
      <c r="AL277" s="56"/>
      <c r="AM277" s="136" t="s">
        <v>4303</v>
      </c>
      <c r="AN277" s="136" t="s">
        <v>4373</v>
      </c>
      <c r="AO277" s="136" t="s">
        <v>3935</v>
      </c>
      <c r="AP277" s="136" t="s">
        <v>4498</v>
      </c>
      <c r="AQ277" s="136" t="s">
        <v>3882</v>
      </c>
      <c r="AR277" s="136" t="s">
        <v>3883</v>
      </c>
      <c r="AS277" s="136" t="s">
        <v>3884</v>
      </c>
      <c r="AT277" s="136" t="s">
        <v>3885</v>
      </c>
      <c r="AU277" s="101"/>
      <c r="AV277" s="101"/>
      <c r="AW277" s="101"/>
      <c r="AX277" s="101"/>
      <c r="AY277" s="101"/>
      <c r="AZ277" s="101"/>
      <c r="BA277" s="101"/>
      <c r="BB277" s="101"/>
      <c r="BC277" s="52"/>
      <c r="BD277" s="52"/>
      <c r="BE277" s="52"/>
      <c r="BF277" s="52"/>
      <c r="BG277" s="52"/>
      <c r="BH277" s="52"/>
      <c r="BI277" s="52"/>
      <c r="BJ277" s="52"/>
      <c r="BK277" s="101"/>
      <c r="BL277" s="101"/>
      <c r="BM277" s="101"/>
      <c r="BN277" s="101"/>
      <c r="BO277" s="101"/>
      <c r="BP277" s="101"/>
      <c r="BQ277" s="101"/>
      <c r="BR277" s="101"/>
    </row>
    <row r="278" spans="1:70" s="124" customFormat="1" ht="12.95" customHeight="1">
      <c r="A278" s="52" t="s">
        <v>257</v>
      </c>
      <c r="B278" s="52" t="s">
        <v>258</v>
      </c>
      <c r="C278" s="52" t="s">
        <v>707</v>
      </c>
      <c r="D278" s="52"/>
      <c r="E278" s="52"/>
      <c r="F278" s="52"/>
      <c r="G278" s="52" t="s">
        <v>26</v>
      </c>
      <c r="H278" s="52"/>
      <c r="I278" s="52"/>
      <c r="J278" s="52" t="s">
        <v>1179</v>
      </c>
      <c r="K278" s="52"/>
      <c r="L278" s="52"/>
      <c r="M278" s="52"/>
      <c r="N278" s="52"/>
      <c r="O278" s="52"/>
      <c r="P278" s="53"/>
      <c r="Q278" s="52" t="s">
        <v>1600</v>
      </c>
      <c r="R278" s="52" t="s">
        <v>1600</v>
      </c>
      <c r="S278" s="52" t="s">
        <v>1469</v>
      </c>
      <c r="T278" s="52"/>
      <c r="U278" s="75"/>
      <c r="V278" s="52" t="s">
        <v>1854</v>
      </c>
      <c r="W278" s="52" t="s">
        <v>2206</v>
      </c>
      <c r="X278" s="53"/>
      <c r="Y278" s="52" t="s">
        <v>707</v>
      </c>
      <c r="Z278" s="52"/>
      <c r="AA278" s="52"/>
      <c r="AB278" s="52" t="s">
        <v>1600</v>
      </c>
      <c r="AC278" s="52" t="s">
        <v>1469</v>
      </c>
      <c r="AD278" s="52" t="str">
        <f t="shared" si="25"/>
        <v/>
      </c>
      <c r="AE278" s="92"/>
      <c r="AF278" s="52">
        <f t="shared" si="26"/>
        <v>17</v>
      </c>
      <c r="AG278" s="52">
        <v>0</v>
      </c>
      <c r="AH278" s="52">
        <f t="shared" si="27"/>
        <v>17</v>
      </c>
      <c r="AI278" s="52" t="str">
        <f t="shared" si="28"/>
        <v/>
      </c>
      <c r="AJ278" s="52" t="str">
        <f t="shared" si="29"/>
        <v/>
      </c>
      <c r="AK278" s="52" t="s">
        <v>258</v>
      </c>
      <c r="AL278" s="56"/>
      <c r="AM278" s="136" t="s">
        <v>3591</v>
      </c>
      <c r="AN278" s="136" t="s">
        <v>4374</v>
      </c>
      <c r="AO278" s="136" t="s">
        <v>3592</v>
      </c>
      <c r="AP278" s="136" t="s">
        <v>4499</v>
      </c>
      <c r="AQ278" s="136" t="s">
        <v>3593</v>
      </c>
      <c r="AR278" s="136" t="s">
        <v>3594</v>
      </c>
      <c r="AS278" s="136" t="s">
        <v>3595</v>
      </c>
      <c r="AT278" s="136" t="s">
        <v>3596</v>
      </c>
      <c r="AU278" s="101"/>
      <c r="AV278" s="101"/>
      <c r="AW278" s="101"/>
      <c r="AX278" s="101"/>
      <c r="AY278" s="101"/>
      <c r="AZ278" s="101"/>
      <c r="BA278" s="101"/>
      <c r="BB278" s="101"/>
      <c r="BC278" s="52"/>
      <c r="BD278" s="52"/>
      <c r="BE278" s="52"/>
      <c r="BF278" s="52"/>
      <c r="BG278" s="52"/>
      <c r="BH278" s="52"/>
      <c r="BI278" s="52"/>
      <c r="BJ278" s="52"/>
      <c r="BK278" s="101"/>
      <c r="BL278" s="101"/>
      <c r="BM278" s="101"/>
      <c r="BN278" s="101"/>
      <c r="BO278" s="101"/>
      <c r="BP278" s="101"/>
      <c r="BQ278" s="101"/>
      <c r="BR278" s="101"/>
    </row>
    <row r="279" spans="1:70" s="124" customFormat="1" ht="12.95" customHeight="1">
      <c r="A279" s="52" t="s">
        <v>257</v>
      </c>
      <c r="B279" s="52" t="s">
        <v>703</v>
      </c>
      <c r="C279" s="52" t="s">
        <v>704</v>
      </c>
      <c r="D279" s="58"/>
      <c r="E279" s="52"/>
      <c r="F279" s="52"/>
      <c r="G279" s="52" t="s">
        <v>26</v>
      </c>
      <c r="H279" s="52"/>
      <c r="I279" s="52"/>
      <c r="J279" s="52" t="s">
        <v>697</v>
      </c>
      <c r="K279" s="52"/>
      <c r="L279" s="52"/>
      <c r="M279" s="52"/>
      <c r="N279" s="52"/>
      <c r="O279" s="52"/>
      <c r="P279" s="53"/>
      <c r="Q279" s="52" t="s">
        <v>1600</v>
      </c>
      <c r="R279" s="52" t="s">
        <v>1600</v>
      </c>
      <c r="S279" s="52" t="s">
        <v>1474</v>
      </c>
      <c r="T279" s="52"/>
      <c r="U279" s="75"/>
      <c r="V279" s="52" t="s">
        <v>1855</v>
      </c>
      <c r="W279" s="52" t="s">
        <v>2207</v>
      </c>
      <c r="X279" s="53"/>
      <c r="Y279" s="52" t="s">
        <v>704</v>
      </c>
      <c r="Z279" s="58"/>
      <c r="AA279" s="52"/>
      <c r="AB279" s="52" t="s">
        <v>1600</v>
      </c>
      <c r="AC279" s="52" t="s">
        <v>1474</v>
      </c>
      <c r="AD279" s="52" t="str">
        <f t="shared" si="25"/>
        <v/>
      </c>
      <c r="AE279" s="92"/>
      <c r="AF279" s="52">
        <f t="shared" si="26"/>
        <v>12</v>
      </c>
      <c r="AG279" s="52">
        <v>0</v>
      </c>
      <c r="AH279" s="52">
        <f t="shared" si="27"/>
        <v>12</v>
      </c>
      <c r="AI279" s="52" t="str">
        <f t="shared" si="28"/>
        <v/>
      </c>
      <c r="AJ279" s="52" t="str">
        <f t="shared" si="29"/>
        <v/>
      </c>
      <c r="AK279" s="52" t="s">
        <v>703</v>
      </c>
      <c r="AL279" s="56"/>
      <c r="AM279" s="136" t="s">
        <v>3597</v>
      </c>
      <c r="AN279" s="136" t="s">
        <v>4375</v>
      </c>
      <c r="AO279" s="136" t="s">
        <v>3598</v>
      </c>
      <c r="AP279" s="136" t="s">
        <v>4500</v>
      </c>
      <c r="AQ279" s="136" t="s">
        <v>4546</v>
      </c>
      <c r="AR279" s="136" t="s">
        <v>4964</v>
      </c>
      <c r="AS279" s="136" t="s">
        <v>3599</v>
      </c>
      <c r="AT279" s="136" t="s">
        <v>4617</v>
      </c>
      <c r="AU279" s="101"/>
      <c r="AV279" s="101"/>
      <c r="AW279" s="101"/>
      <c r="AX279" s="101"/>
      <c r="AY279" s="101"/>
      <c r="AZ279" s="101"/>
      <c r="BA279" s="101"/>
      <c r="BB279" s="101"/>
      <c r="BC279" s="52"/>
      <c r="BD279" s="52"/>
      <c r="BE279" s="52"/>
      <c r="BF279" s="52"/>
      <c r="BG279" s="52"/>
      <c r="BH279" s="52"/>
      <c r="BI279" s="52"/>
      <c r="BJ279" s="52"/>
      <c r="BK279" s="101"/>
      <c r="BL279" s="101"/>
      <c r="BM279" s="101"/>
      <c r="BN279" s="101"/>
      <c r="BO279" s="101"/>
      <c r="BP279" s="101"/>
      <c r="BQ279" s="101"/>
      <c r="BR279" s="101"/>
    </row>
    <row r="280" spans="1:70" s="124" customFormat="1" ht="12.95" customHeight="1">
      <c r="A280" s="52" t="s">
        <v>257</v>
      </c>
      <c r="B280" s="52" t="s">
        <v>705</v>
      </c>
      <c r="C280" s="52" t="s">
        <v>706</v>
      </c>
      <c r="D280" s="58"/>
      <c r="E280" s="52"/>
      <c r="F280" s="52"/>
      <c r="G280" s="52" t="s">
        <v>26</v>
      </c>
      <c r="H280" s="52"/>
      <c r="I280" s="52"/>
      <c r="J280" s="52" t="s">
        <v>698</v>
      </c>
      <c r="K280" s="52"/>
      <c r="L280" s="52"/>
      <c r="M280" s="52"/>
      <c r="N280" s="52"/>
      <c r="O280" s="52"/>
      <c r="P280" s="53"/>
      <c r="Q280" s="52" t="s">
        <v>1600</v>
      </c>
      <c r="R280" s="52" t="s">
        <v>1600</v>
      </c>
      <c r="S280" s="52" t="s">
        <v>1474</v>
      </c>
      <c r="T280" s="52"/>
      <c r="U280" s="75"/>
      <c r="V280" s="52" t="s">
        <v>1856</v>
      </c>
      <c r="W280" s="52" t="s">
        <v>2205</v>
      </c>
      <c r="X280" s="53"/>
      <c r="Y280" s="52" t="s">
        <v>706</v>
      </c>
      <c r="Z280" s="58"/>
      <c r="AA280" s="52"/>
      <c r="AB280" s="52" t="s">
        <v>1600</v>
      </c>
      <c r="AC280" s="52" t="s">
        <v>1474</v>
      </c>
      <c r="AD280" s="52" t="str">
        <f t="shared" si="25"/>
        <v/>
      </c>
      <c r="AE280" s="92"/>
      <c r="AF280" s="52">
        <f t="shared" si="26"/>
        <v>9</v>
      </c>
      <c r="AG280" s="52">
        <v>0</v>
      </c>
      <c r="AH280" s="52">
        <f t="shared" si="27"/>
        <v>9</v>
      </c>
      <c r="AI280" s="52" t="str">
        <f t="shared" si="28"/>
        <v/>
      </c>
      <c r="AJ280" s="52" t="str">
        <f t="shared" si="29"/>
        <v/>
      </c>
      <c r="AK280" s="52" t="s">
        <v>705</v>
      </c>
      <c r="AL280" s="56"/>
      <c r="AM280" s="136" t="s">
        <v>3600</v>
      </c>
      <c r="AN280" s="136" t="s">
        <v>4844</v>
      </c>
      <c r="AO280" s="136" t="s">
        <v>3601</v>
      </c>
      <c r="AP280" s="136" t="s">
        <v>4501</v>
      </c>
      <c r="AQ280" s="136" t="s">
        <v>4547</v>
      </c>
      <c r="AR280" s="136" t="s">
        <v>4965</v>
      </c>
      <c r="AS280" s="136" t="s">
        <v>4914</v>
      </c>
      <c r="AT280" s="136" t="s">
        <v>4618</v>
      </c>
      <c r="AU280" s="101"/>
      <c r="AV280" s="101"/>
      <c r="AW280" s="101"/>
      <c r="AX280" s="101"/>
      <c r="AY280" s="101"/>
      <c r="AZ280" s="101"/>
      <c r="BA280" s="101"/>
      <c r="BB280" s="101"/>
      <c r="BC280" s="52"/>
      <c r="BD280" s="52"/>
      <c r="BE280" s="52"/>
      <c r="BF280" s="52"/>
      <c r="BG280" s="52"/>
      <c r="BH280" s="52"/>
      <c r="BI280" s="52"/>
      <c r="BJ280" s="52"/>
      <c r="BK280" s="101"/>
      <c r="BL280" s="101"/>
      <c r="BM280" s="101"/>
      <c r="BN280" s="101"/>
      <c r="BO280" s="101"/>
      <c r="BP280" s="101"/>
      <c r="BQ280" s="101"/>
      <c r="BR280" s="101"/>
    </row>
    <row r="281" spans="1:70" s="124" customFormat="1" ht="12.95" customHeight="1">
      <c r="A281" s="52" t="s">
        <v>14</v>
      </c>
      <c r="B281" s="52" t="s">
        <v>708</v>
      </c>
      <c r="C281" s="52"/>
      <c r="D281" s="58"/>
      <c r="E281" s="52"/>
      <c r="F281" s="52"/>
      <c r="G281" s="52"/>
      <c r="H281" s="52"/>
      <c r="I281" s="52"/>
      <c r="J281" s="52"/>
      <c r="K281" s="58"/>
      <c r="L281" s="52" t="s">
        <v>709</v>
      </c>
      <c r="M281" s="52"/>
      <c r="N281" s="52"/>
      <c r="O281" s="52"/>
      <c r="P281" s="53"/>
      <c r="Q281" s="52" t="s">
        <v>1599</v>
      </c>
      <c r="R281" s="52" t="s">
        <v>1600</v>
      </c>
      <c r="S281" s="52"/>
      <c r="T281" s="52"/>
      <c r="U281" s="75"/>
      <c r="V281" s="52" t="s">
        <v>1857</v>
      </c>
      <c r="W281" s="52"/>
      <c r="X281" s="53"/>
      <c r="Y281" s="52"/>
      <c r="Z281" s="58"/>
      <c r="AA281" s="52"/>
      <c r="AB281" s="52" t="s">
        <v>1600</v>
      </c>
      <c r="AC281" s="52"/>
      <c r="AD281" s="52" t="str">
        <f t="shared" si="25"/>
        <v/>
      </c>
      <c r="AE281" s="92"/>
      <c r="AF281" s="52">
        <f t="shared" si="26"/>
        <v>14</v>
      </c>
      <c r="AG281" s="52">
        <v>0</v>
      </c>
      <c r="AH281" s="52">
        <f t="shared" si="27"/>
        <v>14</v>
      </c>
      <c r="AI281" s="52" t="str">
        <f t="shared" si="28"/>
        <v/>
      </c>
      <c r="AJ281" s="52" t="str">
        <f t="shared" si="29"/>
        <v/>
      </c>
      <c r="AK281" s="52" t="s">
        <v>708</v>
      </c>
      <c r="AL281" s="56"/>
      <c r="AM281" s="136"/>
      <c r="AN281" s="136"/>
      <c r="AO281" s="136"/>
      <c r="AP281" s="136"/>
      <c r="AQ281" s="136"/>
      <c r="AR281" s="136"/>
      <c r="AS281" s="136"/>
      <c r="AT281" s="136"/>
      <c r="AU281" s="101"/>
      <c r="AV281" s="101"/>
      <c r="AW281" s="101"/>
      <c r="AX281" s="101"/>
      <c r="AY281" s="101"/>
      <c r="AZ281" s="101"/>
      <c r="BA281" s="101"/>
      <c r="BB281" s="101"/>
      <c r="BC281" s="52"/>
      <c r="BD281" s="52"/>
      <c r="BE281" s="52"/>
      <c r="BF281" s="52"/>
      <c r="BG281" s="52"/>
      <c r="BH281" s="52"/>
      <c r="BI281" s="52"/>
      <c r="BJ281" s="52"/>
      <c r="BK281" s="101"/>
      <c r="BL281" s="101"/>
      <c r="BM281" s="101"/>
      <c r="BN281" s="101"/>
      <c r="BO281" s="101"/>
      <c r="BP281" s="101"/>
      <c r="BQ281" s="101"/>
      <c r="BR281" s="101"/>
    </row>
    <row r="282" spans="1:70" s="101" customFormat="1" ht="12.95" customHeight="1">
      <c r="A282" s="101" t="s">
        <v>152</v>
      </c>
      <c r="B282" s="101" t="s">
        <v>2850</v>
      </c>
      <c r="C282" s="101" t="s">
        <v>2849</v>
      </c>
      <c r="G282" s="101" t="s">
        <v>26</v>
      </c>
      <c r="J282" s="101" t="s">
        <v>2848</v>
      </c>
      <c r="P282" s="96"/>
      <c r="U282" s="120"/>
      <c r="X282" s="96"/>
      <c r="AD282" s="52" t="b">
        <f>IF(AND(Y282=C282, Z282=D282, AA282=E282, AB282=R282, AC282=S282), "", TRUE)</f>
        <v>1</v>
      </c>
      <c r="AE282" s="120"/>
      <c r="AH282" s="52">
        <f t="shared" si="27"/>
        <v>0</v>
      </c>
      <c r="AI282" s="52" t="str">
        <f t="shared" si="28"/>
        <v/>
      </c>
      <c r="AJ282" s="52" t="str">
        <f t="shared" si="29"/>
        <v/>
      </c>
      <c r="AL282" s="96"/>
      <c r="AM282" s="136" t="s">
        <v>4304</v>
      </c>
      <c r="AN282" s="136" t="s">
        <v>4376</v>
      </c>
      <c r="AO282" s="136" t="s">
        <v>2847</v>
      </c>
      <c r="AP282" s="136" t="s">
        <v>2846</v>
      </c>
      <c r="AQ282" s="136" t="s">
        <v>2845</v>
      </c>
      <c r="AR282" s="136" t="s">
        <v>2844</v>
      </c>
      <c r="AS282" s="136" t="s">
        <v>2843</v>
      </c>
      <c r="AT282" s="136" t="s">
        <v>2842</v>
      </c>
    </row>
    <row r="283" spans="1:70" s="101" customFormat="1" ht="12.95" customHeight="1">
      <c r="A283" s="101" t="s">
        <v>152</v>
      </c>
      <c r="B283" s="101" t="s">
        <v>2841</v>
      </c>
      <c r="C283" s="101" t="s">
        <v>2840</v>
      </c>
      <c r="G283" s="101" t="s">
        <v>26</v>
      </c>
      <c r="J283" s="101" t="s">
        <v>2839</v>
      </c>
      <c r="P283" s="96"/>
      <c r="U283" s="120"/>
      <c r="X283" s="96"/>
      <c r="AD283" s="52" t="b">
        <f>IF(AND(Y283=C283, Z283=D283, AA283=E283, AB283=R283, AC283=S283), "", TRUE)</f>
        <v>1</v>
      </c>
      <c r="AE283" s="120"/>
      <c r="AH283" s="52">
        <f t="shared" si="27"/>
        <v>0</v>
      </c>
      <c r="AI283" s="52" t="str">
        <f t="shared" si="28"/>
        <v/>
      </c>
      <c r="AJ283" s="52" t="str">
        <f t="shared" si="29"/>
        <v/>
      </c>
      <c r="AL283" s="96"/>
      <c r="AM283" s="136" t="s">
        <v>2838</v>
      </c>
      <c r="AN283" s="136" t="s">
        <v>4377</v>
      </c>
      <c r="AO283" s="136" t="s">
        <v>4452</v>
      </c>
      <c r="AP283" s="136" t="s">
        <v>2837</v>
      </c>
      <c r="AQ283" s="136" t="s">
        <v>2836</v>
      </c>
      <c r="AR283" s="136" t="s">
        <v>2835</v>
      </c>
      <c r="AS283" s="136" t="s">
        <v>2834</v>
      </c>
      <c r="AT283" s="136" t="s">
        <v>2833</v>
      </c>
    </row>
    <row r="284" spans="1:70" s="124" customFormat="1" ht="12.95" customHeight="1">
      <c r="A284" s="52" t="s">
        <v>152</v>
      </c>
      <c r="B284" s="52" t="s">
        <v>259</v>
      </c>
      <c r="C284" s="52" t="s">
        <v>710</v>
      </c>
      <c r="D284" s="52"/>
      <c r="E284" s="52"/>
      <c r="F284" s="52"/>
      <c r="G284" s="52" t="s">
        <v>26</v>
      </c>
      <c r="H284" s="52"/>
      <c r="I284" s="52"/>
      <c r="J284" s="52" t="s">
        <v>927</v>
      </c>
      <c r="K284" s="52"/>
      <c r="L284" s="52"/>
      <c r="M284" s="52"/>
      <c r="N284" s="52"/>
      <c r="O284" s="52"/>
      <c r="P284" s="53"/>
      <c r="Q284" s="52" t="s">
        <v>1600</v>
      </c>
      <c r="R284" s="52" t="s">
        <v>1537</v>
      </c>
      <c r="S284" s="52" t="s">
        <v>1475</v>
      </c>
      <c r="T284" s="52"/>
      <c r="U284" s="75"/>
      <c r="V284" s="52" t="s">
        <v>1858</v>
      </c>
      <c r="W284" s="52" t="s">
        <v>2204</v>
      </c>
      <c r="X284" s="53"/>
      <c r="Y284" s="52" t="s">
        <v>710</v>
      </c>
      <c r="Z284" s="52"/>
      <c r="AA284" s="52"/>
      <c r="AB284" s="52" t="s">
        <v>1537</v>
      </c>
      <c r="AC284" s="52" t="s">
        <v>1475</v>
      </c>
      <c r="AD284" s="52" t="str">
        <f t="shared" si="25"/>
        <v/>
      </c>
      <c r="AE284" s="92"/>
      <c r="AF284" s="52">
        <f t="shared" si="26"/>
        <v>18</v>
      </c>
      <c r="AG284" s="52">
        <v>0</v>
      </c>
      <c r="AH284" s="52">
        <f t="shared" si="27"/>
        <v>18</v>
      </c>
      <c r="AI284" s="52" t="str">
        <f t="shared" si="28"/>
        <v/>
      </c>
      <c r="AJ284" s="52" t="str">
        <f t="shared" si="29"/>
        <v/>
      </c>
      <c r="AK284" s="52" t="s">
        <v>259</v>
      </c>
      <c r="AL284" s="56"/>
      <c r="AM284" s="136" t="s">
        <v>4845</v>
      </c>
      <c r="AN284" s="136" t="s">
        <v>3602</v>
      </c>
      <c r="AO284" s="136" t="s">
        <v>3603</v>
      </c>
      <c r="AP284" s="136" t="s">
        <v>4502</v>
      </c>
      <c r="AQ284" s="136" t="s">
        <v>4548</v>
      </c>
      <c r="AR284" s="136" t="s">
        <v>3604</v>
      </c>
      <c r="AS284" s="136" t="s">
        <v>4915</v>
      </c>
      <c r="AT284" s="136" t="s">
        <v>3605</v>
      </c>
      <c r="AU284" s="101"/>
      <c r="AV284" s="101"/>
      <c r="AW284" s="101"/>
      <c r="AX284" s="101"/>
      <c r="AY284" s="101"/>
      <c r="AZ284" s="101"/>
      <c r="BA284" s="101"/>
      <c r="BB284" s="101"/>
      <c r="BC284" s="52"/>
      <c r="BD284" s="52"/>
      <c r="BE284" s="52"/>
      <c r="BF284" s="52"/>
      <c r="BG284" s="52"/>
      <c r="BH284" s="52"/>
      <c r="BI284" s="52"/>
      <c r="BJ284" s="52"/>
      <c r="BK284" s="101"/>
      <c r="BL284" s="101"/>
      <c r="BM284" s="101"/>
      <c r="BN284" s="101"/>
      <c r="BO284" s="101"/>
      <c r="BP284" s="101"/>
      <c r="BQ284" s="101"/>
      <c r="BR284" s="101"/>
    </row>
    <row r="285" spans="1:70" s="124" customFormat="1" ht="12.95" customHeight="1">
      <c r="A285" s="52" t="s">
        <v>152</v>
      </c>
      <c r="B285" s="52" t="s">
        <v>260</v>
      </c>
      <c r="C285" s="52" t="s">
        <v>711</v>
      </c>
      <c r="D285" s="52"/>
      <c r="E285" s="52"/>
      <c r="F285" s="52"/>
      <c r="G285" s="52" t="s">
        <v>26</v>
      </c>
      <c r="H285" s="52"/>
      <c r="I285" s="52"/>
      <c r="J285" s="52" t="s">
        <v>927</v>
      </c>
      <c r="K285" s="52"/>
      <c r="L285" s="52"/>
      <c r="M285" s="52"/>
      <c r="N285" s="52"/>
      <c r="O285" s="52"/>
      <c r="P285" s="53"/>
      <c r="Q285" s="52" t="s">
        <v>1600</v>
      </c>
      <c r="R285" s="52" t="s">
        <v>1538</v>
      </c>
      <c r="S285" s="52" t="s">
        <v>1476</v>
      </c>
      <c r="T285" s="52"/>
      <c r="U285" s="75"/>
      <c r="V285" s="52" t="s">
        <v>1859</v>
      </c>
      <c r="W285" s="54" t="s">
        <v>2204</v>
      </c>
      <c r="X285" s="97"/>
      <c r="Y285" s="52" t="s">
        <v>711</v>
      </c>
      <c r="Z285" s="52"/>
      <c r="AA285" s="52"/>
      <c r="AB285" s="52" t="s">
        <v>1538</v>
      </c>
      <c r="AC285" s="52" t="s">
        <v>1476</v>
      </c>
      <c r="AD285" s="52" t="str">
        <f t="shared" si="25"/>
        <v/>
      </c>
      <c r="AE285" s="92"/>
      <c r="AF285" s="52">
        <f t="shared" si="26"/>
        <v>17</v>
      </c>
      <c r="AG285" s="52">
        <v>0</v>
      </c>
      <c r="AH285" s="52">
        <f t="shared" si="27"/>
        <v>17</v>
      </c>
      <c r="AI285" s="52" t="str">
        <f t="shared" si="28"/>
        <v/>
      </c>
      <c r="AJ285" s="52" t="str">
        <f t="shared" si="29"/>
        <v/>
      </c>
      <c r="AK285" s="52" t="s">
        <v>260</v>
      </c>
      <c r="AL285" s="56"/>
      <c r="AM285" s="136" t="s">
        <v>4305</v>
      </c>
      <c r="AN285" s="136" t="s">
        <v>4820</v>
      </c>
      <c r="AO285" s="136" t="s">
        <v>4453</v>
      </c>
      <c r="AP285" s="136" t="s">
        <v>3606</v>
      </c>
      <c r="AQ285" s="136" t="s">
        <v>4549</v>
      </c>
      <c r="AR285" s="136" t="s">
        <v>3607</v>
      </c>
      <c r="AS285" s="136" t="s">
        <v>3608</v>
      </c>
      <c r="AT285" s="136" t="s">
        <v>3609</v>
      </c>
      <c r="AU285" s="101"/>
      <c r="AV285" s="101"/>
      <c r="AW285" s="101"/>
      <c r="AX285" s="101"/>
      <c r="AY285" s="101"/>
      <c r="AZ285" s="101"/>
      <c r="BA285" s="101"/>
      <c r="BB285" s="101"/>
      <c r="BC285" s="52"/>
      <c r="BD285" s="52"/>
      <c r="BE285" s="52"/>
      <c r="BF285" s="52"/>
      <c r="BG285" s="52"/>
      <c r="BH285" s="52"/>
      <c r="BI285" s="52"/>
      <c r="BJ285" s="52"/>
      <c r="BK285" s="101"/>
      <c r="BL285" s="101"/>
      <c r="BM285" s="101"/>
      <c r="BN285" s="101"/>
      <c r="BO285" s="101"/>
      <c r="BP285" s="101"/>
      <c r="BQ285" s="101"/>
      <c r="BR285" s="101"/>
    </row>
    <row r="286" spans="1:70" s="101" customFormat="1" ht="12.95" customHeight="1">
      <c r="A286" s="101" t="s">
        <v>44</v>
      </c>
      <c r="B286" s="101" t="s">
        <v>3005</v>
      </c>
      <c r="C286" s="101" t="s">
        <v>3004</v>
      </c>
      <c r="D286" s="101" t="s">
        <v>2996</v>
      </c>
      <c r="F286" s="101" t="s">
        <v>2974</v>
      </c>
      <c r="G286" s="101" t="s">
        <v>26</v>
      </c>
      <c r="J286" s="101" t="s">
        <v>3003</v>
      </c>
      <c r="P286" s="96"/>
      <c r="U286" s="120"/>
      <c r="X286" s="96"/>
      <c r="AD286" s="52" t="b">
        <f t="shared" si="25"/>
        <v>1</v>
      </c>
      <c r="AE286" s="120"/>
      <c r="AH286" s="52">
        <f t="shared" si="27"/>
        <v>0</v>
      </c>
      <c r="AI286" s="52" t="str">
        <f t="shared" si="28"/>
        <v/>
      </c>
      <c r="AJ286" s="52" t="str">
        <f t="shared" si="29"/>
        <v/>
      </c>
      <c r="AL286" s="96"/>
      <c r="AM286" s="136" t="s">
        <v>3002</v>
      </c>
      <c r="AN286" s="136" t="s">
        <v>4378</v>
      </c>
      <c r="AO286" s="136" t="s">
        <v>4846</v>
      </c>
      <c r="AP286" s="136" t="s">
        <v>3001</v>
      </c>
      <c r="AQ286" s="136" t="s">
        <v>3000</v>
      </c>
      <c r="AR286" s="136" t="s">
        <v>2999</v>
      </c>
      <c r="AS286" s="136" t="s">
        <v>2998</v>
      </c>
      <c r="AT286" s="136" t="s">
        <v>2997</v>
      </c>
      <c r="AU286" s="125" t="s">
        <v>2996</v>
      </c>
      <c r="AV286" s="125" t="s">
        <v>2996</v>
      </c>
      <c r="AW286" s="125" t="s">
        <v>2996</v>
      </c>
      <c r="AX286" s="125" t="s">
        <v>2996</v>
      </c>
      <c r="AY286" s="125" t="s">
        <v>2996</v>
      </c>
      <c r="AZ286" s="125" t="s">
        <v>2996</v>
      </c>
      <c r="BA286" s="125" t="s">
        <v>2996</v>
      </c>
      <c r="BB286" s="125" t="s">
        <v>2996</v>
      </c>
    </row>
    <row r="287" spans="1:70" s="101" customFormat="1" ht="12.95" customHeight="1">
      <c r="A287" s="101" t="s">
        <v>16</v>
      </c>
      <c r="B287" s="101" t="s">
        <v>2969</v>
      </c>
      <c r="H287" s="101" t="s">
        <v>18</v>
      </c>
      <c r="J287" s="101" t="s">
        <v>2995</v>
      </c>
      <c r="P287" s="96"/>
      <c r="U287" s="120"/>
      <c r="X287" s="96"/>
      <c r="AD287" s="52" t="str">
        <f t="shared" si="25"/>
        <v/>
      </c>
      <c r="AE287" s="120"/>
      <c r="AH287" s="52">
        <f t="shared" si="27"/>
        <v>0</v>
      </c>
      <c r="AI287" s="52" t="str">
        <f t="shared" si="28"/>
        <v/>
      </c>
      <c r="AJ287" s="52" t="str">
        <f t="shared" si="29"/>
        <v/>
      </c>
      <c r="AL287" s="96"/>
      <c r="AM287" s="136"/>
      <c r="AN287" s="136"/>
      <c r="AO287" s="136"/>
      <c r="AP287" s="136"/>
      <c r="AQ287" s="136"/>
      <c r="AR287" s="136"/>
      <c r="AS287" s="136"/>
      <c r="AT287" s="136"/>
    </row>
    <row r="288" spans="1:70" s="83" customFormat="1" ht="12.95" customHeight="1">
      <c r="A288" s="83" t="s">
        <v>20</v>
      </c>
      <c r="B288" s="83" t="s">
        <v>2994</v>
      </c>
      <c r="C288" s="83" t="s">
        <v>2993</v>
      </c>
      <c r="D288" s="83" t="s">
        <v>2976</v>
      </c>
      <c r="J288" s="83" t="s">
        <v>2992</v>
      </c>
      <c r="P288" s="96"/>
      <c r="U288" s="120"/>
      <c r="X288" s="96"/>
      <c r="AD288" s="52" t="b">
        <f t="shared" si="25"/>
        <v>1</v>
      </c>
      <c r="AE288" s="120"/>
      <c r="AH288" s="52">
        <f t="shared" si="27"/>
        <v>0</v>
      </c>
      <c r="AI288" s="52" t="str">
        <f t="shared" si="28"/>
        <v/>
      </c>
      <c r="AJ288" s="52" t="str">
        <f t="shared" si="29"/>
        <v/>
      </c>
      <c r="AL288" s="96"/>
      <c r="AM288" s="136" t="s">
        <v>3610</v>
      </c>
      <c r="AN288" s="136" t="s">
        <v>2991</v>
      </c>
      <c r="AO288" s="136" t="s">
        <v>2990</v>
      </c>
      <c r="AP288" s="136" t="s">
        <v>2989</v>
      </c>
      <c r="AQ288" s="136" t="s">
        <v>2988</v>
      </c>
      <c r="AR288" s="136" t="s">
        <v>2987</v>
      </c>
      <c r="AS288" s="136" t="s">
        <v>2986</v>
      </c>
      <c r="AT288" s="136" t="s">
        <v>3611</v>
      </c>
      <c r="AU288" s="125" t="s">
        <v>2976</v>
      </c>
      <c r="AV288" s="125" t="s">
        <v>2976</v>
      </c>
      <c r="AW288" s="125" t="s">
        <v>2976</v>
      </c>
      <c r="AX288" s="125" t="s">
        <v>2976</v>
      </c>
      <c r="AY288" s="125" t="s">
        <v>2976</v>
      </c>
      <c r="AZ288" s="125" t="s">
        <v>2976</v>
      </c>
      <c r="BA288" s="125" t="s">
        <v>2976</v>
      </c>
      <c r="BB288" s="125" t="s">
        <v>2976</v>
      </c>
      <c r="BK288" s="101"/>
      <c r="BL288" s="101"/>
      <c r="BM288" s="101"/>
      <c r="BN288" s="101"/>
      <c r="BO288" s="101"/>
      <c r="BP288" s="101"/>
      <c r="BQ288" s="101"/>
      <c r="BR288" s="101"/>
    </row>
    <row r="289" spans="1:70" s="101" customFormat="1" ht="12.95" customHeight="1">
      <c r="A289" s="101" t="s">
        <v>20</v>
      </c>
      <c r="B289" s="101" t="s">
        <v>2985</v>
      </c>
      <c r="C289" s="101" t="s">
        <v>2984</v>
      </c>
      <c r="D289" s="101" t="s">
        <v>2976</v>
      </c>
      <c r="J289" s="101" t="s">
        <v>2983</v>
      </c>
      <c r="P289" s="96"/>
      <c r="U289" s="120"/>
      <c r="X289" s="96"/>
      <c r="AD289" s="52" t="b">
        <f t="shared" si="25"/>
        <v>1</v>
      </c>
      <c r="AE289" s="120"/>
      <c r="AH289" s="52">
        <f t="shared" si="27"/>
        <v>0</v>
      </c>
      <c r="AI289" s="52" t="str">
        <f t="shared" si="28"/>
        <v/>
      </c>
      <c r="AJ289" s="52" t="str">
        <f t="shared" si="29"/>
        <v/>
      </c>
      <c r="AL289" s="96"/>
      <c r="AM289" s="136" t="s">
        <v>2982</v>
      </c>
      <c r="AN289" s="136" t="s">
        <v>2981</v>
      </c>
      <c r="AO289" s="136" t="s">
        <v>2980</v>
      </c>
      <c r="AP289" s="136" t="s">
        <v>2979</v>
      </c>
      <c r="AQ289" s="136" t="s">
        <v>4550</v>
      </c>
      <c r="AR289" s="136" t="s">
        <v>2978</v>
      </c>
      <c r="AS289" s="136" t="s">
        <v>4966</v>
      </c>
      <c r="AT289" s="136" t="s">
        <v>2977</v>
      </c>
      <c r="AU289" s="125" t="s">
        <v>2976</v>
      </c>
      <c r="AV289" s="125" t="s">
        <v>2976</v>
      </c>
      <c r="AW289" s="125" t="s">
        <v>2976</v>
      </c>
      <c r="AX289" s="125" t="s">
        <v>2976</v>
      </c>
      <c r="AY289" s="125" t="s">
        <v>2976</v>
      </c>
      <c r="AZ289" s="125" t="s">
        <v>2976</v>
      </c>
      <c r="BA289" s="125" t="s">
        <v>2976</v>
      </c>
      <c r="BB289" s="125" t="s">
        <v>2976</v>
      </c>
    </row>
    <row r="290" spans="1:70" s="101" customFormat="1" ht="12.95" customHeight="1">
      <c r="A290" s="101" t="s">
        <v>44</v>
      </c>
      <c r="B290" s="101" t="s">
        <v>2975</v>
      </c>
      <c r="C290" s="101" t="s">
        <v>2973</v>
      </c>
      <c r="F290" s="101" t="s">
        <v>2974</v>
      </c>
      <c r="G290" s="101" t="s">
        <v>26</v>
      </c>
      <c r="P290" s="96"/>
      <c r="U290" s="120"/>
      <c r="X290" s="96"/>
      <c r="AD290" s="52" t="b">
        <f t="shared" si="25"/>
        <v>1</v>
      </c>
      <c r="AE290" s="120"/>
      <c r="AH290" s="52">
        <f t="shared" si="27"/>
        <v>0</v>
      </c>
      <c r="AI290" s="52" t="str">
        <f t="shared" si="28"/>
        <v/>
      </c>
      <c r="AJ290" s="52" t="str">
        <f t="shared" si="29"/>
        <v/>
      </c>
      <c r="AL290" s="96"/>
      <c r="AM290" s="136" t="s">
        <v>2973</v>
      </c>
      <c r="AN290" s="136" t="s">
        <v>2973</v>
      </c>
      <c r="AO290" s="136" t="s">
        <v>2973</v>
      </c>
      <c r="AP290" s="136" t="s">
        <v>2973</v>
      </c>
      <c r="AQ290" s="136" t="s">
        <v>2973</v>
      </c>
      <c r="AR290" s="136" t="s">
        <v>2973</v>
      </c>
      <c r="AS290" s="136" t="s">
        <v>2973</v>
      </c>
      <c r="AT290" s="136" t="s">
        <v>2973</v>
      </c>
    </row>
    <row r="291" spans="1:70" s="101" customFormat="1" ht="12.95" customHeight="1">
      <c r="A291" s="101" t="s">
        <v>44</v>
      </c>
      <c r="B291" s="101" t="s">
        <v>2972</v>
      </c>
      <c r="C291" s="101" t="s">
        <v>2970</v>
      </c>
      <c r="F291" s="101" t="s">
        <v>2971</v>
      </c>
      <c r="G291" s="101" t="s">
        <v>26</v>
      </c>
      <c r="P291" s="96"/>
      <c r="U291" s="120"/>
      <c r="X291" s="96"/>
      <c r="AD291" s="52" t="b">
        <f t="shared" si="25"/>
        <v>1</v>
      </c>
      <c r="AE291" s="120"/>
      <c r="AH291" s="52">
        <f t="shared" si="27"/>
        <v>0</v>
      </c>
      <c r="AI291" s="52" t="str">
        <f t="shared" si="28"/>
        <v/>
      </c>
      <c r="AJ291" s="52" t="str">
        <f t="shared" si="29"/>
        <v/>
      </c>
      <c r="AL291" s="96"/>
      <c r="AM291" s="136" t="s">
        <v>2970</v>
      </c>
      <c r="AN291" s="136" t="s">
        <v>2970</v>
      </c>
      <c r="AO291" s="136" t="s">
        <v>2970</v>
      </c>
      <c r="AP291" s="136" t="s">
        <v>2970</v>
      </c>
      <c r="AQ291" s="136" t="s">
        <v>2970</v>
      </c>
      <c r="AR291" s="136" t="s">
        <v>2970</v>
      </c>
      <c r="AS291" s="136" t="s">
        <v>2970</v>
      </c>
      <c r="AT291" s="136" t="s">
        <v>2970</v>
      </c>
    </row>
    <row r="292" spans="1:70" s="101" customFormat="1" ht="12.95" customHeight="1">
      <c r="A292" s="101" t="s">
        <v>27</v>
      </c>
      <c r="B292" s="101" t="s">
        <v>2969</v>
      </c>
      <c r="P292" s="96"/>
      <c r="U292" s="120"/>
      <c r="X292" s="96"/>
      <c r="AD292" s="52" t="str">
        <f t="shared" si="25"/>
        <v/>
      </c>
      <c r="AE292" s="120"/>
      <c r="AH292" s="52">
        <f t="shared" si="27"/>
        <v>0</v>
      </c>
      <c r="AI292" s="52" t="str">
        <f t="shared" si="28"/>
        <v/>
      </c>
      <c r="AJ292" s="52" t="str">
        <f t="shared" si="29"/>
        <v/>
      </c>
      <c r="AL292" s="96"/>
      <c r="AM292" s="136"/>
      <c r="AN292" s="136"/>
      <c r="AO292" s="136"/>
      <c r="AP292" s="136"/>
      <c r="AQ292" s="136"/>
      <c r="AR292" s="136"/>
      <c r="AS292" s="136"/>
      <c r="AT292" s="136"/>
    </row>
    <row r="293" spans="1:70" s="124" customFormat="1" ht="12.95" customHeight="1">
      <c r="A293" s="52" t="s">
        <v>190</v>
      </c>
      <c r="B293" s="58" t="s">
        <v>1042</v>
      </c>
      <c r="C293" s="58" t="s">
        <v>3954</v>
      </c>
      <c r="D293" s="58"/>
      <c r="E293" s="58"/>
      <c r="F293" s="58"/>
      <c r="G293" s="58" t="s">
        <v>26</v>
      </c>
      <c r="H293" s="58"/>
      <c r="I293" s="58"/>
      <c r="J293" s="52" t="s">
        <v>241</v>
      </c>
      <c r="K293" s="58"/>
      <c r="L293" s="58"/>
      <c r="M293" s="58"/>
      <c r="N293" s="58"/>
      <c r="O293" s="58"/>
      <c r="P293" s="53"/>
      <c r="Q293" s="58" t="s">
        <v>1600</v>
      </c>
      <c r="R293" s="58" t="s">
        <v>1539</v>
      </c>
      <c r="S293" s="58" t="s">
        <v>1465</v>
      </c>
      <c r="T293" s="58"/>
      <c r="U293" s="75"/>
      <c r="V293" s="58" t="s">
        <v>1860</v>
      </c>
      <c r="W293" s="58" t="s">
        <v>2214</v>
      </c>
      <c r="X293" s="53"/>
      <c r="Y293" s="58" t="s">
        <v>1407</v>
      </c>
      <c r="Z293" s="58"/>
      <c r="AA293" s="58"/>
      <c r="AB293" s="58" t="s">
        <v>1539</v>
      </c>
      <c r="AC293" s="58" t="s">
        <v>1465</v>
      </c>
      <c r="AD293" s="52" t="b">
        <f t="shared" si="25"/>
        <v>1</v>
      </c>
      <c r="AE293" s="92"/>
      <c r="AF293" s="58">
        <f t="shared" si="26"/>
        <v>21</v>
      </c>
      <c r="AG293" s="58">
        <v>0</v>
      </c>
      <c r="AH293" s="52">
        <f t="shared" si="27"/>
        <v>21</v>
      </c>
      <c r="AI293" s="52" t="str">
        <f t="shared" si="28"/>
        <v/>
      </c>
      <c r="AJ293" s="52" t="str">
        <f t="shared" si="29"/>
        <v/>
      </c>
      <c r="AK293" s="58" t="s">
        <v>1042</v>
      </c>
      <c r="AL293" s="56"/>
      <c r="AM293" s="136" t="s">
        <v>4967</v>
      </c>
      <c r="AN293" s="136" t="s">
        <v>4379</v>
      </c>
      <c r="AO293" s="136" t="s">
        <v>4968</v>
      </c>
      <c r="AP293" s="136" t="s">
        <v>4503</v>
      </c>
      <c r="AQ293" s="136" t="s">
        <v>3886</v>
      </c>
      <c r="AR293" s="136" t="s">
        <v>3887</v>
      </c>
      <c r="AS293" s="136" t="s">
        <v>3888</v>
      </c>
      <c r="AT293" s="136" t="s">
        <v>3889</v>
      </c>
      <c r="AU293" s="101"/>
      <c r="AV293" s="101"/>
      <c r="AW293" s="101"/>
      <c r="AX293" s="101"/>
      <c r="AY293" s="101"/>
      <c r="AZ293" s="101"/>
      <c r="BA293" s="101"/>
      <c r="BB293" s="101"/>
      <c r="BC293" s="58"/>
      <c r="BD293" s="58"/>
      <c r="BE293" s="58"/>
      <c r="BF293" s="58"/>
      <c r="BG293" s="58"/>
      <c r="BH293" s="58"/>
      <c r="BI293" s="58"/>
      <c r="BJ293" s="58"/>
      <c r="BK293" s="101"/>
      <c r="BL293" s="101"/>
      <c r="BM293" s="101"/>
      <c r="BN293" s="101"/>
      <c r="BO293" s="101"/>
      <c r="BP293" s="101"/>
      <c r="BQ293" s="101"/>
      <c r="BR293" s="101"/>
    </row>
    <row r="294" spans="1:70" s="124" customFormat="1" ht="12.95" customHeight="1">
      <c r="A294" s="58" t="s">
        <v>230</v>
      </c>
      <c r="B294" s="58" t="s">
        <v>1045</v>
      </c>
      <c r="C294" s="58" t="s">
        <v>1044</v>
      </c>
      <c r="D294" s="58"/>
      <c r="E294" s="58"/>
      <c r="F294" s="58"/>
      <c r="G294" s="58" t="s">
        <v>26</v>
      </c>
      <c r="H294" s="58"/>
      <c r="I294" s="58"/>
      <c r="J294" s="58" t="s">
        <v>1046</v>
      </c>
      <c r="K294" s="58"/>
      <c r="L294" s="58"/>
      <c r="M294" s="58"/>
      <c r="N294" s="58"/>
      <c r="O294" s="58"/>
      <c r="P294" s="53"/>
      <c r="Q294" s="58" t="s">
        <v>1600</v>
      </c>
      <c r="R294" s="58" t="s">
        <v>1600</v>
      </c>
      <c r="S294" s="58" t="s">
        <v>1477</v>
      </c>
      <c r="T294" s="58"/>
      <c r="U294" s="75"/>
      <c r="V294" s="58" t="s">
        <v>1861</v>
      </c>
      <c r="W294" s="58" t="s">
        <v>2215</v>
      </c>
      <c r="X294" s="53"/>
      <c r="Y294" s="58" t="s">
        <v>1044</v>
      </c>
      <c r="Z294" s="58"/>
      <c r="AA294" s="58"/>
      <c r="AB294" s="58" t="s">
        <v>1600</v>
      </c>
      <c r="AC294" s="58" t="s">
        <v>1477</v>
      </c>
      <c r="AD294" s="52" t="str">
        <f t="shared" si="25"/>
        <v/>
      </c>
      <c r="AE294" s="92"/>
      <c r="AF294" s="58">
        <f t="shared" si="26"/>
        <v>18</v>
      </c>
      <c r="AG294" s="58">
        <v>0</v>
      </c>
      <c r="AH294" s="52">
        <f t="shared" si="27"/>
        <v>18</v>
      </c>
      <c r="AI294" s="52" t="str">
        <f t="shared" si="28"/>
        <v/>
      </c>
      <c r="AJ294" s="52" t="str">
        <f t="shared" si="29"/>
        <v/>
      </c>
      <c r="AK294" s="58" t="s">
        <v>1045</v>
      </c>
      <c r="AL294" s="56"/>
      <c r="AM294" s="136" t="s">
        <v>3890</v>
      </c>
      <c r="AN294" s="136" t="s">
        <v>3833</v>
      </c>
      <c r="AO294" s="136" t="s">
        <v>3936</v>
      </c>
      <c r="AP294" s="136" t="s">
        <v>4504</v>
      </c>
      <c r="AQ294" s="136" t="s">
        <v>3891</v>
      </c>
      <c r="AR294" s="136" t="s">
        <v>3892</v>
      </c>
      <c r="AS294" s="136" t="s">
        <v>3893</v>
      </c>
      <c r="AT294" s="136" t="s">
        <v>4619</v>
      </c>
      <c r="AU294" s="101"/>
      <c r="AV294" s="101"/>
      <c r="AW294" s="101"/>
      <c r="AX294" s="101"/>
      <c r="AY294" s="101"/>
      <c r="AZ294" s="101"/>
      <c r="BA294" s="101"/>
      <c r="BB294" s="101"/>
      <c r="BC294" s="58"/>
      <c r="BD294" s="58"/>
      <c r="BE294" s="58"/>
      <c r="BF294" s="58"/>
      <c r="BG294" s="58"/>
      <c r="BH294" s="58"/>
      <c r="BI294" s="58"/>
      <c r="BJ294" s="58"/>
      <c r="BK294" s="101"/>
      <c r="BL294" s="101"/>
      <c r="BM294" s="101"/>
      <c r="BN294" s="101"/>
      <c r="BO294" s="101"/>
      <c r="BP294" s="101"/>
      <c r="BQ294" s="101"/>
      <c r="BR294" s="101"/>
    </row>
    <row r="295" spans="1:70" s="124" customFormat="1" ht="12.95" customHeight="1">
      <c r="A295" s="58" t="s">
        <v>190</v>
      </c>
      <c r="B295" s="58" t="s">
        <v>1049</v>
      </c>
      <c r="C295" s="58" t="s">
        <v>1141</v>
      </c>
      <c r="D295" s="58"/>
      <c r="E295" s="58"/>
      <c r="F295" s="58"/>
      <c r="G295" s="58" t="s">
        <v>26</v>
      </c>
      <c r="H295" s="58"/>
      <c r="I295" s="58"/>
      <c r="J295" s="55" t="s">
        <v>2129</v>
      </c>
      <c r="K295" s="58"/>
      <c r="L295" s="58"/>
      <c r="M295" s="58"/>
      <c r="N295" s="58"/>
      <c r="O295" s="58"/>
      <c r="P295" s="53"/>
      <c r="Q295" s="58" t="s">
        <v>1600</v>
      </c>
      <c r="R295" s="58" t="s">
        <v>1540</v>
      </c>
      <c r="S295" s="58" t="s">
        <v>1478</v>
      </c>
      <c r="T295" s="58"/>
      <c r="U295" s="75"/>
      <c r="V295" s="58" t="s">
        <v>1862</v>
      </c>
      <c r="W295" s="58" t="s">
        <v>2216</v>
      </c>
      <c r="X295" s="53"/>
      <c r="Y295" s="58" t="s">
        <v>1141</v>
      </c>
      <c r="Z295" s="58"/>
      <c r="AA295" s="58"/>
      <c r="AB295" s="58" t="s">
        <v>1540</v>
      </c>
      <c r="AC295" s="58" t="s">
        <v>1478</v>
      </c>
      <c r="AD295" s="52" t="str">
        <f t="shared" si="25"/>
        <v/>
      </c>
      <c r="AE295" s="92"/>
      <c r="AF295" s="58">
        <f t="shared" si="26"/>
        <v>12</v>
      </c>
      <c r="AG295" s="58">
        <v>0</v>
      </c>
      <c r="AH295" s="52">
        <f t="shared" si="27"/>
        <v>12</v>
      </c>
      <c r="AI295" s="52" t="str">
        <f t="shared" si="28"/>
        <v/>
      </c>
      <c r="AJ295" s="52" t="str">
        <f t="shared" si="29"/>
        <v/>
      </c>
      <c r="AK295" s="58" t="s">
        <v>1049</v>
      </c>
      <c r="AL295" s="56"/>
      <c r="AM295" s="136" t="s">
        <v>4847</v>
      </c>
      <c r="AN295" s="136" t="s">
        <v>4380</v>
      </c>
      <c r="AO295" s="136" t="s">
        <v>4454</v>
      </c>
      <c r="AP295" s="136" t="s">
        <v>4505</v>
      </c>
      <c r="AQ295" s="136" t="s">
        <v>3894</v>
      </c>
      <c r="AR295" s="136" t="s">
        <v>3895</v>
      </c>
      <c r="AS295" s="136" t="s">
        <v>3896</v>
      </c>
      <c r="AT295" s="136" t="s">
        <v>3897</v>
      </c>
      <c r="AU295" s="101"/>
      <c r="AV295" s="101"/>
      <c r="AW295" s="101"/>
      <c r="AX295" s="101"/>
      <c r="AY295" s="101"/>
      <c r="AZ295" s="101"/>
      <c r="BA295" s="101"/>
      <c r="BB295" s="101"/>
      <c r="BC295" s="58"/>
      <c r="BD295" s="58"/>
      <c r="BE295" s="58"/>
      <c r="BF295" s="58"/>
      <c r="BG295" s="58"/>
      <c r="BH295" s="58"/>
      <c r="BI295" s="58"/>
      <c r="BJ295" s="58"/>
      <c r="BK295" s="101"/>
      <c r="BL295" s="101"/>
      <c r="BM295" s="101"/>
      <c r="BN295" s="101"/>
      <c r="BO295" s="101"/>
      <c r="BP295" s="101"/>
      <c r="BQ295" s="101"/>
      <c r="BR295" s="101"/>
    </row>
    <row r="296" spans="1:70" s="124" customFormat="1" ht="12.95" customHeight="1">
      <c r="A296" s="58" t="s">
        <v>2185</v>
      </c>
      <c r="B296" s="58" t="s">
        <v>1053</v>
      </c>
      <c r="C296" s="58" t="s">
        <v>1147</v>
      </c>
      <c r="D296" s="58" t="s">
        <v>1047</v>
      </c>
      <c r="E296" s="58"/>
      <c r="F296" s="58"/>
      <c r="G296" s="58" t="s">
        <v>26</v>
      </c>
      <c r="H296" s="58"/>
      <c r="I296" s="58"/>
      <c r="J296" s="58" t="s">
        <v>2130</v>
      </c>
      <c r="K296" s="58"/>
      <c r="L296" s="52"/>
      <c r="M296" s="58"/>
      <c r="N296" s="58"/>
      <c r="O296" s="58"/>
      <c r="P296" s="53"/>
      <c r="Q296" s="58" t="s">
        <v>1600</v>
      </c>
      <c r="R296" s="58" t="s">
        <v>1541</v>
      </c>
      <c r="S296" s="58" t="s">
        <v>1479</v>
      </c>
      <c r="T296" s="58"/>
      <c r="U296" s="75"/>
      <c r="V296" s="58" t="s">
        <v>1863</v>
      </c>
      <c r="W296" s="58" t="s">
        <v>2217</v>
      </c>
      <c r="X296" s="53"/>
      <c r="Y296" s="58" t="s">
        <v>1147</v>
      </c>
      <c r="Z296" s="58" t="s">
        <v>1047</v>
      </c>
      <c r="AA296" s="58"/>
      <c r="AB296" s="58" t="s">
        <v>1541</v>
      </c>
      <c r="AC296" s="58" t="s">
        <v>1479</v>
      </c>
      <c r="AD296" s="52" t="str">
        <f t="shared" si="25"/>
        <v/>
      </c>
      <c r="AE296" s="92"/>
      <c r="AF296" s="58">
        <f t="shared" si="26"/>
        <v>15</v>
      </c>
      <c r="AG296" s="58">
        <v>0</v>
      </c>
      <c r="AH296" s="52">
        <f t="shared" si="27"/>
        <v>15</v>
      </c>
      <c r="AI296" s="52" t="str">
        <f t="shared" si="28"/>
        <v/>
      </c>
      <c r="AJ296" s="52" t="str">
        <f t="shared" si="29"/>
        <v/>
      </c>
      <c r="AK296" s="58" t="s">
        <v>1053</v>
      </c>
      <c r="AL296" s="56"/>
      <c r="AM296" s="136" t="s">
        <v>4969</v>
      </c>
      <c r="AN296" s="136" t="s">
        <v>4381</v>
      </c>
      <c r="AO296" s="136" t="s">
        <v>3937</v>
      </c>
      <c r="AP296" s="136" t="s">
        <v>3898</v>
      </c>
      <c r="AQ296" s="136" t="s">
        <v>4848</v>
      </c>
      <c r="AR296" s="136" t="s">
        <v>3899</v>
      </c>
      <c r="AS296" s="136" t="s">
        <v>4970</v>
      </c>
      <c r="AT296" s="136" t="s">
        <v>3900</v>
      </c>
      <c r="AU296" s="58" t="s">
        <v>1047</v>
      </c>
      <c r="AV296" s="58" t="s">
        <v>1047</v>
      </c>
      <c r="AW296" s="58" t="s">
        <v>1047</v>
      </c>
      <c r="AX296" s="58" t="s">
        <v>1047</v>
      </c>
      <c r="AY296" s="58" t="s">
        <v>1047</v>
      </c>
      <c r="AZ296" s="58" t="s">
        <v>1047</v>
      </c>
      <c r="BA296" s="58" t="s">
        <v>1047</v>
      </c>
      <c r="BB296" s="58" t="s">
        <v>1047</v>
      </c>
      <c r="BC296" s="58"/>
      <c r="BD296" s="58"/>
      <c r="BE296" s="58"/>
      <c r="BF296" s="58"/>
      <c r="BG296" s="58"/>
      <c r="BH296" s="58"/>
      <c r="BI296" s="58"/>
      <c r="BJ296" s="58"/>
      <c r="BK296" s="101"/>
      <c r="BL296" s="101"/>
      <c r="BM296" s="101"/>
      <c r="BN296" s="101"/>
      <c r="BO296" s="101"/>
      <c r="BP296" s="101"/>
      <c r="BQ296" s="101"/>
      <c r="BR296" s="101"/>
    </row>
    <row r="297" spans="1:70" s="124" customFormat="1" ht="12.95" customHeight="1">
      <c r="A297" s="58" t="s">
        <v>14</v>
      </c>
      <c r="B297" s="58" t="s">
        <v>1054</v>
      </c>
      <c r="C297" s="68"/>
      <c r="D297" s="58"/>
      <c r="E297" s="58"/>
      <c r="F297" s="58"/>
      <c r="G297" s="58"/>
      <c r="H297" s="58"/>
      <c r="I297" s="58"/>
      <c r="J297" s="58" t="s">
        <v>1058</v>
      </c>
      <c r="K297" s="58"/>
      <c r="L297" s="58" t="s">
        <v>1056</v>
      </c>
      <c r="M297" s="58"/>
      <c r="N297" s="58"/>
      <c r="O297" s="58"/>
      <c r="P297" s="53"/>
      <c r="Q297" s="58" t="s">
        <v>1599</v>
      </c>
      <c r="R297" s="68" t="s">
        <v>1600</v>
      </c>
      <c r="S297" s="68"/>
      <c r="T297" s="68"/>
      <c r="U297" s="91"/>
      <c r="V297" s="58" t="s">
        <v>1864</v>
      </c>
      <c r="W297" s="58"/>
      <c r="X297" s="53"/>
      <c r="Y297" s="68"/>
      <c r="Z297" s="58"/>
      <c r="AA297" s="58"/>
      <c r="AB297" s="68" t="s">
        <v>1600</v>
      </c>
      <c r="AC297" s="68"/>
      <c r="AD297" s="52" t="str">
        <f t="shared" si="25"/>
        <v/>
      </c>
      <c r="AE297" s="92"/>
      <c r="AF297" s="58">
        <f t="shared" si="26"/>
        <v>13</v>
      </c>
      <c r="AG297" s="58">
        <v>0</v>
      </c>
      <c r="AH297" s="52">
        <f t="shared" si="27"/>
        <v>13</v>
      </c>
      <c r="AI297" s="52" t="str">
        <f t="shared" si="28"/>
        <v/>
      </c>
      <c r="AJ297" s="52" t="str">
        <f t="shared" si="29"/>
        <v/>
      </c>
      <c r="AK297" s="58" t="s">
        <v>1054</v>
      </c>
      <c r="AL297" s="56"/>
      <c r="AM297" s="136"/>
      <c r="AN297" s="136"/>
      <c r="AO297" s="146"/>
      <c r="AP297" s="136"/>
      <c r="AQ297" s="136"/>
      <c r="AR297" s="136"/>
      <c r="AS297" s="136"/>
      <c r="AT297" s="136"/>
      <c r="AU297" s="58"/>
      <c r="AV297" s="58"/>
      <c r="AW297" s="58"/>
      <c r="AX297" s="58"/>
      <c r="AY297" s="58"/>
      <c r="AZ297" s="58"/>
      <c r="BA297" s="58"/>
      <c r="BB297" s="58"/>
      <c r="BC297" s="58"/>
      <c r="BD297" s="58"/>
      <c r="BE297" s="58"/>
      <c r="BF297" s="58"/>
      <c r="BG297" s="58"/>
      <c r="BH297" s="58"/>
      <c r="BI297" s="58"/>
      <c r="BJ297" s="58"/>
      <c r="BK297" s="101"/>
      <c r="BL297" s="101"/>
      <c r="BM297" s="101"/>
      <c r="BN297" s="101"/>
      <c r="BO297" s="101"/>
      <c r="BP297" s="101"/>
      <c r="BQ297" s="101"/>
      <c r="BR297" s="101"/>
    </row>
    <row r="298" spans="1:70" s="124" customFormat="1" ht="12.95" customHeight="1">
      <c r="A298" s="58" t="s">
        <v>44</v>
      </c>
      <c r="B298" s="58" t="s">
        <v>1055</v>
      </c>
      <c r="C298" s="58" t="s">
        <v>1217</v>
      </c>
      <c r="D298" s="58" t="s">
        <v>1059</v>
      </c>
      <c r="E298" s="58" t="s">
        <v>1001</v>
      </c>
      <c r="F298" s="58" t="s">
        <v>1057</v>
      </c>
      <c r="G298" s="58" t="s">
        <v>26</v>
      </c>
      <c r="H298" s="58"/>
      <c r="I298" s="58"/>
      <c r="J298" s="58" t="s">
        <v>1058</v>
      </c>
      <c r="K298" s="58"/>
      <c r="L298" s="58"/>
      <c r="M298" s="58"/>
      <c r="N298" s="58"/>
      <c r="O298" s="58"/>
      <c r="P298" s="53"/>
      <c r="Q298" s="58" t="s">
        <v>1600</v>
      </c>
      <c r="R298" s="58" t="s">
        <v>1542</v>
      </c>
      <c r="S298" s="58"/>
      <c r="T298" s="58"/>
      <c r="U298" s="75"/>
      <c r="V298" s="58" t="s">
        <v>1865</v>
      </c>
      <c r="W298" s="58" t="s">
        <v>2217</v>
      </c>
      <c r="X298" s="53"/>
      <c r="Y298" s="58" t="s">
        <v>1217</v>
      </c>
      <c r="Z298" s="58" t="s">
        <v>1059</v>
      </c>
      <c r="AA298" s="58" t="s">
        <v>1001</v>
      </c>
      <c r="AB298" s="58" t="s">
        <v>1542</v>
      </c>
      <c r="AC298" s="58"/>
      <c r="AD298" s="52" t="str">
        <f t="shared" si="25"/>
        <v/>
      </c>
      <c r="AE298" s="92"/>
      <c r="AF298" s="58">
        <f t="shared" si="26"/>
        <v>15</v>
      </c>
      <c r="AG298" s="58">
        <v>0</v>
      </c>
      <c r="AH298" s="52">
        <f t="shared" si="27"/>
        <v>15</v>
      </c>
      <c r="AI298" s="52" t="str">
        <f t="shared" si="28"/>
        <v/>
      </c>
      <c r="AJ298" s="52" t="str">
        <f t="shared" si="29"/>
        <v/>
      </c>
      <c r="AK298" s="58" t="s">
        <v>1055</v>
      </c>
      <c r="AL298" s="56"/>
      <c r="AM298" s="137" t="s">
        <v>1217</v>
      </c>
      <c r="AN298" s="137" t="s">
        <v>1217</v>
      </c>
      <c r="AO298" s="137" t="s">
        <v>1217</v>
      </c>
      <c r="AP298" s="137" t="s">
        <v>1217</v>
      </c>
      <c r="AQ298" s="137" t="s">
        <v>1217</v>
      </c>
      <c r="AR298" s="137" t="s">
        <v>1217</v>
      </c>
      <c r="AS298" s="137" t="s">
        <v>1217</v>
      </c>
      <c r="AT298" s="137" t="s">
        <v>1217</v>
      </c>
      <c r="AU298" s="58" t="s">
        <v>1059</v>
      </c>
      <c r="AV298" s="58" t="s">
        <v>1059</v>
      </c>
      <c r="AW298" s="58" t="s">
        <v>1059</v>
      </c>
      <c r="AX298" s="58" t="s">
        <v>1059</v>
      </c>
      <c r="AY298" s="58" t="s">
        <v>1059</v>
      </c>
      <c r="AZ298" s="58" t="s">
        <v>1059</v>
      </c>
      <c r="BA298" s="58" t="s">
        <v>1059</v>
      </c>
      <c r="BB298" s="58" t="s">
        <v>1059</v>
      </c>
      <c r="BC298" s="58" t="s">
        <v>1001</v>
      </c>
      <c r="BD298" s="58" t="s">
        <v>1001</v>
      </c>
      <c r="BE298" s="58" t="s">
        <v>1001</v>
      </c>
      <c r="BF298" s="58" t="s">
        <v>1001</v>
      </c>
      <c r="BG298" s="58" t="s">
        <v>1001</v>
      </c>
      <c r="BH298" s="58" t="s">
        <v>1001</v>
      </c>
      <c r="BI298" s="58" t="s">
        <v>1001</v>
      </c>
      <c r="BJ298" s="58" t="s">
        <v>1001</v>
      </c>
      <c r="BK298" s="101"/>
      <c r="BL298" s="101"/>
      <c r="BM298" s="101"/>
      <c r="BN298" s="101"/>
      <c r="BO298" s="101"/>
      <c r="BP298" s="101"/>
      <c r="BQ298" s="101"/>
      <c r="BR298" s="101"/>
    </row>
    <row r="299" spans="1:70" s="124" customFormat="1" ht="12.95" customHeight="1">
      <c r="A299" s="58" t="s">
        <v>20</v>
      </c>
      <c r="B299" s="58" t="s">
        <v>1060</v>
      </c>
      <c r="C299" s="58" t="s">
        <v>1061</v>
      </c>
      <c r="D299" s="58"/>
      <c r="E299" s="58"/>
      <c r="F299" s="58"/>
      <c r="G299" s="58" t="s">
        <v>26</v>
      </c>
      <c r="H299" s="58"/>
      <c r="I299" s="58"/>
      <c r="J299" s="58" t="s">
        <v>1218</v>
      </c>
      <c r="K299" s="58"/>
      <c r="L299" s="58"/>
      <c r="M299" s="58"/>
      <c r="N299" s="58"/>
      <c r="O299" s="58"/>
      <c r="P299" s="53"/>
      <c r="Q299" s="58" t="s">
        <v>1599</v>
      </c>
      <c r="R299" s="58" t="s">
        <v>1568</v>
      </c>
      <c r="S299" s="58"/>
      <c r="T299" s="58"/>
      <c r="U299" s="75"/>
      <c r="V299" s="58" t="s">
        <v>1866</v>
      </c>
      <c r="W299" s="58"/>
      <c r="X299" s="53"/>
      <c r="Y299" s="58" t="s">
        <v>1061</v>
      </c>
      <c r="Z299" s="58"/>
      <c r="AA299" s="58"/>
      <c r="AB299" s="58" t="s">
        <v>1568</v>
      </c>
      <c r="AC299" s="58"/>
      <c r="AD299" s="52" t="str">
        <f t="shared" si="25"/>
        <v/>
      </c>
      <c r="AE299" s="92"/>
      <c r="AF299" s="58">
        <f t="shared" si="26"/>
        <v>22</v>
      </c>
      <c r="AG299" s="58">
        <v>0</v>
      </c>
      <c r="AH299" s="52">
        <f t="shared" si="27"/>
        <v>22</v>
      </c>
      <c r="AI299" s="52" t="str">
        <f t="shared" si="28"/>
        <v/>
      </c>
      <c r="AJ299" s="52" t="str">
        <f t="shared" si="29"/>
        <v/>
      </c>
      <c r="AK299" s="58" t="s">
        <v>1060</v>
      </c>
      <c r="AL299" s="56"/>
      <c r="AM299" s="137" t="s">
        <v>1061</v>
      </c>
      <c r="AN299" s="137" t="s">
        <v>1061</v>
      </c>
      <c r="AO299" s="137" t="s">
        <v>1061</v>
      </c>
      <c r="AP299" s="137" t="s">
        <v>1061</v>
      </c>
      <c r="AQ299" s="137" t="s">
        <v>1061</v>
      </c>
      <c r="AR299" s="137" t="s">
        <v>1061</v>
      </c>
      <c r="AS299" s="137" t="s">
        <v>1061</v>
      </c>
      <c r="AT299" s="137" t="s">
        <v>1061</v>
      </c>
      <c r="AU299" s="101"/>
      <c r="AV299" s="101"/>
      <c r="AW299" s="101"/>
      <c r="AX299" s="101"/>
      <c r="AY299" s="101"/>
      <c r="AZ299" s="101"/>
      <c r="BA299" s="101"/>
      <c r="BB299" s="101"/>
      <c r="BC299" s="58"/>
      <c r="BD299" s="58"/>
      <c r="BE299" s="58"/>
      <c r="BF299" s="58"/>
      <c r="BG299" s="58"/>
      <c r="BH299" s="58"/>
      <c r="BI299" s="58"/>
      <c r="BJ299" s="58"/>
      <c r="BK299" s="101"/>
      <c r="BL299" s="101"/>
      <c r="BM299" s="101"/>
      <c r="BN299" s="101"/>
      <c r="BO299" s="101"/>
      <c r="BP299" s="101"/>
      <c r="BQ299" s="101"/>
      <c r="BR299" s="101"/>
    </row>
    <row r="300" spans="1:70" s="124" customFormat="1" ht="12.95" customHeight="1">
      <c r="A300" s="58" t="s">
        <v>277</v>
      </c>
      <c r="B300" s="58" t="s">
        <v>1050</v>
      </c>
      <c r="C300" s="58" t="s">
        <v>1048</v>
      </c>
      <c r="D300" s="58"/>
      <c r="E300" s="58"/>
      <c r="F300" s="58"/>
      <c r="G300" s="58" t="s">
        <v>26</v>
      </c>
      <c r="H300" s="58"/>
      <c r="I300" s="58"/>
      <c r="J300" s="58" t="s">
        <v>1058</v>
      </c>
      <c r="K300" s="58"/>
      <c r="L300" s="58"/>
      <c r="M300" s="58"/>
      <c r="N300" s="58"/>
      <c r="O300" s="58"/>
      <c r="P300" s="53"/>
      <c r="Q300" s="58" t="s">
        <v>1600</v>
      </c>
      <c r="R300" s="58" t="s">
        <v>1600</v>
      </c>
      <c r="S300" s="58" t="s">
        <v>1480</v>
      </c>
      <c r="T300" s="58"/>
      <c r="U300" s="75"/>
      <c r="V300" s="58" t="s">
        <v>1867</v>
      </c>
      <c r="W300" s="58" t="s">
        <v>2218</v>
      </c>
      <c r="X300" s="53"/>
      <c r="Y300" s="58" t="s">
        <v>1048</v>
      </c>
      <c r="Z300" s="58"/>
      <c r="AA300" s="58"/>
      <c r="AB300" s="58" t="s">
        <v>1600</v>
      </c>
      <c r="AC300" s="58" t="s">
        <v>1480</v>
      </c>
      <c r="AD300" s="52" t="str">
        <f t="shared" si="25"/>
        <v/>
      </c>
      <c r="AE300" s="92"/>
      <c r="AF300" s="58">
        <f t="shared" si="26"/>
        <v>9</v>
      </c>
      <c r="AG300" s="58">
        <v>0</v>
      </c>
      <c r="AH300" s="52">
        <f t="shared" si="27"/>
        <v>9</v>
      </c>
      <c r="AI300" s="52" t="str">
        <f t="shared" si="28"/>
        <v/>
      </c>
      <c r="AJ300" s="52" t="str">
        <f t="shared" si="29"/>
        <v/>
      </c>
      <c r="AK300" s="58" t="s">
        <v>1050</v>
      </c>
      <c r="AL300" s="56"/>
      <c r="AM300" s="136" t="s">
        <v>3901</v>
      </c>
      <c r="AN300" s="136" t="s">
        <v>3834</v>
      </c>
      <c r="AO300" s="136" t="s">
        <v>3938</v>
      </c>
      <c r="AP300" s="136" t="s">
        <v>3902</v>
      </c>
      <c r="AQ300" s="136" t="s">
        <v>3903</v>
      </c>
      <c r="AR300" s="136" t="s">
        <v>4971</v>
      </c>
      <c r="AS300" s="136" t="s">
        <v>3904</v>
      </c>
      <c r="AT300" s="136" t="s">
        <v>4620</v>
      </c>
      <c r="AU300" s="101"/>
      <c r="AV300" s="101"/>
      <c r="AW300" s="101"/>
      <c r="AX300" s="101"/>
      <c r="AY300" s="101"/>
      <c r="AZ300" s="101"/>
      <c r="BA300" s="101"/>
      <c r="BB300" s="101"/>
      <c r="BC300" s="58"/>
      <c r="BD300" s="58"/>
      <c r="BE300" s="58"/>
      <c r="BF300" s="58"/>
      <c r="BG300" s="58"/>
      <c r="BH300" s="58"/>
      <c r="BI300" s="58"/>
      <c r="BJ300" s="58"/>
      <c r="BK300" s="101"/>
      <c r="BL300" s="101"/>
      <c r="BM300" s="101"/>
      <c r="BN300" s="101"/>
      <c r="BO300" s="101"/>
      <c r="BP300" s="101"/>
      <c r="BQ300" s="101"/>
      <c r="BR300" s="101"/>
    </row>
    <row r="301" spans="1:70" s="124" customFormat="1" ht="12.95" customHeight="1">
      <c r="A301" s="55" t="s">
        <v>20</v>
      </c>
      <c r="B301" s="55" t="s">
        <v>1184</v>
      </c>
      <c r="C301" s="55" t="s">
        <v>1185</v>
      </c>
      <c r="D301" s="55"/>
      <c r="E301" s="55"/>
      <c r="F301" s="55"/>
      <c r="G301" s="55" t="s">
        <v>26</v>
      </c>
      <c r="H301" s="55"/>
      <c r="I301" s="55"/>
      <c r="J301" s="55" t="s">
        <v>1183</v>
      </c>
      <c r="K301" s="55"/>
      <c r="L301" s="55"/>
      <c r="M301" s="55"/>
      <c r="N301" s="55"/>
      <c r="O301" s="55"/>
      <c r="P301" s="56"/>
      <c r="Q301" s="55" t="s">
        <v>1599</v>
      </c>
      <c r="R301" s="55" t="s">
        <v>1600</v>
      </c>
      <c r="S301" s="55"/>
      <c r="T301" s="55"/>
      <c r="U301" s="92"/>
      <c r="V301" s="55" t="s">
        <v>1868</v>
      </c>
      <c r="W301" s="55"/>
      <c r="X301" s="56"/>
      <c r="Y301" s="55" t="s">
        <v>1185</v>
      </c>
      <c r="Z301" s="55"/>
      <c r="AA301" s="55"/>
      <c r="AB301" s="55" t="s">
        <v>1600</v>
      </c>
      <c r="AC301" s="55"/>
      <c r="AD301" s="52" t="str">
        <f t="shared" si="25"/>
        <v/>
      </c>
      <c r="AE301" s="92"/>
      <c r="AF301" s="55">
        <f t="shared" si="26"/>
        <v>24</v>
      </c>
      <c r="AG301" s="55">
        <v>0</v>
      </c>
      <c r="AH301" s="52">
        <f t="shared" si="27"/>
        <v>24</v>
      </c>
      <c r="AI301" s="52" t="str">
        <f t="shared" si="28"/>
        <v/>
      </c>
      <c r="AJ301" s="52" t="str">
        <f t="shared" si="29"/>
        <v/>
      </c>
      <c r="AK301" s="55" t="s">
        <v>1184</v>
      </c>
      <c r="AL301" s="56"/>
      <c r="AM301" s="139" t="s">
        <v>1185</v>
      </c>
      <c r="AN301" s="139" t="s">
        <v>1185</v>
      </c>
      <c r="AO301" s="139" t="s">
        <v>1185</v>
      </c>
      <c r="AP301" s="139" t="s">
        <v>1185</v>
      </c>
      <c r="AQ301" s="139" t="s">
        <v>1185</v>
      </c>
      <c r="AR301" s="139" t="s">
        <v>1185</v>
      </c>
      <c r="AS301" s="139" t="s">
        <v>1185</v>
      </c>
      <c r="AT301" s="139" t="s">
        <v>1185</v>
      </c>
      <c r="AU301" s="101"/>
      <c r="AV301" s="101"/>
      <c r="AW301" s="101"/>
      <c r="AX301" s="101"/>
      <c r="AY301" s="101"/>
      <c r="AZ301" s="101"/>
      <c r="BA301" s="101"/>
      <c r="BB301" s="101"/>
      <c r="BC301" s="55"/>
      <c r="BD301" s="55"/>
      <c r="BE301" s="55"/>
      <c r="BF301" s="55"/>
      <c r="BG301" s="55"/>
      <c r="BH301" s="55"/>
      <c r="BI301" s="55"/>
      <c r="BJ301" s="55"/>
      <c r="BK301" s="101"/>
      <c r="BL301" s="101"/>
      <c r="BM301" s="101"/>
      <c r="BN301" s="101"/>
      <c r="BO301" s="101"/>
      <c r="BP301" s="101"/>
      <c r="BQ301" s="101"/>
      <c r="BR301" s="101"/>
    </row>
    <row r="302" spans="1:70" s="124" customFormat="1" ht="12.95" customHeight="1">
      <c r="A302" s="52" t="s">
        <v>190</v>
      </c>
      <c r="B302" s="52" t="s">
        <v>262</v>
      </c>
      <c r="C302" s="52" t="s">
        <v>712</v>
      </c>
      <c r="D302" s="52"/>
      <c r="E302" s="52"/>
      <c r="F302" s="52"/>
      <c r="G302" s="52" t="s">
        <v>26</v>
      </c>
      <c r="H302" s="52"/>
      <c r="I302" s="52"/>
      <c r="J302" s="52" t="s">
        <v>263</v>
      </c>
      <c r="K302" s="52"/>
      <c r="L302" s="52"/>
      <c r="M302" s="52"/>
      <c r="N302" s="52"/>
      <c r="O302" s="52"/>
      <c r="P302" s="53"/>
      <c r="Q302" s="52" t="s">
        <v>1600</v>
      </c>
      <c r="R302" s="52" t="s">
        <v>1600</v>
      </c>
      <c r="S302" s="52" t="s">
        <v>1481</v>
      </c>
      <c r="T302" s="52"/>
      <c r="U302" s="75"/>
      <c r="V302" s="52" t="s">
        <v>1869</v>
      </c>
      <c r="W302" s="52" t="s">
        <v>2204</v>
      </c>
      <c r="X302" s="53"/>
      <c r="Y302" s="52" t="s">
        <v>712</v>
      </c>
      <c r="Z302" s="52"/>
      <c r="AA302" s="52"/>
      <c r="AB302" s="52" t="s">
        <v>1600</v>
      </c>
      <c r="AC302" s="52" t="s">
        <v>1481</v>
      </c>
      <c r="AD302" s="52" t="str">
        <f t="shared" si="25"/>
        <v/>
      </c>
      <c r="AE302" s="92"/>
      <c r="AF302" s="52">
        <f t="shared" si="26"/>
        <v>12</v>
      </c>
      <c r="AG302" s="52">
        <v>0</v>
      </c>
      <c r="AH302" s="52">
        <f t="shared" si="27"/>
        <v>12</v>
      </c>
      <c r="AI302" s="52" t="str">
        <f t="shared" si="28"/>
        <v/>
      </c>
      <c r="AJ302" s="52" t="str">
        <f t="shared" si="29"/>
        <v/>
      </c>
      <c r="AK302" s="52" t="s">
        <v>262</v>
      </c>
      <c r="AL302" s="56"/>
      <c r="AM302" s="136" t="s">
        <v>4306</v>
      </c>
      <c r="AN302" s="136" t="s">
        <v>3771</v>
      </c>
      <c r="AO302" s="136" t="s">
        <v>3612</v>
      </c>
      <c r="AP302" s="136" t="s">
        <v>4506</v>
      </c>
      <c r="AQ302" s="136" t="s">
        <v>4972</v>
      </c>
      <c r="AR302" s="136" t="s">
        <v>3613</v>
      </c>
      <c r="AS302" s="136" t="s">
        <v>3614</v>
      </c>
      <c r="AT302" s="136" t="s">
        <v>3615</v>
      </c>
      <c r="AU302" s="101"/>
      <c r="AV302" s="101"/>
      <c r="AW302" s="101"/>
      <c r="AX302" s="101"/>
      <c r="AY302" s="101"/>
      <c r="AZ302" s="101"/>
      <c r="BA302" s="101"/>
      <c r="BB302" s="101"/>
      <c r="BC302" s="52"/>
      <c r="BD302" s="52"/>
      <c r="BE302" s="52"/>
      <c r="BF302" s="52"/>
      <c r="BG302" s="52"/>
      <c r="BH302" s="52"/>
      <c r="BI302" s="52"/>
      <c r="BJ302" s="52"/>
      <c r="BK302" s="101"/>
      <c r="BL302" s="101"/>
      <c r="BM302" s="101"/>
      <c r="BN302" s="101"/>
      <c r="BO302" s="101"/>
      <c r="BP302" s="101"/>
      <c r="BQ302" s="101"/>
      <c r="BR302" s="101"/>
    </row>
    <row r="303" spans="1:70" s="124" customFormat="1" ht="12.95" customHeight="1">
      <c r="A303" s="58" t="s">
        <v>14</v>
      </c>
      <c r="B303" s="58" t="s">
        <v>264</v>
      </c>
      <c r="C303" s="52"/>
      <c r="D303" s="58"/>
      <c r="E303" s="58"/>
      <c r="F303" s="58"/>
      <c r="G303" s="58"/>
      <c r="H303" s="58"/>
      <c r="I303" s="58"/>
      <c r="J303" s="58"/>
      <c r="K303" s="58"/>
      <c r="L303" s="58" t="s">
        <v>265</v>
      </c>
      <c r="M303" s="58"/>
      <c r="N303" s="58"/>
      <c r="O303" s="58"/>
      <c r="P303" s="53"/>
      <c r="Q303" s="58" t="s">
        <v>1599</v>
      </c>
      <c r="R303" s="58" t="s">
        <v>1600</v>
      </c>
      <c r="S303" s="58"/>
      <c r="T303" s="58"/>
      <c r="U303" s="75"/>
      <c r="V303" s="58" t="s">
        <v>1870</v>
      </c>
      <c r="W303" s="58"/>
      <c r="X303" s="53"/>
      <c r="Y303" s="58"/>
      <c r="Z303" s="58"/>
      <c r="AA303" s="58"/>
      <c r="AB303" s="58" t="s">
        <v>1600</v>
      </c>
      <c r="AC303" s="58"/>
      <c r="AD303" s="52" t="str">
        <f t="shared" si="25"/>
        <v/>
      </c>
      <c r="AE303" s="92"/>
      <c r="AF303" s="58">
        <f t="shared" si="26"/>
        <v>12</v>
      </c>
      <c r="AG303" s="58">
        <v>0</v>
      </c>
      <c r="AH303" s="52">
        <f t="shared" si="27"/>
        <v>12</v>
      </c>
      <c r="AI303" s="52" t="str">
        <f t="shared" si="28"/>
        <v/>
      </c>
      <c r="AJ303" s="52" t="str">
        <f t="shared" si="29"/>
        <v/>
      </c>
      <c r="AK303" s="58" t="s">
        <v>264</v>
      </c>
      <c r="AL303" s="56"/>
      <c r="AM303" s="136"/>
      <c r="AN303" s="136"/>
      <c r="AO303" s="136"/>
      <c r="AP303" s="136"/>
      <c r="AQ303" s="136"/>
      <c r="AR303" s="136"/>
      <c r="AS303" s="136"/>
      <c r="AT303" s="136"/>
      <c r="AU303" s="101"/>
      <c r="AV303" s="101"/>
      <c r="AW303" s="101"/>
      <c r="AX303" s="101"/>
      <c r="AY303" s="101"/>
      <c r="AZ303" s="101"/>
      <c r="BA303" s="101"/>
      <c r="BB303" s="101"/>
      <c r="BC303" s="58"/>
      <c r="BD303" s="58"/>
      <c r="BE303" s="58"/>
      <c r="BF303" s="58"/>
      <c r="BG303" s="58"/>
      <c r="BH303" s="58"/>
      <c r="BI303" s="58"/>
      <c r="BJ303" s="58"/>
      <c r="BK303" s="101"/>
      <c r="BL303" s="101"/>
      <c r="BM303" s="101"/>
      <c r="BN303" s="101"/>
      <c r="BO303" s="101"/>
      <c r="BP303" s="101"/>
      <c r="BQ303" s="101"/>
      <c r="BR303" s="101"/>
    </row>
    <row r="304" spans="1:70" s="124" customFormat="1" ht="12.95" customHeight="1">
      <c r="A304" s="71" t="s">
        <v>14</v>
      </c>
      <c r="B304" s="71" t="s">
        <v>2154</v>
      </c>
      <c r="C304" s="71"/>
      <c r="D304" s="71"/>
      <c r="E304" s="71"/>
      <c r="F304" s="71"/>
      <c r="G304" s="71"/>
      <c r="H304" s="71"/>
      <c r="I304" s="71"/>
      <c r="J304" s="72"/>
      <c r="K304" s="71"/>
      <c r="L304" s="71" t="s">
        <v>2155</v>
      </c>
      <c r="M304" s="71"/>
      <c r="N304" s="71"/>
      <c r="O304" s="71"/>
      <c r="P304" s="73"/>
      <c r="Q304" s="71"/>
      <c r="R304" s="71"/>
      <c r="S304" s="71"/>
      <c r="T304" s="71"/>
      <c r="U304" s="93"/>
      <c r="V304" s="71" t="s">
        <v>2174</v>
      </c>
      <c r="W304" s="71"/>
      <c r="X304" s="73"/>
      <c r="Y304" s="71"/>
      <c r="Z304" s="71"/>
      <c r="AA304" s="71"/>
      <c r="AB304" s="71"/>
      <c r="AC304" s="71"/>
      <c r="AD304" s="52" t="str">
        <f t="shared" si="25"/>
        <v/>
      </c>
      <c r="AE304" s="92"/>
      <c r="AF304" s="71">
        <f t="shared" si="26"/>
        <v>20</v>
      </c>
      <c r="AG304" s="71">
        <v>0</v>
      </c>
      <c r="AH304" s="52">
        <f t="shared" si="27"/>
        <v>20</v>
      </c>
      <c r="AI304" s="52" t="str">
        <f t="shared" si="28"/>
        <v/>
      </c>
      <c r="AJ304" s="52" t="str">
        <f t="shared" si="29"/>
        <v/>
      </c>
      <c r="AK304" s="71" t="s">
        <v>2154</v>
      </c>
      <c r="AL304" s="56"/>
      <c r="AM304" s="136"/>
      <c r="AN304" s="136"/>
      <c r="AO304" s="136"/>
      <c r="AP304" s="136"/>
      <c r="AQ304" s="136"/>
      <c r="AR304" s="136"/>
      <c r="AS304" s="136"/>
      <c r="AT304" s="136"/>
      <c r="AU304" s="101"/>
      <c r="AV304" s="101"/>
      <c r="AW304" s="101"/>
      <c r="AX304" s="101"/>
      <c r="AY304" s="101"/>
      <c r="AZ304" s="101"/>
      <c r="BA304" s="101"/>
      <c r="BB304" s="101"/>
      <c r="BC304" s="71"/>
      <c r="BD304" s="71"/>
      <c r="BE304" s="71"/>
      <c r="BF304" s="71"/>
      <c r="BG304" s="71"/>
      <c r="BH304" s="71"/>
      <c r="BI304" s="71"/>
      <c r="BJ304" s="71"/>
      <c r="BK304" s="101"/>
      <c r="BL304" s="101"/>
      <c r="BM304" s="101"/>
      <c r="BN304" s="101"/>
      <c r="BO304" s="101"/>
      <c r="BP304" s="101"/>
      <c r="BQ304" s="101"/>
      <c r="BR304" s="101"/>
    </row>
    <row r="305" spans="1:70" s="124" customFormat="1" ht="12.95" customHeight="1">
      <c r="A305" s="58" t="s">
        <v>14</v>
      </c>
      <c r="B305" s="58" t="s">
        <v>798</v>
      </c>
      <c r="C305" s="58"/>
      <c r="D305" s="58"/>
      <c r="E305" s="58"/>
      <c r="F305" s="58"/>
      <c r="G305" s="58"/>
      <c r="H305" s="58"/>
      <c r="I305" s="58"/>
      <c r="J305" s="58"/>
      <c r="K305" s="58"/>
      <c r="L305" s="58" t="s">
        <v>1415</v>
      </c>
      <c r="M305" s="58"/>
      <c r="N305" s="58"/>
      <c r="O305" s="58"/>
      <c r="P305" s="53"/>
      <c r="Q305" s="58" t="s">
        <v>1599</v>
      </c>
      <c r="R305" s="58" t="s">
        <v>1600</v>
      </c>
      <c r="S305" s="58"/>
      <c r="T305" s="58"/>
      <c r="U305" s="75"/>
      <c r="V305" s="58" t="s">
        <v>1871</v>
      </c>
      <c r="W305" s="58"/>
      <c r="X305" s="53"/>
      <c r="Y305" s="58"/>
      <c r="Z305" s="58"/>
      <c r="AA305" s="58"/>
      <c r="AB305" s="58" t="s">
        <v>1600</v>
      </c>
      <c r="AC305" s="58"/>
      <c r="AD305" s="52" t="str">
        <f t="shared" si="25"/>
        <v/>
      </c>
      <c r="AE305" s="92"/>
      <c r="AF305" s="58">
        <f t="shared" si="26"/>
        <v>15</v>
      </c>
      <c r="AG305" s="58">
        <v>0</v>
      </c>
      <c r="AH305" s="52">
        <f t="shared" si="27"/>
        <v>15</v>
      </c>
      <c r="AI305" s="52" t="str">
        <f t="shared" si="28"/>
        <v/>
      </c>
      <c r="AJ305" s="52" t="str">
        <f t="shared" si="29"/>
        <v/>
      </c>
      <c r="AK305" s="58" t="s">
        <v>798</v>
      </c>
      <c r="AL305" s="56"/>
      <c r="AM305" s="136"/>
      <c r="AN305" s="136"/>
      <c r="AO305" s="136"/>
      <c r="AP305" s="136"/>
      <c r="AQ305" s="136"/>
      <c r="AR305" s="136"/>
      <c r="AS305" s="136"/>
      <c r="AT305" s="136"/>
      <c r="AU305" s="101"/>
      <c r="AV305" s="101"/>
      <c r="AW305" s="101"/>
      <c r="AX305" s="101"/>
      <c r="AY305" s="101"/>
      <c r="AZ305" s="101"/>
      <c r="BA305" s="101"/>
      <c r="BB305" s="101"/>
      <c r="BC305" s="58"/>
      <c r="BD305" s="58"/>
      <c r="BE305" s="58"/>
      <c r="BF305" s="58"/>
      <c r="BG305" s="58"/>
      <c r="BH305" s="58"/>
      <c r="BI305" s="58"/>
      <c r="BJ305" s="58"/>
      <c r="BK305" s="101"/>
      <c r="BL305" s="101"/>
      <c r="BM305" s="101"/>
      <c r="BN305" s="101"/>
      <c r="BO305" s="101"/>
      <c r="BP305" s="101"/>
      <c r="BQ305" s="101"/>
      <c r="BR305" s="101"/>
    </row>
    <row r="306" spans="1:70" s="124" customFormat="1" ht="12.95" customHeight="1">
      <c r="A306" s="71" t="s">
        <v>14</v>
      </c>
      <c r="B306" s="71" t="s">
        <v>2156</v>
      </c>
      <c r="C306" s="71"/>
      <c r="D306" s="71"/>
      <c r="E306" s="71"/>
      <c r="F306" s="71"/>
      <c r="G306" s="71"/>
      <c r="H306" s="71"/>
      <c r="I306" s="71"/>
      <c r="J306" s="72"/>
      <c r="K306" s="71"/>
      <c r="L306" s="71" t="s">
        <v>2157</v>
      </c>
      <c r="M306" s="71"/>
      <c r="N306" s="71"/>
      <c r="O306" s="71"/>
      <c r="P306" s="73"/>
      <c r="Q306" s="71"/>
      <c r="R306" s="71"/>
      <c r="S306" s="71"/>
      <c r="T306" s="71"/>
      <c r="U306" s="93"/>
      <c r="V306" s="71" t="s">
        <v>2175</v>
      </c>
      <c r="W306" s="71"/>
      <c r="X306" s="73"/>
      <c r="Y306" s="71"/>
      <c r="Z306" s="71"/>
      <c r="AA306" s="71"/>
      <c r="AB306" s="71"/>
      <c r="AC306" s="71"/>
      <c r="AD306" s="52" t="str">
        <f t="shared" si="25"/>
        <v/>
      </c>
      <c r="AE306" s="92"/>
      <c r="AF306" s="71">
        <f t="shared" si="26"/>
        <v>22</v>
      </c>
      <c r="AG306" s="71">
        <v>0</v>
      </c>
      <c r="AH306" s="52">
        <f t="shared" si="27"/>
        <v>22</v>
      </c>
      <c r="AI306" s="52" t="str">
        <f t="shared" si="28"/>
        <v/>
      </c>
      <c r="AJ306" s="52" t="str">
        <f t="shared" si="29"/>
        <v/>
      </c>
      <c r="AK306" s="71" t="s">
        <v>2156</v>
      </c>
      <c r="AL306" s="56"/>
      <c r="AM306" s="136"/>
      <c r="AN306" s="136"/>
      <c r="AO306" s="136"/>
      <c r="AP306" s="136"/>
      <c r="AQ306" s="136"/>
      <c r="AR306" s="136"/>
      <c r="AS306" s="136"/>
      <c r="AT306" s="136"/>
      <c r="AU306" s="101"/>
      <c r="AV306" s="101"/>
      <c r="AW306" s="101"/>
      <c r="AX306" s="101"/>
      <c r="AY306" s="101"/>
      <c r="AZ306" s="101"/>
      <c r="BA306" s="101"/>
      <c r="BB306" s="101"/>
      <c r="BC306" s="71"/>
      <c r="BD306" s="71"/>
      <c r="BE306" s="71"/>
      <c r="BF306" s="71"/>
      <c r="BG306" s="71"/>
      <c r="BH306" s="71"/>
      <c r="BI306" s="71"/>
      <c r="BJ306" s="71"/>
      <c r="BK306" s="101"/>
      <c r="BL306" s="101"/>
      <c r="BM306" s="101"/>
      <c r="BN306" s="101"/>
      <c r="BO306" s="101"/>
      <c r="BP306" s="101"/>
      <c r="BQ306" s="101"/>
      <c r="BR306" s="101"/>
    </row>
    <row r="307" spans="1:70" s="124" customFormat="1" ht="12.95" customHeight="1">
      <c r="A307" s="52" t="s">
        <v>44</v>
      </c>
      <c r="B307" s="52" t="s">
        <v>266</v>
      </c>
      <c r="C307" s="52" t="s">
        <v>713</v>
      </c>
      <c r="D307" s="52" t="s">
        <v>267</v>
      </c>
      <c r="E307" s="52" t="s">
        <v>799</v>
      </c>
      <c r="F307" s="71" t="s">
        <v>2158</v>
      </c>
      <c r="G307" s="52" t="s">
        <v>26</v>
      </c>
      <c r="H307" s="52"/>
      <c r="I307" s="52"/>
      <c r="J307" s="52" t="s">
        <v>268</v>
      </c>
      <c r="K307" s="52"/>
      <c r="L307" s="52"/>
      <c r="M307" s="52"/>
      <c r="N307" s="52"/>
      <c r="O307" s="52"/>
      <c r="P307" s="53"/>
      <c r="Q307" s="52" t="s">
        <v>1600</v>
      </c>
      <c r="R307" s="52" t="s">
        <v>1569</v>
      </c>
      <c r="S307" s="52" t="s">
        <v>1482</v>
      </c>
      <c r="T307" s="52"/>
      <c r="U307" s="75"/>
      <c r="V307" s="52" t="s">
        <v>1872</v>
      </c>
      <c r="W307" s="52" t="s">
        <v>2204</v>
      </c>
      <c r="X307" s="53"/>
      <c r="Y307" s="52" t="s">
        <v>713</v>
      </c>
      <c r="Z307" s="52" t="s">
        <v>267</v>
      </c>
      <c r="AA307" s="52" t="s">
        <v>799</v>
      </c>
      <c r="AB307" s="52" t="s">
        <v>1569</v>
      </c>
      <c r="AC307" s="52" t="s">
        <v>1482</v>
      </c>
      <c r="AD307" s="52" t="str">
        <f t="shared" si="25"/>
        <v/>
      </c>
      <c r="AE307" s="92"/>
      <c r="AF307" s="52">
        <f t="shared" si="26"/>
        <v>16</v>
      </c>
      <c r="AG307" s="52">
        <v>0</v>
      </c>
      <c r="AH307" s="52">
        <f t="shared" si="27"/>
        <v>16</v>
      </c>
      <c r="AI307" s="52" t="str">
        <f t="shared" si="28"/>
        <v/>
      </c>
      <c r="AJ307" s="52" t="str">
        <f t="shared" si="29"/>
        <v/>
      </c>
      <c r="AK307" s="52" t="s">
        <v>266</v>
      </c>
      <c r="AL307" s="56"/>
      <c r="AM307" s="136" t="s">
        <v>4307</v>
      </c>
      <c r="AN307" s="136" t="s">
        <v>3616</v>
      </c>
      <c r="AO307" s="136" t="s">
        <v>4455</v>
      </c>
      <c r="AP307" s="136" t="s">
        <v>3617</v>
      </c>
      <c r="AQ307" s="136" t="s">
        <v>4973</v>
      </c>
      <c r="AR307" s="136" t="s">
        <v>3618</v>
      </c>
      <c r="AS307" s="136" t="s">
        <v>3619</v>
      </c>
      <c r="AT307" s="136" t="s">
        <v>3620</v>
      </c>
      <c r="AU307" s="125" t="s">
        <v>3621</v>
      </c>
      <c r="AV307" s="125" t="s">
        <v>3621</v>
      </c>
      <c r="AW307" s="125" t="s">
        <v>3621</v>
      </c>
      <c r="AX307" s="125" t="s">
        <v>3621</v>
      </c>
      <c r="AY307" s="125" t="s">
        <v>3621</v>
      </c>
      <c r="AZ307" s="125" t="s">
        <v>3621</v>
      </c>
      <c r="BA307" s="125" t="s">
        <v>3621</v>
      </c>
      <c r="BB307" s="125" t="s">
        <v>3621</v>
      </c>
      <c r="BC307" s="52" t="s">
        <v>799</v>
      </c>
      <c r="BD307" s="52" t="s">
        <v>799</v>
      </c>
      <c r="BE307" s="52" t="s">
        <v>799</v>
      </c>
      <c r="BF307" s="52" t="s">
        <v>799</v>
      </c>
      <c r="BG307" s="52" t="s">
        <v>799</v>
      </c>
      <c r="BH307" s="52" t="s">
        <v>799</v>
      </c>
      <c r="BI307" s="52" t="s">
        <v>799</v>
      </c>
      <c r="BJ307" s="52" t="s">
        <v>799</v>
      </c>
      <c r="BK307" s="101"/>
      <c r="BL307" s="101"/>
      <c r="BM307" s="101"/>
      <c r="BN307" s="101"/>
      <c r="BO307" s="101"/>
      <c r="BP307" s="101"/>
      <c r="BQ307" s="101"/>
      <c r="BR307" s="101"/>
    </row>
    <row r="308" spans="1:70" s="124" customFormat="1" ht="12.95" customHeight="1">
      <c r="A308" s="52" t="s">
        <v>28</v>
      </c>
      <c r="B308" s="52" t="s">
        <v>269</v>
      </c>
      <c r="C308" s="52" t="s">
        <v>270</v>
      </c>
      <c r="D308" s="52" t="s">
        <v>894</v>
      </c>
      <c r="E308" s="52" t="s">
        <v>714</v>
      </c>
      <c r="F308" s="52" t="s">
        <v>51</v>
      </c>
      <c r="G308" s="52" t="s">
        <v>26</v>
      </c>
      <c r="H308" s="52"/>
      <c r="I308" s="52"/>
      <c r="J308" s="52" t="s">
        <v>271</v>
      </c>
      <c r="K308" s="52"/>
      <c r="L308" s="52"/>
      <c r="M308" s="52"/>
      <c r="N308" s="52"/>
      <c r="O308" s="52"/>
      <c r="P308" s="53"/>
      <c r="Q308" s="52" t="s">
        <v>1599</v>
      </c>
      <c r="R308" s="52" t="s">
        <v>1543</v>
      </c>
      <c r="S308" s="52"/>
      <c r="T308" s="52"/>
      <c r="U308" s="75"/>
      <c r="V308" s="52" t="s">
        <v>1873</v>
      </c>
      <c r="W308" s="52"/>
      <c r="X308" s="53"/>
      <c r="Y308" s="52" t="s">
        <v>270</v>
      </c>
      <c r="Z308" s="52" t="s">
        <v>894</v>
      </c>
      <c r="AA308" s="52" t="s">
        <v>714</v>
      </c>
      <c r="AB308" s="52" t="s">
        <v>1543</v>
      </c>
      <c r="AC308" s="52"/>
      <c r="AD308" s="52" t="str">
        <f t="shared" si="25"/>
        <v/>
      </c>
      <c r="AE308" s="92"/>
      <c r="AF308" s="52">
        <f t="shared" si="26"/>
        <v>22</v>
      </c>
      <c r="AG308" s="52">
        <v>0</v>
      </c>
      <c r="AH308" s="52">
        <f t="shared" si="27"/>
        <v>22</v>
      </c>
      <c r="AI308" s="52" t="str">
        <f t="shared" si="28"/>
        <v/>
      </c>
      <c r="AJ308" s="52" t="str">
        <f t="shared" si="29"/>
        <v/>
      </c>
      <c r="AK308" s="52" t="s">
        <v>269</v>
      </c>
      <c r="AL308" s="56"/>
      <c r="AM308" s="136" t="s">
        <v>3622</v>
      </c>
      <c r="AN308" s="136" t="s">
        <v>3622</v>
      </c>
      <c r="AO308" s="136" t="s">
        <v>3622</v>
      </c>
      <c r="AP308" s="136" t="s">
        <v>3622</v>
      </c>
      <c r="AQ308" s="136" t="s">
        <v>3622</v>
      </c>
      <c r="AR308" s="136" t="s">
        <v>3622</v>
      </c>
      <c r="AS308" s="136" t="s">
        <v>3622</v>
      </c>
      <c r="AT308" s="136" t="s">
        <v>3622</v>
      </c>
      <c r="AU308" s="125" t="s">
        <v>3623</v>
      </c>
      <c r="AV308" s="125" t="s">
        <v>3623</v>
      </c>
      <c r="AW308" s="125" t="s">
        <v>3623</v>
      </c>
      <c r="AX308" s="125" t="s">
        <v>3623</v>
      </c>
      <c r="AY308" s="125" t="s">
        <v>3623</v>
      </c>
      <c r="AZ308" s="125" t="s">
        <v>3623</v>
      </c>
      <c r="BA308" s="125" t="s">
        <v>3623</v>
      </c>
      <c r="BB308" s="125" t="s">
        <v>3623</v>
      </c>
      <c r="BC308" s="52" t="s">
        <v>714</v>
      </c>
      <c r="BD308" s="52" t="s">
        <v>714</v>
      </c>
      <c r="BE308" s="52" t="s">
        <v>714</v>
      </c>
      <c r="BF308" s="52" t="s">
        <v>714</v>
      </c>
      <c r="BG308" s="52" t="s">
        <v>714</v>
      </c>
      <c r="BH308" s="52" t="s">
        <v>714</v>
      </c>
      <c r="BI308" s="52" t="s">
        <v>714</v>
      </c>
      <c r="BJ308" s="52" t="s">
        <v>714</v>
      </c>
      <c r="BK308" s="101"/>
      <c r="BL308" s="101"/>
      <c r="BM308" s="101"/>
      <c r="BN308" s="101"/>
      <c r="BO308" s="101"/>
      <c r="BP308" s="101"/>
      <c r="BQ308" s="101"/>
      <c r="BR308" s="101"/>
    </row>
    <row r="309" spans="1:70" s="124" customFormat="1" ht="12.95" customHeight="1">
      <c r="A309" s="52" t="s">
        <v>44</v>
      </c>
      <c r="B309" s="52" t="s">
        <v>272</v>
      </c>
      <c r="C309" s="52" t="s">
        <v>1181</v>
      </c>
      <c r="D309" s="52" t="s">
        <v>273</v>
      </c>
      <c r="E309" s="52" t="s">
        <v>274</v>
      </c>
      <c r="F309" s="52" t="s">
        <v>1163</v>
      </c>
      <c r="G309" s="52" t="s">
        <v>26</v>
      </c>
      <c r="H309" s="52"/>
      <c r="I309" s="52"/>
      <c r="J309" s="55" t="s">
        <v>1158</v>
      </c>
      <c r="K309" s="52"/>
      <c r="L309" s="52"/>
      <c r="M309" s="52"/>
      <c r="N309" s="52"/>
      <c r="O309" s="52"/>
      <c r="P309" s="53"/>
      <c r="Q309" s="52" t="s">
        <v>1600</v>
      </c>
      <c r="R309" s="52" t="s">
        <v>1544</v>
      </c>
      <c r="S309" s="52" t="s">
        <v>1483</v>
      </c>
      <c r="T309" s="52"/>
      <c r="U309" s="75"/>
      <c r="V309" s="52" t="s">
        <v>1874</v>
      </c>
      <c r="W309" s="52" t="s">
        <v>2204</v>
      </c>
      <c r="X309" s="53"/>
      <c r="Y309" s="52" t="s">
        <v>1181</v>
      </c>
      <c r="Z309" s="52" t="s">
        <v>273</v>
      </c>
      <c r="AA309" s="52" t="s">
        <v>274</v>
      </c>
      <c r="AB309" s="52" t="s">
        <v>1544</v>
      </c>
      <c r="AC309" s="52" t="s">
        <v>1483</v>
      </c>
      <c r="AD309" s="52" t="str">
        <f t="shared" si="25"/>
        <v/>
      </c>
      <c r="AE309" s="92"/>
      <c r="AF309" s="52">
        <f t="shared" si="26"/>
        <v>25</v>
      </c>
      <c r="AG309" s="52">
        <v>0</v>
      </c>
      <c r="AH309" s="52">
        <f t="shared" si="27"/>
        <v>25</v>
      </c>
      <c r="AI309" s="52" t="str">
        <f t="shared" si="28"/>
        <v/>
      </c>
      <c r="AJ309" s="52" t="str">
        <f t="shared" si="29"/>
        <v/>
      </c>
      <c r="AK309" s="52" t="s">
        <v>272</v>
      </c>
      <c r="AL309" s="56"/>
      <c r="AM309" s="136" t="s">
        <v>4974</v>
      </c>
      <c r="AN309" s="136" t="s">
        <v>4975</v>
      </c>
      <c r="AO309" s="136" t="s">
        <v>4976</v>
      </c>
      <c r="AP309" s="136" t="s">
        <v>4977</v>
      </c>
      <c r="AQ309" s="136" t="s">
        <v>4978</v>
      </c>
      <c r="AR309" s="136" t="s">
        <v>4980</v>
      </c>
      <c r="AS309" s="136" t="s">
        <v>4979</v>
      </c>
      <c r="AT309" s="136" t="s">
        <v>4981</v>
      </c>
      <c r="AU309" s="125" t="s">
        <v>3385</v>
      </c>
      <c r="AV309" s="125" t="s">
        <v>3385</v>
      </c>
      <c r="AW309" s="125" t="s">
        <v>3385</v>
      </c>
      <c r="AX309" s="125" t="s">
        <v>3385</v>
      </c>
      <c r="AY309" s="125" t="s">
        <v>3385</v>
      </c>
      <c r="AZ309" s="125" t="s">
        <v>3385</v>
      </c>
      <c r="BA309" s="125" t="s">
        <v>3385</v>
      </c>
      <c r="BB309" s="125" t="s">
        <v>3385</v>
      </c>
      <c r="BC309" s="52" t="s">
        <v>274</v>
      </c>
      <c r="BD309" s="52" t="s">
        <v>274</v>
      </c>
      <c r="BE309" s="52" t="s">
        <v>274</v>
      </c>
      <c r="BF309" s="52" t="s">
        <v>274</v>
      </c>
      <c r="BG309" s="52" t="s">
        <v>274</v>
      </c>
      <c r="BH309" s="52" t="s">
        <v>274</v>
      </c>
      <c r="BI309" s="52" t="s">
        <v>274</v>
      </c>
      <c r="BJ309" s="52" t="s">
        <v>274</v>
      </c>
      <c r="BK309" s="101"/>
      <c r="BL309" s="101"/>
      <c r="BM309" s="101"/>
      <c r="BN309" s="101"/>
      <c r="BO309" s="101"/>
      <c r="BP309" s="101"/>
      <c r="BQ309" s="101"/>
      <c r="BR309" s="101"/>
    </row>
    <row r="310" spans="1:70" s="124" customFormat="1" ht="12.95" customHeight="1">
      <c r="A310" s="52" t="s">
        <v>28</v>
      </c>
      <c r="B310" s="52" t="s">
        <v>275</v>
      </c>
      <c r="C310" s="52" t="s">
        <v>1182</v>
      </c>
      <c r="D310" s="52" t="s">
        <v>1180</v>
      </c>
      <c r="E310" s="52"/>
      <c r="F310" s="52" t="s">
        <v>302</v>
      </c>
      <c r="G310" s="52" t="s">
        <v>26</v>
      </c>
      <c r="H310" s="52"/>
      <c r="I310" s="52"/>
      <c r="J310" s="52" t="s">
        <v>1160</v>
      </c>
      <c r="K310" s="52"/>
      <c r="L310" s="52"/>
      <c r="M310" s="52"/>
      <c r="N310" s="52"/>
      <c r="O310" s="52"/>
      <c r="P310" s="53"/>
      <c r="Q310" s="52" t="s">
        <v>1599</v>
      </c>
      <c r="R310" s="52" t="s">
        <v>1545</v>
      </c>
      <c r="S310" s="52"/>
      <c r="T310" s="52"/>
      <c r="U310" s="75"/>
      <c r="V310" s="52" t="s">
        <v>1875</v>
      </c>
      <c r="W310" s="52"/>
      <c r="X310" s="53"/>
      <c r="Y310" s="52" t="s">
        <v>1182</v>
      </c>
      <c r="Z310" s="52" t="s">
        <v>1180</v>
      </c>
      <c r="AA310" s="52"/>
      <c r="AB310" s="52" t="s">
        <v>1545</v>
      </c>
      <c r="AC310" s="52"/>
      <c r="AD310" s="52" t="str">
        <f t="shared" si="25"/>
        <v/>
      </c>
      <c r="AE310" s="92"/>
      <c r="AF310" s="52">
        <f t="shared" si="26"/>
        <v>33</v>
      </c>
      <c r="AG310" s="52">
        <v>0</v>
      </c>
      <c r="AH310" s="52">
        <f t="shared" si="27"/>
        <v>33</v>
      </c>
      <c r="AI310" s="52" t="b">
        <f t="shared" si="28"/>
        <v>1</v>
      </c>
      <c r="AJ310" s="52" t="b">
        <f t="shared" si="29"/>
        <v>1</v>
      </c>
      <c r="AK310" s="58" t="s">
        <v>275</v>
      </c>
      <c r="AL310" s="56"/>
      <c r="AM310" s="137" t="s">
        <v>1182</v>
      </c>
      <c r="AN310" s="137" t="s">
        <v>1182</v>
      </c>
      <c r="AO310" s="137" t="s">
        <v>1182</v>
      </c>
      <c r="AP310" s="137" t="s">
        <v>1182</v>
      </c>
      <c r="AQ310" s="137" t="s">
        <v>1182</v>
      </c>
      <c r="AR310" s="137" t="s">
        <v>1182</v>
      </c>
      <c r="AS310" s="137" t="s">
        <v>1182</v>
      </c>
      <c r="AT310" s="137" t="s">
        <v>1182</v>
      </c>
      <c r="AU310" s="52" t="s">
        <v>1180</v>
      </c>
      <c r="AV310" s="52" t="s">
        <v>1180</v>
      </c>
      <c r="AW310" s="52" t="s">
        <v>1180</v>
      </c>
      <c r="AX310" s="52" t="s">
        <v>1180</v>
      </c>
      <c r="AY310" s="52" t="s">
        <v>1180</v>
      </c>
      <c r="AZ310" s="52" t="s">
        <v>1180</v>
      </c>
      <c r="BA310" s="52" t="s">
        <v>1180</v>
      </c>
      <c r="BB310" s="52" t="s">
        <v>1180</v>
      </c>
      <c r="BC310" s="52"/>
      <c r="BD310" s="52"/>
      <c r="BE310" s="52"/>
      <c r="BF310" s="52"/>
      <c r="BG310" s="52"/>
      <c r="BH310" s="52"/>
      <c r="BI310" s="52"/>
      <c r="BJ310" s="52"/>
      <c r="BK310" s="101"/>
      <c r="BL310" s="101"/>
      <c r="BM310" s="101"/>
      <c r="BN310" s="101"/>
      <c r="BO310" s="101"/>
      <c r="BP310" s="101"/>
      <c r="BQ310" s="101"/>
      <c r="BR310" s="101"/>
    </row>
    <row r="311" spans="1:70" s="124" customFormat="1" ht="12.95" customHeight="1">
      <c r="A311" s="58" t="s">
        <v>16</v>
      </c>
      <c r="B311" s="58" t="s">
        <v>276</v>
      </c>
      <c r="C311" s="58"/>
      <c r="D311" s="58"/>
      <c r="E311" s="58"/>
      <c r="F311" s="58"/>
      <c r="G311" s="58"/>
      <c r="H311" s="58" t="s">
        <v>18</v>
      </c>
      <c r="I311" s="58"/>
      <c r="J311" s="58" t="s">
        <v>268</v>
      </c>
      <c r="K311" s="58"/>
      <c r="L311" s="58"/>
      <c r="M311" s="58"/>
      <c r="N311" s="58"/>
      <c r="O311" s="58"/>
      <c r="P311" s="53"/>
      <c r="Q311" s="58" t="s">
        <v>1600</v>
      </c>
      <c r="R311" s="58" t="s">
        <v>1600</v>
      </c>
      <c r="S311" s="58"/>
      <c r="T311" s="58"/>
      <c r="U311" s="75"/>
      <c r="V311" s="58" t="s">
        <v>1876</v>
      </c>
      <c r="W311" s="58"/>
      <c r="X311" s="53"/>
      <c r="Y311" s="58"/>
      <c r="Z311" s="58"/>
      <c r="AA311" s="58"/>
      <c r="AB311" s="58" t="s">
        <v>1600</v>
      </c>
      <c r="AC311" s="58"/>
      <c r="AD311" s="52" t="str">
        <f t="shared" si="25"/>
        <v/>
      </c>
      <c r="AE311" s="92"/>
      <c r="AF311" s="58">
        <f t="shared" si="26"/>
        <v>16</v>
      </c>
      <c r="AG311" s="58">
        <v>0</v>
      </c>
      <c r="AH311" s="52">
        <f t="shared" si="27"/>
        <v>16</v>
      </c>
      <c r="AI311" s="52" t="str">
        <f t="shared" si="28"/>
        <v/>
      </c>
      <c r="AJ311" s="52" t="str">
        <f t="shared" si="29"/>
        <v/>
      </c>
      <c r="AK311" s="58" t="s">
        <v>276</v>
      </c>
      <c r="AL311" s="56"/>
      <c r="AM311" s="136"/>
      <c r="AN311" s="136"/>
      <c r="AO311" s="136"/>
      <c r="AP311" s="136"/>
      <c r="AQ311" s="136"/>
      <c r="AR311" s="136"/>
      <c r="AS311" s="136"/>
      <c r="AT311" s="136"/>
      <c r="AU311" s="101"/>
      <c r="AV311" s="101"/>
      <c r="AW311" s="101"/>
      <c r="AX311" s="101"/>
      <c r="AY311" s="101"/>
      <c r="AZ311" s="101"/>
      <c r="BA311" s="101"/>
      <c r="BB311" s="101"/>
      <c r="BC311" s="58"/>
      <c r="BD311" s="58"/>
      <c r="BE311" s="58"/>
      <c r="BF311" s="58"/>
      <c r="BG311" s="58"/>
      <c r="BH311" s="58"/>
      <c r="BI311" s="58"/>
      <c r="BJ311" s="58"/>
      <c r="BK311" s="101"/>
      <c r="BL311" s="101"/>
      <c r="BM311" s="101"/>
      <c r="BN311" s="101"/>
      <c r="BO311" s="101"/>
      <c r="BP311" s="101"/>
      <c r="BQ311" s="101"/>
      <c r="BR311" s="101"/>
    </row>
    <row r="312" spans="1:70" s="124" customFormat="1" ht="12.95" customHeight="1">
      <c r="A312" s="58" t="s">
        <v>277</v>
      </c>
      <c r="B312" s="58" t="s">
        <v>278</v>
      </c>
      <c r="C312" s="58" t="s">
        <v>715</v>
      </c>
      <c r="D312" s="58" t="s">
        <v>279</v>
      </c>
      <c r="E312" s="58" t="s">
        <v>281</v>
      </c>
      <c r="F312" s="58" t="s">
        <v>280</v>
      </c>
      <c r="G312" s="58" t="s">
        <v>26</v>
      </c>
      <c r="H312" s="58"/>
      <c r="I312" s="58"/>
      <c r="J312" s="58"/>
      <c r="K312" s="58"/>
      <c r="L312" s="58"/>
      <c r="M312" s="58"/>
      <c r="N312" s="58"/>
      <c r="O312" s="58"/>
      <c r="P312" s="53"/>
      <c r="Q312" s="58" t="s">
        <v>1600</v>
      </c>
      <c r="R312" s="58" t="s">
        <v>1600</v>
      </c>
      <c r="S312" s="58" t="s">
        <v>1484</v>
      </c>
      <c r="T312" s="58"/>
      <c r="U312" s="75"/>
      <c r="V312" s="58" t="s">
        <v>1877</v>
      </c>
      <c r="W312" s="58" t="s">
        <v>2204</v>
      </c>
      <c r="X312" s="53"/>
      <c r="Y312" s="58" t="s">
        <v>715</v>
      </c>
      <c r="Z312" s="58" t="s">
        <v>279</v>
      </c>
      <c r="AA312" s="58" t="s">
        <v>281</v>
      </c>
      <c r="AB312" s="58" t="s">
        <v>1600</v>
      </c>
      <c r="AC312" s="58" t="s">
        <v>1484</v>
      </c>
      <c r="AD312" s="52" t="str">
        <f t="shared" si="25"/>
        <v/>
      </c>
      <c r="AE312" s="92"/>
      <c r="AF312" s="58">
        <f t="shared" si="26"/>
        <v>12</v>
      </c>
      <c r="AG312" s="58">
        <v>0</v>
      </c>
      <c r="AH312" s="52">
        <f t="shared" si="27"/>
        <v>12</v>
      </c>
      <c r="AI312" s="52" t="str">
        <f t="shared" si="28"/>
        <v/>
      </c>
      <c r="AJ312" s="52" t="str">
        <f t="shared" si="29"/>
        <v/>
      </c>
      <c r="AK312" s="58" t="s">
        <v>278</v>
      </c>
      <c r="AL312" s="56"/>
      <c r="AM312" s="136" t="s">
        <v>4308</v>
      </c>
      <c r="AN312" s="136" t="s">
        <v>3624</v>
      </c>
      <c r="AO312" s="136" t="s">
        <v>3625</v>
      </c>
      <c r="AP312" s="136" t="s">
        <v>4507</v>
      </c>
      <c r="AQ312" s="136" t="s">
        <v>3952</v>
      </c>
      <c r="AR312" s="136" t="s">
        <v>3626</v>
      </c>
      <c r="AS312" s="136" t="s">
        <v>4916</v>
      </c>
      <c r="AT312" s="136" t="s">
        <v>3627</v>
      </c>
      <c r="AU312" s="125" t="s">
        <v>3628</v>
      </c>
      <c r="AV312" s="125" t="s">
        <v>3628</v>
      </c>
      <c r="AW312" s="125" t="s">
        <v>3628</v>
      </c>
      <c r="AX312" s="125" t="s">
        <v>3628</v>
      </c>
      <c r="AY312" s="125" t="s">
        <v>3628</v>
      </c>
      <c r="AZ312" s="125" t="s">
        <v>3628</v>
      </c>
      <c r="BA312" s="125" t="s">
        <v>3628</v>
      </c>
      <c r="BB312" s="125" t="s">
        <v>3628</v>
      </c>
      <c r="BC312" s="58" t="s">
        <v>281</v>
      </c>
      <c r="BD312" s="58" t="s">
        <v>281</v>
      </c>
      <c r="BE312" s="58" t="s">
        <v>281</v>
      </c>
      <c r="BF312" s="58" t="s">
        <v>281</v>
      </c>
      <c r="BG312" s="58" t="s">
        <v>281</v>
      </c>
      <c r="BH312" s="58" t="s">
        <v>281</v>
      </c>
      <c r="BI312" s="58" t="s">
        <v>281</v>
      </c>
      <c r="BJ312" s="58" t="s">
        <v>281</v>
      </c>
      <c r="BK312" s="101"/>
      <c r="BL312" s="101"/>
      <c r="BM312" s="101"/>
      <c r="BN312" s="101"/>
      <c r="BO312" s="101"/>
      <c r="BP312" s="101"/>
      <c r="BQ312" s="101"/>
      <c r="BR312" s="101"/>
    </row>
    <row r="313" spans="1:70" s="124" customFormat="1" ht="12.95" customHeight="1">
      <c r="A313" s="58" t="s">
        <v>92</v>
      </c>
      <c r="B313" s="58" t="s">
        <v>282</v>
      </c>
      <c r="C313" s="58" t="s">
        <v>219</v>
      </c>
      <c r="D313" s="58"/>
      <c r="E313" s="58"/>
      <c r="F313" s="58"/>
      <c r="G313" s="58" t="s">
        <v>26</v>
      </c>
      <c r="H313" s="58"/>
      <c r="I313" s="58"/>
      <c r="J313" s="58"/>
      <c r="K313" s="58"/>
      <c r="L313" s="58"/>
      <c r="M313" s="58"/>
      <c r="N313" s="58"/>
      <c r="O313" s="58"/>
      <c r="P313" s="53"/>
      <c r="Q313" s="58" t="s">
        <v>1599</v>
      </c>
      <c r="R313" s="58" t="s">
        <v>1600</v>
      </c>
      <c r="S313" s="58"/>
      <c r="T313" s="58"/>
      <c r="U313" s="75"/>
      <c r="V313" s="58" t="s">
        <v>1878</v>
      </c>
      <c r="W313" s="58"/>
      <c r="X313" s="53"/>
      <c r="Y313" s="58" t="s">
        <v>219</v>
      </c>
      <c r="Z313" s="58"/>
      <c r="AA313" s="58"/>
      <c r="AB313" s="58" t="s">
        <v>1600</v>
      </c>
      <c r="AC313" s="58"/>
      <c r="AD313" s="52" t="str">
        <f t="shared" si="25"/>
        <v/>
      </c>
      <c r="AE313" s="92"/>
      <c r="AF313" s="58">
        <f t="shared" si="26"/>
        <v>18</v>
      </c>
      <c r="AG313" s="58">
        <v>0</v>
      </c>
      <c r="AH313" s="52">
        <f t="shared" si="27"/>
        <v>18</v>
      </c>
      <c r="AI313" s="52" t="str">
        <f t="shared" si="28"/>
        <v/>
      </c>
      <c r="AJ313" s="52" t="str">
        <f t="shared" si="29"/>
        <v/>
      </c>
      <c r="AK313" s="58" t="s">
        <v>282</v>
      </c>
      <c r="AL313" s="56"/>
      <c r="AM313" s="136" t="s">
        <v>219</v>
      </c>
      <c r="AN313" s="136" t="s">
        <v>219</v>
      </c>
      <c r="AO313" s="136" t="s">
        <v>219</v>
      </c>
      <c r="AP313" s="136" t="s">
        <v>219</v>
      </c>
      <c r="AQ313" s="136" t="s">
        <v>219</v>
      </c>
      <c r="AR313" s="136" t="s">
        <v>219</v>
      </c>
      <c r="AS313" s="136" t="s">
        <v>219</v>
      </c>
      <c r="AT313" s="136" t="s">
        <v>219</v>
      </c>
      <c r="AU313" s="101"/>
      <c r="AV313" s="101"/>
      <c r="AW313" s="101"/>
      <c r="AX313" s="101"/>
      <c r="AY313" s="101"/>
      <c r="AZ313" s="101"/>
      <c r="BA313" s="101"/>
      <c r="BB313" s="101"/>
      <c r="BC313" s="58"/>
      <c r="BD313" s="58"/>
      <c r="BE313" s="58"/>
      <c r="BF313" s="58"/>
      <c r="BG313" s="58"/>
      <c r="BH313" s="58"/>
      <c r="BI313" s="58"/>
      <c r="BJ313" s="58"/>
      <c r="BK313" s="101"/>
      <c r="BL313" s="101"/>
      <c r="BM313" s="101"/>
      <c r="BN313" s="101"/>
      <c r="BO313" s="101"/>
      <c r="BP313" s="101"/>
      <c r="BQ313" s="101"/>
      <c r="BR313" s="101"/>
    </row>
    <row r="314" spans="1:70" s="124" customFormat="1" ht="12.95" customHeight="1">
      <c r="A314" s="58" t="s">
        <v>27</v>
      </c>
      <c r="B314" s="58" t="s">
        <v>276</v>
      </c>
      <c r="C314" s="58"/>
      <c r="D314" s="58"/>
      <c r="E314" s="58"/>
      <c r="F314" s="58"/>
      <c r="G314" s="58"/>
      <c r="H314" s="58"/>
      <c r="I314" s="58"/>
      <c r="J314" s="58"/>
      <c r="K314" s="58"/>
      <c r="L314" s="58"/>
      <c r="M314" s="58"/>
      <c r="N314" s="58"/>
      <c r="O314" s="58"/>
      <c r="P314" s="53"/>
      <c r="Q314" s="58" t="s">
        <v>1600</v>
      </c>
      <c r="R314" s="58" t="s">
        <v>1600</v>
      </c>
      <c r="S314" s="58"/>
      <c r="T314" s="58"/>
      <c r="U314" s="75"/>
      <c r="V314" s="58" t="s">
        <v>1879</v>
      </c>
      <c r="W314" s="58"/>
      <c r="X314" s="53"/>
      <c r="Y314" s="58"/>
      <c r="Z314" s="58"/>
      <c r="AA314" s="58"/>
      <c r="AB314" s="58" t="s">
        <v>1600</v>
      </c>
      <c r="AC314" s="58"/>
      <c r="AD314" s="52" t="str">
        <f t="shared" si="25"/>
        <v/>
      </c>
      <c r="AE314" s="92"/>
      <c r="AF314" s="58">
        <f t="shared" si="26"/>
        <v>16</v>
      </c>
      <c r="AG314" s="58">
        <v>0</v>
      </c>
      <c r="AH314" s="52">
        <f t="shared" si="27"/>
        <v>16</v>
      </c>
      <c r="AI314" s="52" t="str">
        <f t="shared" si="28"/>
        <v/>
      </c>
      <c r="AJ314" s="52" t="str">
        <f t="shared" si="29"/>
        <v/>
      </c>
      <c r="AK314" s="58" t="s">
        <v>276</v>
      </c>
      <c r="AL314" s="56"/>
      <c r="AM314" s="136"/>
      <c r="AN314" s="136"/>
      <c r="AO314" s="136"/>
      <c r="AP314" s="136"/>
      <c r="AQ314" s="136"/>
      <c r="AR314" s="136"/>
      <c r="AS314" s="136"/>
      <c r="AT314" s="136"/>
      <c r="AU314" s="101"/>
      <c r="AV314" s="101"/>
      <c r="AW314" s="101"/>
      <c r="AX314" s="101"/>
      <c r="AY314" s="101"/>
      <c r="AZ314" s="101"/>
      <c r="BA314" s="101"/>
      <c r="BB314" s="101"/>
      <c r="BC314" s="58"/>
      <c r="BD314" s="58"/>
      <c r="BE314" s="58"/>
      <c r="BF314" s="58"/>
      <c r="BG314" s="58"/>
      <c r="BH314" s="58"/>
      <c r="BI314" s="58"/>
      <c r="BJ314" s="58"/>
      <c r="BK314" s="101"/>
      <c r="BL314" s="101"/>
      <c r="BM314" s="101"/>
      <c r="BN314" s="101"/>
      <c r="BO314" s="101"/>
      <c r="BP314" s="101"/>
      <c r="BQ314" s="101"/>
      <c r="BR314" s="101"/>
    </row>
    <row r="315" spans="1:70" s="124" customFormat="1" ht="12.95" customHeight="1">
      <c r="A315" s="58" t="s">
        <v>20</v>
      </c>
      <c r="B315" s="58" t="s">
        <v>930</v>
      </c>
      <c r="C315" s="58" t="s">
        <v>931</v>
      </c>
      <c r="D315" s="58"/>
      <c r="E315" s="58"/>
      <c r="F315" s="58"/>
      <c r="G315" s="58" t="s">
        <v>26</v>
      </c>
      <c r="H315" s="58"/>
      <c r="I315" s="58"/>
      <c r="J315" s="58" t="s">
        <v>932</v>
      </c>
      <c r="K315" s="58"/>
      <c r="L315" s="58"/>
      <c r="M315" s="58"/>
      <c r="N315" s="58"/>
      <c r="O315" s="58"/>
      <c r="P315" s="53"/>
      <c r="Q315" s="58" t="s">
        <v>1599</v>
      </c>
      <c r="R315" s="58" t="s">
        <v>1600</v>
      </c>
      <c r="S315" s="58"/>
      <c r="T315" s="58"/>
      <c r="U315" s="75"/>
      <c r="V315" s="58" t="s">
        <v>1880</v>
      </c>
      <c r="W315" s="58"/>
      <c r="X315" s="53"/>
      <c r="Y315" s="58" t="s">
        <v>931</v>
      </c>
      <c r="Z315" s="58"/>
      <c r="AA315" s="58"/>
      <c r="AB315" s="58" t="s">
        <v>1600</v>
      </c>
      <c r="AC315" s="58"/>
      <c r="AD315" s="52" t="str">
        <f t="shared" si="25"/>
        <v/>
      </c>
      <c r="AE315" s="92"/>
      <c r="AF315" s="58">
        <f t="shared" si="26"/>
        <v>27</v>
      </c>
      <c r="AG315" s="58">
        <v>0</v>
      </c>
      <c r="AH315" s="52">
        <f t="shared" si="27"/>
        <v>27</v>
      </c>
      <c r="AI315" s="52" t="str">
        <f t="shared" si="28"/>
        <v/>
      </c>
      <c r="AJ315" s="52" t="str">
        <f t="shared" si="29"/>
        <v/>
      </c>
      <c r="AK315" s="58" t="s">
        <v>930</v>
      </c>
      <c r="AL315" s="56"/>
      <c r="AM315" s="136" t="s">
        <v>931</v>
      </c>
      <c r="AN315" s="136" t="s">
        <v>931</v>
      </c>
      <c r="AO315" s="136" t="s">
        <v>931</v>
      </c>
      <c r="AP315" s="136" t="s">
        <v>931</v>
      </c>
      <c r="AQ315" s="136" t="s">
        <v>931</v>
      </c>
      <c r="AR315" s="136" t="s">
        <v>931</v>
      </c>
      <c r="AS315" s="136" t="s">
        <v>931</v>
      </c>
      <c r="AT315" s="136" t="s">
        <v>931</v>
      </c>
      <c r="AU315" s="101"/>
      <c r="AV315" s="101"/>
      <c r="AW315" s="101"/>
      <c r="AX315" s="101"/>
      <c r="AY315" s="101"/>
      <c r="AZ315" s="101"/>
      <c r="BA315" s="101"/>
      <c r="BB315" s="101"/>
      <c r="BC315" s="58"/>
      <c r="BD315" s="58"/>
      <c r="BE315" s="58"/>
      <c r="BF315" s="58"/>
      <c r="BG315" s="58"/>
      <c r="BH315" s="58"/>
      <c r="BI315" s="58"/>
      <c r="BJ315" s="58"/>
      <c r="BK315" s="101"/>
      <c r="BL315" s="101"/>
      <c r="BM315" s="101"/>
      <c r="BN315" s="101"/>
      <c r="BO315" s="101"/>
      <c r="BP315" s="101"/>
      <c r="BQ315" s="101"/>
      <c r="BR315" s="101"/>
    </row>
    <row r="316" spans="1:70" s="124" customFormat="1" ht="12.95" customHeight="1">
      <c r="A316" s="58" t="s">
        <v>815</v>
      </c>
      <c r="B316" s="58" t="s">
        <v>822</v>
      </c>
      <c r="C316" s="58" t="s">
        <v>1585</v>
      </c>
      <c r="D316" s="58" t="s">
        <v>817</v>
      </c>
      <c r="E316" s="58"/>
      <c r="F316" s="58"/>
      <c r="G316" s="58" t="s">
        <v>26</v>
      </c>
      <c r="H316" s="58"/>
      <c r="I316" s="58"/>
      <c r="J316" s="58" t="s">
        <v>823</v>
      </c>
      <c r="K316" s="58"/>
      <c r="L316" s="58"/>
      <c r="M316" s="58"/>
      <c r="N316" s="58" t="s">
        <v>819</v>
      </c>
      <c r="O316" s="58"/>
      <c r="P316" s="53"/>
      <c r="Q316" s="58" t="s">
        <v>1600</v>
      </c>
      <c r="R316" s="58" t="s">
        <v>1600</v>
      </c>
      <c r="S316" s="58" t="s">
        <v>1485</v>
      </c>
      <c r="T316" s="58"/>
      <c r="U316" s="75"/>
      <c r="V316" s="58" t="s">
        <v>1881</v>
      </c>
      <c r="W316" s="58" t="s">
        <v>2219</v>
      </c>
      <c r="X316" s="53"/>
      <c r="Y316" s="58" t="s">
        <v>1585</v>
      </c>
      <c r="Z316" s="58" t="s">
        <v>817</v>
      </c>
      <c r="AA316" s="58"/>
      <c r="AB316" s="58" t="s">
        <v>1600</v>
      </c>
      <c r="AC316" s="58" t="s">
        <v>1485</v>
      </c>
      <c r="AD316" s="52" t="str">
        <f t="shared" si="25"/>
        <v/>
      </c>
      <c r="AE316" s="92"/>
      <c r="AF316" s="58">
        <f t="shared" si="26"/>
        <v>22</v>
      </c>
      <c r="AG316" s="58">
        <v>0</v>
      </c>
      <c r="AH316" s="52">
        <f t="shared" si="27"/>
        <v>22</v>
      </c>
      <c r="AI316" s="52" t="str">
        <f t="shared" si="28"/>
        <v/>
      </c>
      <c r="AJ316" s="52" t="str">
        <f t="shared" si="29"/>
        <v/>
      </c>
      <c r="AK316" s="58" t="s">
        <v>822</v>
      </c>
      <c r="AL316" s="56"/>
      <c r="AM316" s="136" t="s">
        <v>3629</v>
      </c>
      <c r="AN316" s="136" t="s">
        <v>4849</v>
      </c>
      <c r="AO316" s="136" t="s">
        <v>4456</v>
      </c>
      <c r="AP316" s="136" t="s">
        <v>3630</v>
      </c>
      <c r="AQ316" s="136" t="s">
        <v>3631</v>
      </c>
      <c r="AR316" s="136" t="s">
        <v>3632</v>
      </c>
      <c r="AS316" s="136" t="s">
        <v>3633</v>
      </c>
      <c r="AT316" s="136" t="s">
        <v>3634</v>
      </c>
      <c r="AU316" s="125" t="s">
        <v>817</v>
      </c>
      <c r="AV316" s="125" t="s">
        <v>817</v>
      </c>
      <c r="AW316" s="125" t="s">
        <v>817</v>
      </c>
      <c r="AX316" s="125" t="s">
        <v>817</v>
      </c>
      <c r="AY316" s="125" t="s">
        <v>817</v>
      </c>
      <c r="AZ316" s="125" t="s">
        <v>817</v>
      </c>
      <c r="BA316" s="125" t="s">
        <v>817</v>
      </c>
      <c r="BB316" s="125" t="s">
        <v>817</v>
      </c>
      <c r="BC316" s="58"/>
      <c r="BD316" s="58"/>
      <c r="BE316" s="58"/>
      <c r="BF316" s="58"/>
      <c r="BG316" s="58"/>
      <c r="BH316" s="58"/>
      <c r="BI316" s="58"/>
      <c r="BJ316" s="58"/>
      <c r="BK316" s="125" t="s">
        <v>819</v>
      </c>
      <c r="BL316" s="125" t="s">
        <v>819</v>
      </c>
      <c r="BM316" s="125" t="s">
        <v>819</v>
      </c>
      <c r="BN316" s="125" t="s">
        <v>819</v>
      </c>
      <c r="BO316" s="125" t="s">
        <v>819</v>
      </c>
      <c r="BP316" s="125" t="s">
        <v>819</v>
      </c>
      <c r="BQ316" s="125" t="s">
        <v>819</v>
      </c>
      <c r="BR316" s="125" t="s">
        <v>819</v>
      </c>
    </row>
    <row r="317" spans="1:70" s="101" customFormat="1" ht="12.95" customHeight="1">
      <c r="A317" s="83" t="s">
        <v>277</v>
      </c>
      <c r="B317" s="101" t="s">
        <v>2589</v>
      </c>
      <c r="C317" s="101" t="s">
        <v>2732</v>
      </c>
      <c r="D317" s="101" t="s">
        <v>2559</v>
      </c>
      <c r="G317" s="101" t="s">
        <v>26</v>
      </c>
      <c r="J317" s="101" t="s">
        <v>2588</v>
      </c>
      <c r="P317" s="96"/>
      <c r="U317" s="120"/>
      <c r="X317" s="96"/>
      <c r="AD317" s="52" t="b">
        <f t="shared" si="25"/>
        <v>1</v>
      </c>
      <c r="AE317" s="120"/>
      <c r="AH317" s="52">
        <f t="shared" si="27"/>
        <v>0</v>
      </c>
      <c r="AI317" s="52" t="str">
        <f t="shared" si="28"/>
        <v/>
      </c>
      <c r="AJ317" s="52" t="str">
        <f t="shared" si="29"/>
        <v/>
      </c>
      <c r="AL317" s="96"/>
      <c r="AM317" s="136" t="s">
        <v>4309</v>
      </c>
      <c r="AN317" s="136" t="s">
        <v>2862</v>
      </c>
      <c r="AO317" s="136" t="s">
        <v>4457</v>
      </c>
      <c r="AP317" s="136" t="s">
        <v>3635</v>
      </c>
      <c r="AQ317" s="136" t="s">
        <v>2861</v>
      </c>
      <c r="AR317" s="136" t="s">
        <v>2860</v>
      </c>
      <c r="AS317" s="136" t="s">
        <v>2859</v>
      </c>
      <c r="AT317" s="136" t="s">
        <v>4621</v>
      </c>
      <c r="AU317" s="101" t="s">
        <v>2559</v>
      </c>
      <c r="AV317" s="101" t="s">
        <v>2559</v>
      </c>
      <c r="AW317" s="101" t="s">
        <v>2559</v>
      </c>
      <c r="AX317" s="101" t="s">
        <v>2559</v>
      </c>
      <c r="AY317" s="101" t="s">
        <v>2559</v>
      </c>
      <c r="AZ317" s="101" t="s">
        <v>2559</v>
      </c>
      <c r="BA317" s="101" t="s">
        <v>2559</v>
      </c>
      <c r="BB317" s="101" t="s">
        <v>2559</v>
      </c>
    </row>
    <row r="318" spans="1:70" s="101" customFormat="1" ht="12.95" customHeight="1">
      <c r="A318" s="101" t="s">
        <v>1052</v>
      </c>
      <c r="B318" s="101" t="s">
        <v>2592</v>
      </c>
      <c r="C318" s="101" t="s">
        <v>2733</v>
      </c>
      <c r="D318" s="101" t="s">
        <v>2560</v>
      </c>
      <c r="G318" s="101" t="s">
        <v>26</v>
      </c>
      <c r="J318" s="101" t="s">
        <v>2868</v>
      </c>
      <c r="P318" s="96"/>
      <c r="U318" s="120"/>
      <c r="X318" s="96"/>
      <c r="AD318" s="52" t="b">
        <f t="shared" si="25"/>
        <v>1</v>
      </c>
      <c r="AE318" s="120"/>
      <c r="AH318" s="52">
        <f t="shared" si="27"/>
        <v>0</v>
      </c>
      <c r="AI318" s="52" t="str">
        <f t="shared" si="28"/>
        <v/>
      </c>
      <c r="AJ318" s="52" t="str">
        <f t="shared" si="29"/>
        <v/>
      </c>
      <c r="AL318" s="96"/>
      <c r="AM318" s="136" t="s">
        <v>2867</v>
      </c>
      <c r="AN318" s="136" t="s">
        <v>2866</v>
      </c>
      <c r="AO318" s="136" t="s">
        <v>4458</v>
      </c>
      <c r="AP318" s="136" t="s">
        <v>4508</v>
      </c>
      <c r="AQ318" s="136" t="s">
        <v>2865</v>
      </c>
      <c r="AR318" s="136" t="s">
        <v>4982</v>
      </c>
      <c r="AS318" s="136" t="s">
        <v>2864</v>
      </c>
      <c r="AT318" s="136" t="s">
        <v>2863</v>
      </c>
      <c r="AU318" s="101" t="s">
        <v>2560</v>
      </c>
      <c r="AV318" s="101" t="s">
        <v>2560</v>
      </c>
      <c r="AW318" s="101" t="s">
        <v>2560</v>
      </c>
      <c r="AX318" s="101" t="s">
        <v>2560</v>
      </c>
      <c r="AY318" s="101" t="s">
        <v>2560</v>
      </c>
      <c r="AZ318" s="101" t="s">
        <v>2560</v>
      </c>
      <c r="BA318" s="101" t="s">
        <v>2560</v>
      </c>
      <c r="BB318" s="101" t="s">
        <v>2560</v>
      </c>
    </row>
    <row r="319" spans="1:70" s="101" customFormat="1" ht="12.95" customHeight="1">
      <c r="A319" s="101" t="s">
        <v>14</v>
      </c>
      <c r="B319" s="101" t="s">
        <v>2591</v>
      </c>
      <c r="L319" s="101" t="s">
        <v>2593</v>
      </c>
      <c r="P319" s="96"/>
      <c r="U319" s="120"/>
      <c r="X319" s="96"/>
      <c r="AD319" s="52" t="str">
        <f t="shared" si="25"/>
        <v/>
      </c>
      <c r="AE319" s="120"/>
      <c r="AH319" s="52">
        <f t="shared" si="27"/>
        <v>0</v>
      </c>
      <c r="AI319" s="52" t="str">
        <f t="shared" si="28"/>
        <v/>
      </c>
      <c r="AJ319" s="52" t="str">
        <f t="shared" si="29"/>
        <v/>
      </c>
      <c r="AL319" s="96"/>
      <c r="AM319" s="136"/>
      <c r="AN319" s="136"/>
      <c r="AO319" s="136"/>
      <c r="AP319" s="136"/>
      <c r="AQ319" s="136"/>
      <c r="AR319" s="136"/>
      <c r="AS319" s="136"/>
      <c r="AT319" s="136"/>
    </row>
    <row r="320" spans="1:70" s="101" customFormat="1" ht="12.95" customHeight="1">
      <c r="A320" s="101" t="s">
        <v>44</v>
      </c>
      <c r="B320" s="101" t="s">
        <v>2590</v>
      </c>
      <c r="C320" s="101" t="s">
        <v>2734</v>
      </c>
      <c r="D320" s="101" t="s">
        <v>1059</v>
      </c>
      <c r="E320" s="101" t="s">
        <v>1001</v>
      </c>
      <c r="F320" s="101" t="s">
        <v>2594</v>
      </c>
      <c r="G320" s="101" t="s">
        <v>26</v>
      </c>
      <c r="J320" s="101" t="s">
        <v>2595</v>
      </c>
      <c r="P320" s="96"/>
      <c r="U320" s="120"/>
      <c r="X320" s="96"/>
      <c r="AD320" s="52" t="b">
        <f t="shared" si="25"/>
        <v>1</v>
      </c>
      <c r="AE320" s="120"/>
      <c r="AH320" s="52">
        <f t="shared" si="27"/>
        <v>0</v>
      </c>
      <c r="AI320" s="52" t="str">
        <f t="shared" si="28"/>
        <v/>
      </c>
      <c r="AJ320" s="52" t="str">
        <f t="shared" si="29"/>
        <v/>
      </c>
      <c r="AL320" s="96"/>
      <c r="AM320" s="136" t="s">
        <v>2734</v>
      </c>
      <c r="AN320" s="136" t="s">
        <v>2734</v>
      </c>
      <c r="AO320" s="136" t="s">
        <v>2734</v>
      </c>
      <c r="AP320" s="136" t="s">
        <v>2734</v>
      </c>
      <c r="AQ320" s="136" t="s">
        <v>2734</v>
      </c>
      <c r="AR320" s="136" t="s">
        <v>2734</v>
      </c>
      <c r="AS320" s="136" t="s">
        <v>2734</v>
      </c>
      <c r="AT320" s="136" t="s">
        <v>2734</v>
      </c>
      <c r="AU320" s="125" t="s">
        <v>1059</v>
      </c>
      <c r="AV320" s="125" t="s">
        <v>1059</v>
      </c>
      <c r="AW320" s="125" t="s">
        <v>1059</v>
      </c>
      <c r="AX320" s="125" t="s">
        <v>1059</v>
      </c>
      <c r="AY320" s="125" t="s">
        <v>1059</v>
      </c>
      <c r="AZ320" s="125" t="s">
        <v>1059</v>
      </c>
      <c r="BA320" s="125" t="s">
        <v>1059</v>
      </c>
      <c r="BB320" s="125" t="s">
        <v>1059</v>
      </c>
      <c r="BC320" s="101" t="s">
        <v>1001</v>
      </c>
      <c r="BD320" s="101" t="s">
        <v>1001</v>
      </c>
      <c r="BE320" s="101" t="s">
        <v>1001</v>
      </c>
      <c r="BF320" s="101" t="s">
        <v>1001</v>
      </c>
      <c r="BG320" s="101" t="s">
        <v>1001</v>
      </c>
      <c r="BH320" s="101" t="s">
        <v>1001</v>
      </c>
      <c r="BI320" s="101" t="s">
        <v>1001</v>
      </c>
      <c r="BJ320" s="101" t="s">
        <v>1001</v>
      </c>
    </row>
    <row r="321" spans="1:70" s="124" customFormat="1" ht="12.95" customHeight="1">
      <c r="A321" s="58" t="s">
        <v>190</v>
      </c>
      <c r="B321" s="58" t="s">
        <v>1139</v>
      </c>
      <c r="C321" s="58" t="s">
        <v>1138</v>
      </c>
      <c r="D321" s="58"/>
      <c r="E321" s="58"/>
      <c r="F321" s="58"/>
      <c r="G321" s="58" t="s">
        <v>26</v>
      </c>
      <c r="H321" s="58"/>
      <c r="I321" s="58"/>
      <c r="J321" s="58" t="s">
        <v>1140</v>
      </c>
      <c r="K321" s="58"/>
      <c r="L321" s="58"/>
      <c r="M321" s="58"/>
      <c r="N321" s="58"/>
      <c r="O321" s="58"/>
      <c r="P321" s="53"/>
      <c r="Q321" s="58" t="s">
        <v>1600</v>
      </c>
      <c r="R321" s="58" t="s">
        <v>1600</v>
      </c>
      <c r="S321" s="58" t="s">
        <v>1584</v>
      </c>
      <c r="T321" s="58"/>
      <c r="U321" s="75"/>
      <c r="V321" s="58" t="s">
        <v>1882</v>
      </c>
      <c r="W321" s="58" t="s">
        <v>2207</v>
      </c>
      <c r="X321" s="53"/>
      <c r="Y321" s="58" t="s">
        <v>1138</v>
      </c>
      <c r="Z321" s="58"/>
      <c r="AA321" s="58"/>
      <c r="AB321" s="58" t="s">
        <v>1600</v>
      </c>
      <c r="AC321" s="58" t="s">
        <v>1584</v>
      </c>
      <c r="AD321" s="52" t="str">
        <f t="shared" si="25"/>
        <v/>
      </c>
      <c r="AE321" s="92"/>
      <c r="AF321" s="58">
        <f t="shared" si="26"/>
        <v>17</v>
      </c>
      <c r="AG321" s="58">
        <v>0</v>
      </c>
      <c r="AH321" s="52">
        <f t="shared" si="27"/>
        <v>17</v>
      </c>
      <c r="AI321" s="52" t="str">
        <f t="shared" si="28"/>
        <v/>
      </c>
      <c r="AJ321" s="52" t="str">
        <f t="shared" si="29"/>
        <v/>
      </c>
      <c r="AK321" s="58" t="s">
        <v>1139</v>
      </c>
      <c r="AL321" s="56"/>
      <c r="AM321" s="136" t="s">
        <v>4983</v>
      </c>
      <c r="AN321" s="136" t="s">
        <v>4984</v>
      </c>
      <c r="AO321" s="136" t="s">
        <v>4985</v>
      </c>
      <c r="AP321" s="136" t="s">
        <v>4986</v>
      </c>
      <c r="AQ321" s="136" t="s">
        <v>4987</v>
      </c>
      <c r="AR321" s="136" t="s">
        <v>4988</v>
      </c>
      <c r="AS321" s="136" t="s">
        <v>4989</v>
      </c>
      <c r="AT321" s="136" t="s">
        <v>4990</v>
      </c>
      <c r="AU321" s="101"/>
      <c r="AV321" s="101"/>
      <c r="AW321" s="101"/>
      <c r="AX321" s="101"/>
      <c r="AY321" s="101"/>
      <c r="AZ321" s="101"/>
      <c r="BA321" s="101"/>
      <c r="BB321" s="101"/>
      <c r="BC321" s="58"/>
      <c r="BD321" s="58"/>
      <c r="BE321" s="58"/>
      <c r="BF321" s="58"/>
      <c r="BG321" s="58"/>
      <c r="BH321" s="58"/>
      <c r="BI321" s="58"/>
      <c r="BJ321" s="58"/>
      <c r="BK321" s="101"/>
      <c r="BL321" s="101"/>
      <c r="BM321" s="101"/>
      <c r="BN321" s="101"/>
      <c r="BO321" s="101"/>
      <c r="BP321" s="101"/>
      <c r="BQ321" s="101"/>
      <c r="BR321" s="101"/>
    </row>
    <row r="322" spans="1:70" s="124" customFormat="1" ht="12.95" customHeight="1">
      <c r="A322" s="52" t="s">
        <v>16</v>
      </c>
      <c r="B322" s="52" t="s">
        <v>283</v>
      </c>
      <c r="C322" s="52"/>
      <c r="D322" s="52"/>
      <c r="E322" s="52"/>
      <c r="F322" s="52"/>
      <c r="G322" s="52"/>
      <c r="H322" s="52" t="s">
        <v>18</v>
      </c>
      <c r="I322" s="52"/>
      <c r="J322" s="52" t="s">
        <v>1219</v>
      </c>
      <c r="K322" s="52"/>
      <c r="L322" s="52"/>
      <c r="M322" s="52"/>
      <c r="N322" s="52"/>
      <c r="O322" s="52"/>
      <c r="P322" s="53"/>
      <c r="Q322" s="52" t="s">
        <v>1600</v>
      </c>
      <c r="R322" s="52" t="s">
        <v>1600</v>
      </c>
      <c r="S322" s="52"/>
      <c r="T322" s="52"/>
      <c r="U322" s="75"/>
      <c r="V322" s="52" t="s">
        <v>1883</v>
      </c>
      <c r="W322" s="52"/>
      <c r="X322" s="53"/>
      <c r="Y322" s="52"/>
      <c r="Z322" s="52"/>
      <c r="AA322" s="52"/>
      <c r="AB322" s="52" t="s">
        <v>1600</v>
      </c>
      <c r="AC322" s="52"/>
      <c r="AD322" s="52" t="str">
        <f t="shared" si="25"/>
        <v/>
      </c>
      <c r="AE322" s="92"/>
      <c r="AF322" s="52">
        <f t="shared" si="26"/>
        <v>17</v>
      </c>
      <c r="AG322" s="52">
        <v>0</v>
      </c>
      <c r="AH322" s="52">
        <f t="shared" si="27"/>
        <v>17</v>
      </c>
      <c r="AI322" s="52" t="str">
        <f t="shared" si="28"/>
        <v/>
      </c>
      <c r="AJ322" s="52" t="str">
        <f t="shared" si="29"/>
        <v/>
      </c>
      <c r="AK322" s="52" t="s">
        <v>283</v>
      </c>
      <c r="AL322" s="56"/>
      <c r="AM322" s="136"/>
      <c r="AN322" s="136"/>
      <c r="AO322" s="136"/>
      <c r="AP322" s="136"/>
      <c r="AQ322" s="136"/>
      <c r="AR322" s="136"/>
      <c r="AS322" s="136"/>
      <c r="AT322" s="136"/>
      <c r="AU322" s="101"/>
      <c r="AV322" s="101"/>
      <c r="AW322" s="101"/>
      <c r="AX322" s="101"/>
      <c r="AY322" s="101"/>
      <c r="AZ322" s="101"/>
      <c r="BA322" s="101"/>
      <c r="BB322" s="101"/>
      <c r="BC322" s="52"/>
      <c r="BD322" s="52"/>
      <c r="BE322" s="52"/>
      <c r="BF322" s="52"/>
      <c r="BG322" s="52"/>
      <c r="BH322" s="52"/>
      <c r="BI322" s="52"/>
      <c r="BJ322" s="52"/>
      <c r="BK322" s="101"/>
      <c r="BL322" s="101"/>
      <c r="BM322" s="101"/>
      <c r="BN322" s="101"/>
      <c r="BO322" s="101"/>
      <c r="BP322" s="101"/>
      <c r="BQ322" s="101"/>
      <c r="BR322" s="101"/>
    </row>
    <row r="323" spans="1:70" s="124" customFormat="1" ht="12.95" customHeight="1">
      <c r="A323" s="52" t="s">
        <v>20</v>
      </c>
      <c r="B323" s="52" t="s">
        <v>716</v>
      </c>
      <c r="C323" s="52" t="s">
        <v>717</v>
      </c>
      <c r="D323" s="52"/>
      <c r="E323" s="52"/>
      <c r="F323" s="52"/>
      <c r="G323" s="52"/>
      <c r="H323" s="52"/>
      <c r="I323" s="52"/>
      <c r="J323" s="52" t="s">
        <v>1164</v>
      </c>
      <c r="K323" s="52"/>
      <c r="L323" s="52"/>
      <c r="M323" s="52"/>
      <c r="N323" s="52"/>
      <c r="O323" s="52"/>
      <c r="P323" s="53"/>
      <c r="Q323" s="52" t="s">
        <v>1600</v>
      </c>
      <c r="R323" s="52" t="s">
        <v>1600</v>
      </c>
      <c r="S323" s="52" t="s">
        <v>1486</v>
      </c>
      <c r="T323" s="52"/>
      <c r="U323" s="75"/>
      <c r="V323" s="52" t="s">
        <v>1884</v>
      </c>
      <c r="W323" s="52" t="s">
        <v>2206</v>
      </c>
      <c r="X323" s="53"/>
      <c r="Y323" s="52" t="s">
        <v>717</v>
      </c>
      <c r="Z323" s="52"/>
      <c r="AA323" s="52"/>
      <c r="AB323" s="52" t="s">
        <v>1600</v>
      </c>
      <c r="AC323" s="52" t="s">
        <v>1486</v>
      </c>
      <c r="AD323" s="52" t="str">
        <f t="shared" si="25"/>
        <v/>
      </c>
      <c r="AE323" s="92"/>
      <c r="AF323" s="52">
        <f t="shared" si="26"/>
        <v>9</v>
      </c>
      <c r="AG323" s="52">
        <v>0</v>
      </c>
      <c r="AH323" s="52">
        <f t="shared" si="27"/>
        <v>9</v>
      </c>
      <c r="AI323" s="52" t="str">
        <f t="shared" si="28"/>
        <v/>
      </c>
      <c r="AJ323" s="52" t="str">
        <f t="shared" si="29"/>
        <v/>
      </c>
      <c r="AK323" s="52" t="s">
        <v>716</v>
      </c>
      <c r="AL323" s="56"/>
      <c r="AM323" s="136" t="s">
        <v>4310</v>
      </c>
      <c r="AN323" s="136" t="s">
        <v>4382</v>
      </c>
      <c r="AO323" s="136" t="s">
        <v>4459</v>
      </c>
      <c r="AP323" s="136" t="s">
        <v>4509</v>
      </c>
      <c r="AQ323" s="136" t="s">
        <v>3637</v>
      </c>
      <c r="AR323" s="136" t="s">
        <v>3638</v>
      </c>
      <c r="AS323" s="136" t="s">
        <v>4917</v>
      </c>
      <c r="AT323" s="136" t="s">
        <v>4622</v>
      </c>
      <c r="AU323" s="101"/>
      <c r="AV323" s="101"/>
      <c r="AW323" s="101"/>
      <c r="AX323" s="101"/>
      <c r="AY323" s="101"/>
      <c r="AZ323" s="101"/>
      <c r="BA323" s="101"/>
      <c r="BB323" s="101"/>
      <c r="BC323" s="52"/>
      <c r="BD323" s="52"/>
      <c r="BE323" s="52"/>
      <c r="BF323" s="52"/>
      <c r="BG323" s="52"/>
      <c r="BH323" s="52"/>
      <c r="BI323" s="52"/>
      <c r="BJ323" s="52"/>
      <c r="BK323" s="101"/>
      <c r="BL323" s="101"/>
      <c r="BM323" s="101"/>
      <c r="BN323" s="101"/>
      <c r="BO323" s="101"/>
      <c r="BP323" s="101"/>
      <c r="BQ323" s="101"/>
      <c r="BR323" s="101"/>
    </row>
    <row r="324" spans="1:70" s="124" customFormat="1" ht="12.95" customHeight="1">
      <c r="A324" s="52" t="s">
        <v>20</v>
      </c>
      <c r="B324" s="52" t="s">
        <v>718</v>
      </c>
      <c r="C324" s="52" t="s">
        <v>719</v>
      </c>
      <c r="D324" s="52"/>
      <c r="E324" s="52"/>
      <c r="F324" s="52"/>
      <c r="G324" s="52"/>
      <c r="H324" s="52"/>
      <c r="I324" s="52"/>
      <c r="J324" s="52" t="s">
        <v>1154</v>
      </c>
      <c r="K324" s="52"/>
      <c r="L324" s="52"/>
      <c r="M324" s="52"/>
      <c r="N324" s="52"/>
      <c r="O324" s="52"/>
      <c r="P324" s="53"/>
      <c r="Q324" s="52" t="s">
        <v>1600</v>
      </c>
      <c r="R324" s="52" t="s">
        <v>1600</v>
      </c>
      <c r="S324" s="52" t="s">
        <v>1486</v>
      </c>
      <c r="T324" s="52"/>
      <c r="U324" s="75"/>
      <c r="V324" s="52" t="s">
        <v>1885</v>
      </c>
      <c r="W324" s="52" t="s">
        <v>2205</v>
      </c>
      <c r="X324" s="53"/>
      <c r="Y324" s="52" t="s">
        <v>719</v>
      </c>
      <c r="Z324" s="52"/>
      <c r="AA324" s="52"/>
      <c r="AB324" s="52" t="s">
        <v>1600</v>
      </c>
      <c r="AC324" s="52" t="s">
        <v>1486</v>
      </c>
      <c r="AD324" s="52" t="str">
        <f t="shared" si="25"/>
        <v/>
      </c>
      <c r="AE324" s="92"/>
      <c r="AF324" s="52">
        <f t="shared" si="26"/>
        <v>9</v>
      </c>
      <c r="AG324" s="52">
        <v>0</v>
      </c>
      <c r="AH324" s="52">
        <f t="shared" si="27"/>
        <v>9</v>
      </c>
      <c r="AI324" s="52" t="str">
        <f t="shared" si="28"/>
        <v/>
      </c>
      <c r="AJ324" s="52" t="str">
        <f t="shared" si="29"/>
        <v/>
      </c>
      <c r="AK324" s="52" t="s">
        <v>718</v>
      </c>
      <c r="AL324" s="56"/>
      <c r="AM324" s="136" t="s">
        <v>4311</v>
      </c>
      <c r="AN324" s="136" t="s">
        <v>4383</v>
      </c>
      <c r="AO324" s="136" t="s">
        <v>3636</v>
      </c>
      <c r="AP324" s="136" t="s">
        <v>4991</v>
      </c>
      <c r="AQ324" s="136" t="s">
        <v>3637</v>
      </c>
      <c r="AR324" s="136" t="s">
        <v>3638</v>
      </c>
      <c r="AS324" s="136" t="s">
        <v>4918</v>
      </c>
      <c r="AT324" s="136" t="s">
        <v>3639</v>
      </c>
      <c r="AU324" s="101"/>
      <c r="AV324" s="101"/>
      <c r="AW324" s="101"/>
      <c r="AX324" s="101"/>
      <c r="AY324" s="101"/>
      <c r="AZ324" s="101"/>
      <c r="BA324" s="101"/>
      <c r="BB324" s="101"/>
      <c r="BC324" s="52"/>
      <c r="BD324" s="52"/>
      <c r="BE324" s="52"/>
      <c r="BF324" s="52"/>
      <c r="BG324" s="52"/>
      <c r="BH324" s="52"/>
      <c r="BI324" s="52"/>
      <c r="BJ324" s="52"/>
      <c r="BK324" s="101"/>
      <c r="BL324" s="101"/>
      <c r="BM324" s="101"/>
      <c r="BN324" s="101"/>
      <c r="BO324" s="101"/>
      <c r="BP324" s="101"/>
      <c r="BQ324" s="101"/>
      <c r="BR324" s="101"/>
    </row>
    <row r="325" spans="1:70" s="124" customFormat="1" ht="12.95" customHeight="1">
      <c r="A325" s="52" t="s">
        <v>20</v>
      </c>
      <c r="B325" s="52" t="s">
        <v>720</v>
      </c>
      <c r="C325" s="52" t="s">
        <v>721</v>
      </c>
      <c r="D325" s="52"/>
      <c r="E325" s="52"/>
      <c r="F325" s="52"/>
      <c r="G325" s="52"/>
      <c r="H325" s="52"/>
      <c r="I325" s="52"/>
      <c r="J325" s="52" t="s">
        <v>1186</v>
      </c>
      <c r="K325" s="52"/>
      <c r="L325" s="52"/>
      <c r="M325" s="52"/>
      <c r="N325" s="52"/>
      <c r="O325" s="52"/>
      <c r="P325" s="53"/>
      <c r="Q325" s="52" t="s">
        <v>1600</v>
      </c>
      <c r="R325" s="52" t="s">
        <v>1600</v>
      </c>
      <c r="S325" s="52" t="s">
        <v>1486</v>
      </c>
      <c r="T325" s="52"/>
      <c r="U325" s="75"/>
      <c r="V325" s="52" t="s">
        <v>1886</v>
      </c>
      <c r="W325" s="52" t="s">
        <v>2205</v>
      </c>
      <c r="X325" s="53"/>
      <c r="Y325" s="52" t="s">
        <v>721</v>
      </c>
      <c r="Z325" s="52"/>
      <c r="AA325" s="52"/>
      <c r="AB325" s="52" t="s">
        <v>1600</v>
      </c>
      <c r="AC325" s="52" t="s">
        <v>1486</v>
      </c>
      <c r="AD325" s="52" t="str">
        <f t="shared" si="25"/>
        <v/>
      </c>
      <c r="AE325" s="92"/>
      <c r="AF325" s="52">
        <f t="shared" si="26"/>
        <v>11</v>
      </c>
      <c r="AG325" s="52">
        <v>0</v>
      </c>
      <c r="AH325" s="52">
        <f t="shared" si="27"/>
        <v>11</v>
      </c>
      <c r="AI325" s="52" t="str">
        <f t="shared" si="28"/>
        <v/>
      </c>
      <c r="AJ325" s="52" t="str">
        <f t="shared" si="29"/>
        <v/>
      </c>
      <c r="AK325" s="52" t="s">
        <v>720</v>
      </c>
      <c r="AL325" s="56"/>
      <c r="AM325" s="136" t="s">
        <v>4312</v>
      </c>
      <c r="AN325" s="136" t="s">
        <v>4383</v>
      </c>
      <c r="AO325" s="136" t="s">
        <v>3636</v>
      </c>
      <c r="AP325" s="136" t="s">
        <v>4509</v>
      </c>
      <c r="AQ325" s="136" t="s">
        <v>3637</v>
      </c>
      <c r="AR325" s="136" t="s">
        <v>3638</v>
      </c>
      <c r="AS325" s="136" t="s">
        <v>4919</v>
      </c>
      <c r="AT325" s="136" t="s">
        <v>3639</v>
      </c>
      <c r="AU325" s="101"/>
      <c r="AV325" s="101"/>
      <c r="AW325" s="101"/>
      <c r="AX325" s="101"/>
      <c r="AY325" s="101"/>
      <c r="AZ325" s="101"/>
      <c r="BA325" s="101"/>
      <c r="BB325" s="101"/>
      <c r="BC325" s="52"/>
      <c r="BD325" s="52"/>
      <c r="BE325" s="52"/>
      <c r="BF325" s="52"/>
      <c r="BG325" s="52"/>
      <c r="BH325" s="52"/>
      <c r="BI325" s="52"/>
      <c r="BJ325" s="52"/>
      <c r="BK325" s="101"/>
      <c r="BL325" s="101"/>
      <c r="BM325" s="101"/>
      <c r="BN325" s="101"/>
      <c r="BO325" s="101"/>
      <c r="BP325" s="101"/>
      <c r="BQ325" s="101"/>
      <c r="BR325" s="101"/>
    </row>
    <row r="326" spans="1:70" s="124" customFormat="1" ht="12.95" customHeight="1">
      <c r="A326" s="52" t="s">
        <v>20</v>
      </c>
      <c r="B326" s="52" t="s">
        <v>722</v>
      </c>
      <c r="C326" s="52" t="s">
        <v>723</v>
      </c>
      <c r="D326" s="52"/>
      <c r="E326" s="52"/>
      <c r="F326" s="52"/>
      <c r="G326" s="52"/>
      <c r="H326" s="52"/>
      <c r="I326" s="52"/>
      <c r="J326" s="52" t="s">
        <v>1187</v>
      </c>
      <c r="K326" s="52"/>
      <c r="L326" s="52"/>
      <c r="M326" s="52"/>
      <c r="N326" s="52"/>
      <c r="O326" s="52"/>
      <c r="P326" s="53"/>
      <c r="Q326" s="52" t="s">
        <v>1600</v>
      </c>
      <c r="R326" s="52" t="s">
        <v>1600</v>
      </c>
      <c r="S326" s="52" t="s">
        <v>1486</v>
      </c>
      <c r="T326" s="52"/>
      <c r="U326" s="75"/>
      <c r="V326" s="52" t="s">
        <v>1887</v>
      </c>
      <c r="W326" s="52" t="s">
        <v>2205</v>
      </c>
      <c r="X326" s="53"/>
      <c r="Y326" s="52" t="s">
        <v>723</v>
      </c>
      <c r="Z326" s="52"/>
      <c r="AA326" s="52"/>
      <c r="AB326" s="52" t="s">
        <v>1600</v>
      </c>
      <c r="AC326" s="52" t="s">
        <v>1486</v>
      </c>
      <c r="AD326" s="52" t="str">
        <f t="shared" si="25"/>
        <v/>
      </c>
      <c r="AE326" s="92"/>
      <c r="AF326" s="52">
        <f t="shared" si="26"/>
        <v>11</v>
      </c>
      <c r="AG326" s="52">
        <v>0</v>
      </c>
      <c r="AH326" s="52">
        <f t="shared" si="27"/>
        <v>11</v>
      </c>
      <c r="AI326" s="52" t="str">
        <f t="shared" si="28"/>
        <v/>
      </c>
      <c r="AJ326" s="52" t="str">
        <f t="shared" si="29"/>
        <v/>
      </c>
      <c r="AK326" s="52" t="s">
        <v>722</v>
      </c>
      <c r="AL326" s="56"/>
      <c r="AM326" s="136" t="s">
        <v>4313</v>
      </c>
      <c r="AN326" s="136" t="s">
        <v>4383</v>
      </c>
      <c r="AO326" s="136" t="s">
        <v>3636</v>
      </c>
      <c r="AP326" s="136" t="s">
        <v>717</v>
      </c>
      <c r="AQ326" s="136" t="s">
        <v>3637</v>
      </c>
      <c r="AR326" s="136" t="s">
        <v>3638</v>
      </c>
      <c r="AS326" s="136" t="s">
        <v>4920</v>
      </c>
      <c r="AT326" s="136" t="s">
        <v>3639</v>
      </c>
      <c r="AU326" s="101"/>
      <c r="AV326" s="101"/>
      <c r="AW326" s="101"/>
      <c r="AX326" s="101"/>
      <c r="AY326" s="101"/>
      <c r="AZ326" s="101"/>
      <c r="BA326" s="101"/>
      <c r="BB326" s="101"/>
      <c r="BC326" s="52"/>
      <c r="BD326" s="52"/>
      <c r="BE326" s="52"/>
      <c r="BF326" s="52"/>
      <c r="BG326" s="52"/>
      <c r="BH326" s="52"/>
      <c r="BI326" s="52"/>
      <c r="BJ326" s="52"/>
      <c r="BK326" s="101"/>
      <c r="BL326" s="101"/>
      <c r="BM326" s="101"/>
      <c r="BN326" s="101"/>
      <c r="BO326" s="101"/>
      <c r="BP326" s="101"/>
      <c r="BQ326" s="101"/>
      <c r="BR326" s="101"/>
    </row>
    <row r="327" spans="1:70" s="124" customFormat="1" ht="12.95" customHeight="1">
      <c r="A327" s="52" t="s">
        <v>284</v>
      </c>
      <c r="B327" s="52" t="s">
        <v>285</v>
      </c>
      <c r="C327" s="52" t="s">
        <v>724</v>
      </c>
      <c r="D327" s="52" t="s">
        <v>925</v>
      </c>
      <c r="E327" s="52" t="s">
        <v>725</v>
      </c>
      <c r="F327" s="52" t="s">
        <v>286</v>
      </c>
      <c r="G327" s="52" t="s">
        <v>26</v>
      </c>
      <c r="H327" s="52"/>
      <c r="I327" s="52"/>
      <c r="J327" s="52"/>
      <c r="K327" s="52"/>
      <c r="L327" s="52"/>
      <c r="M327" s="52"/>
      <c r="N327" s="52"/>
      <c r="O327" s="52"/>
      <c r="P327" s="53"/>
      <c r="Q327" s="52" t="s">
        <v>1600</v>
      </c>
      <c r="R327" s="52" t="s">
        <v>1600</v>
      </c>
      <c r="S327" s="52"/>
      <c r="T327" s="52"/>
      <c r="U327" s="75"/>
      <c r="V327" s="52" t="s">
        <v>1888</v>
      </c>
      <c r="W327" s="52"/>
      <c r="X327" s="53"/>
      <c r="Y327" s="52" t="s">
        <v>724</v>
      </c>
      <c r="Z327" s="52" t="s">
        <v>925</v>
      </c>
      <c r="AA327" s="52" t="s">
        <v>725</v>
      </c>
      <c r="AB327" s="52" t="s">
        <v>1600</v>
      </c>
      <c r="AC327" s="52"/>
      <c r="AD327" s="52" t="str">
        <f t="shared" si="25"/>
        <v/>
      </c>
      <c r="AE327" s="92"/>
      <c r="AF327" s="52">
        <f t="shared" si="26"/>
        <v>13</v>
      </c>
      <c r="AG327" s="52">
        <v>0</v>
      </c>
      <c r="AH327" s="52">
        <f t="shared" si="27"/>
        <v>13</v>
      </c>
      <c r="AI327" s="52" t="str">
        <f t="shared" si="28"/>
        <v/>
      </c>
      <c r="AJ327" s="52" t="str">
        <f t="shared" si="29"/>
        <v/>
      </c>
      <c r="AK327" s="52" t="s">
        <v>285</v>
      </c>
      <c r="AL327" s="56"/>
      <c r="AM327" s="136" t="s">
        <v>4314</v>
      </c>
      <c r="AN327" s="136" t="s">
        <v>5020</v>
      </c>
      <c r="AO327" s="136" t="s">
        <v>3640</v>
      </c>
      <c r="AP327" s="136" t="s">
        <v>4510</v>
      </c>
      <c r="AQ327" s="136" t="s">
        <v>4551</v>
      </c>
      <c r="AR327" s="136" t="s">
        <v>3641</v>
      </c>
      <c r="AS327" s="136" t="s">
        <v>4921</v>
      </c>
      <c r="AT327" s="136" t="s">
        <v>4623</v>
      </c>
      <c r="AU327" s="125" t="s">
        <v>3642</v>
      </c>
      <c r="AV327" s="125" t="s">
        <v>3642</v>
      </c>
      <c r="AW327" s="125" t="s">
        <v>3642</v>
      </c>
      <c r="AX327" s="125" t="s">
        <v>3642</v>
      </c>
      <c r="AY327" s="125" t="s">
        <v>3642</v>
      </c>
      <c r="AZ327" s="125" t="s">
        <v>3642</v>
      </c>
      <c r="BA327" s="125" t="s">
        <v>3642</v>
      </c>
      <c r="BB327" s="125" t="s">
        <v>3642</v>
      </c>
      <c r="BC327" s="52" t="s">
        <v>725</v>
      </c>
      <c r="BD327" s="52" t="s">
        <v>725</v>
      </c>
      <c r="BE327" s="52" t="s">
        <v>725</v>
      </c>
      <c r="BF327" s="52" t="s">
        <v>725</v>
      </c>
      <c r="BG327" s="52" t="s">
        <v>725</v>
      </c>
      <c r="BH327" s="52" t="s">
        <v>725</v>
      </c>
      <c r="BI327" s="52" t="s">
        <v>725</v>
      </c>
      <c r="BJ327" s="52" t="s">
        <v>725</v>
      </c>
      <c r="BK327" s="101"/>
      <c r="BL327" s="101"/>
      <c r="BM327" s="101"/>
      <c r="BN327" s="101"/>
      <c r="BO327" s="101"/>
      <c r="BP327" s="101"/>
      <c r="BQ327" s="101"/>
      <c r="BR327" s="101"/>
    </row>
    <row r="328" spans="1:70" s="124" customFormat="1" ht="12.95" customHeight="1">
      <c r="A328" s="52" t="s">
        <v>92</v>
      </c>
      <c r="B328" s="52" t="s">
        <v>287</v>
      </c>
      <c r="C328" s="52" t="s">
        <v>219</v>
      </c>
      <c r="D328" s="52"/>
      <c r="E328" s="52"/>
      <c r="F328" s="52"/>
      <c r="G328" s="52" t="s">
        <v>26</v>
      </c>
      <c r="H328" s="52"/>
      <c r="I328" s="52"/>
      <c r="J328" s="52"/>
      <c r="K328" s="52"/>
      <c r="L328" s="52"/>
      <c r="M328" s="52"/>
      <c r="N328" s="52"/>
      <c r="O328" s="52"/>
      <c r="P328" s="53"/>
      <c r="Q328" s="52" t="s">
        <v>1599</v>
      </c>
      <c r="R328" s="52" t="s">
        <v>1600</v>
      </c>
      <c r="S328" s="52"/>
      <c r="T328" s="52"/>
      <c r="U328" s="75"/>
      <c r="V328" s="52" t="s">
        <v>1889</v>
      </c>
      <c r="W328" s="52"/>
      <c r="X328" s="53"/>
      <c r="Y328" s="52" t="s">
        <v>219</v>
      </c>
      <c r="Z328" s="52"/>
      <c r="AA328" s="52"/>
      <c r="AB328" s="52" t="s">
        <v>1600</v>
      </c>
      <c r="AC328" s="52"/>
      <c r="AD328" s="52" t="str">
        <f t="shared" si="25"/>
        <v/>
      </c>
      <c r="AE328" s="92"/>
      <c r="AF328" s="52">
        <f t="shared" si="26"/>
        <v>19</v>
      </c>
      <c r="AG328" s="52">
        <v>0</v>
      </c>
      <c r="AH328" s="52">
        <f t="shared" si="27"/>
        <v>19</v>
      </c>
      <c r="AI328" s="52" t="str">
        <f t="shared" si="28"/>
        <v/>
      </c>
      <c r="AJ328" s="52" t="str">
        <f t="shared" si="29"/>
        <v/>
      </c>
      <c r="AK328" s="52" t="s">
        <v>287</v>
      </c>
      <c r="AL328" s="56"/>
      <c r="AM328" s="136" t="s">
        <v>219</v>
      </c>
      <c r="AN328" s="136" t="s">
        <v>219</v>
      </c>
      <c r="AO328" s="136" t="s">
        <v>219</v>
      </c>
      <c r="AP328" s="136" t="s">
        <v>219</v>
      </c>
      <c r="AQ328" s="136" t="s">
        <v>219</v>
      </c>
      <c r="AR328" s="136" t="s">
        <v>219</v>
      </c>
      <c r="AS328" s="136" t="s">
        <v>219</v>
      </c>
      <c r="AT328" s="136" t="s">
        <v>219</v>
      </c>
      <c r="AU328" s="101"/>
      <c r="AV328" s="101"/>
      <c r="AW328" s="101"/>
      <c r="AX328" s="101"/>
      <c r="AY328" s="101"/>
      <c r="AZ328" s="101"/>
      <c r="BA328" s="101"/>
      <c r="BB328" s="101"/>
      <c r="BC328" s="52"/>
      <c r="BD328" s="52"/>
      <c r="BE328" s="52"/>
      <c r="BF328" s="52"/>
      <c r="BG328" s="52"/>
      <c r="BH328" s="52"/>
      <c r="BI328" s="52"/>
      <c r="BJ328" s="52"/>
      <c r="BK328" s="101"/>
      <c r="BL328" s="101"/>
      <c r="BM328" s="101"/>
      <c r="BN328" s="101"/>
      <c r="BO328" s="101"/>
      <c r="BP328" s="101"/>
      <c r="BQ328" s="101"/>
      <c r="BR328" s="101"/>
    </row>
    <row r="329" spans="1:70" s="124" customFormat="1" ht="12.95" customHeight="1">
      <c r="A329" s="52" t="s">
        <v>27</v>
      </c>
      <c r="B329" s="52" t="s">
        <v>283</v>
      </c>
      <c r="C329" s="52"/>
      <c r="D329" s="52"/>
      <c r="E329" s="52"/>
      <c r="F329" s="52"/>
      <c r="G329" s="52"/>
      <c r="H329" s="52"/>
      <c r="I329" s="52"/>
      <c r="J329" s="52"/>
      <c r="K329" s="52"/>
      <c r="L329" s="52"/>
      <c r="M329" s="52"/>
      <c r="N329" s="52"/>
      <c r="O329" s="52"/>
      <c r="P329" s="53"/>
      <c r="Q329" s="52" t="s">
        <v>1600</v>
      </c>
      <c r="R329" s="52" t="s">
        <v>1600</v>
      </c>
      <c r="S329" s="52"/>
      <c r="T329" s="52"/>
      <c r="U329" s="75"/>
      <c r="V329" s="52" t="s">
        <v>1890</v>
      </c>
      <c r="W329" s="52"/>
      <c r="X329" s="53"/>
      <c r="Y329" s="52"/>
      <c r="Z329" s="52"/>
      <c r="AA329" s="52"/>
      <c r="AB329" s="52" t="s">
        <v>1600</v>
      </c>
      <c r="AC329" s="52"/>
      <c r="AD329" s="52" t="str">
        <f t="shared" ref="AD329:AD405" si="30">IF(AND(Y329=C329, Z329=D329, AA329=E329, AB329=R329, AC329=S329), "", TRUE)</f>
        <v/>
      </c>
      <c r="AE329" s="92"/>
      <c r="AF329" s="52">
        <f t="shared" si="26"/>
        <v>17</v>
      </c>
      <c r="AG329" s="52">
        <v>0</v>
      </c>
      <c r="AH329" s="52">
        <f t="shared" si="27"/>
        <v>17</v>
      </c>
      <c r="AI329" s="52" t="str">
        <f t="shared" si="28"/>
        <v/>
      </c>
      <c r="AJ329" s="52" t="str">
        <f t="shared" si="29"/>
        <v/>
      </c>
      <c r="AK329" s="52" t="s">
        <v>283</v>
      </c>
      <c r="AL329" s="56"/>
      <c r="AM329" s="136"/>
      <c r="AN329" s="136"/>
      <c r="AO329" s="136"/>
      <c r="AP329" s="136"/>
      <c r="AQ329" s="136"/>
      <c r="AR329" s="136"/>
      <c r="AS329" s="136"/>
      <c r="AT329" s="136"/>
      <c r="AU329" s="101"/>
      <c r="AV329" s="101"/>
      <c r="AW329" s="101"/>
      <c r="AX329" s="101"/>
      <c r="AY329" s="101"/>
      <c r="AZ329" s="101"/>
      <c r="BA329" s="101"/>
      <c r="BB329" s="101"/>
      <c r="BC329" s="52"/>
      <c r="BD329" s="52"/>
      <c r="BE329" s="52"/>
      <c r="BF329" s="52"/>
      <c r="BG329" s="52"/>
      <c r="BH329" s="52"/>
      <c r="BI329" s="52"/>
      <c r="BJ329" s="52"/>
      <c r="BK329" s="101"/>
      <c r="BL329" s="101"/>
      <c r="BM329" s="101"/>
      <c r="BN329" s="101"/>
      <c r="BO329" s="101"/>
      <c r="BP329" s="101"/>
      <c r="BQ329" s="101"/>
      <c r="BR329" s="101"/>
    </row>
    <row r="330" spans="1:70" s="124" customFormat="1" ht="12.95" customHeight="1">
      <c r="A330" s="52" t="s">
        <v>656</v>
      </c>
      <c r="B330" s="58" t="s">
        <v>726</v>
      </c>
      <c r="C330" s="58" t="s">
        <v>1029</v>
      </c>
      <c r="D330" s="52"/>
      <c r="E330" s="52"/>
      <c r="F330" s="52"/>
      <c r="G330" s="58" t="s">
        <v>26</v>
      </c>
      <c r="H330" s="58"/>
      <c r="I330" s="58"/>
      <c r="J330" s="58" t="s">
        <v>1021</v>
      </c>
      <c r="K330" s="52"/>
      <c r="L330" s="52"/>
      <c r="M330" s="52"/>
      <c r="N330" s="52"/>
      <c r="O330" s="52"/>
      <c r="P330" s="53"/>
      <c r="Q330" s="52" t="s">
        <v>1600</v>
      </c>
      <c r="R330" s="58" t="s">
        <v>1600</v>
      </c>
      <c r="S330" s="58" t="s">
        <v>1487</v>
      </c>
      <c r="T330" s="58"/>
      <c r="U330" s="75"/>
      <c r="V330" s="58" t="s">
        <v>1891</v>
      </c>
      <c r="W330" s="52" t="s">
        <v>2207</v>
      </c>
      <c r="X330" s="53"/>
      <c r="Y330" s="58" t="s">
        <v>1029</v>
      </c>
      <c r="Z330" s="52"/>
      <c r="AA330" s="52"/>
      <c r="AB330" s="58" t="s">
        <v>1600</v>
      </c>
      <c r="AC330" s="58" t="s">
        <v>1487</v>
      </c>
      <c r="AD330" s="52" t="str">
        <f t="shared" si="30"/>
        <v/>
      </c>
      <c r="AE330" s="92"/>
      <c r="AF330" s="58">
        <f t="shared" si="26"/>
        <v>16</v>
      </c>
      <c r="AG330" s="58">
        <v>0</v>
      </c>
      <c r="AH330" s="52">
        <f t="shared" ref="AH330:AH408" si="31">AF330+AG330</f>
        <v>16</v>
      </c>
      <c r="AI330" s="52" t="str">
        <f t="shared" ref="AI330:AI408" si="32">IF(AH330="", "", IF(AH330&lt;=32, "", TRUE))</f>
        <v/>
      </c>
      <c r="AJ330" s="52" t="str">
        <f t="shared" ref="AJ330:AJ408" si="33">IF(F330&lt;&gt;"note", IF(AH330="", "", IF(AH330&lt;=27, "", TRUE)), "")</f>
        <v/>
      </c>
      <c r="AK330" s="58" t="s">
        <v>726</v>
      </c>
      <c r="AL330" s="56"/>
      <c r="AM330" s="136" t="s">
        <v>3905</v>
      </c>
      <c r="AN330" s="136" t="s">
        <v>4384</v>
      </c>
      <c r="AO330" s="136" t="s">
        <v>3939</v>
      </c>
      <c r="AP330" s="136" t="s">
        <v>4511</v>
      </c>
      <c r="AQ330" s="136" t="s">
        <v>3906</v>
      </c>
      <c r="AR330" s="136" t="s">
        <v>3907</v>
      </c>
      <c r="AS330" s="136" t="s">
        <v>3908</v>
      </c>
      <c r="AT330" s="136" t="s">
        <v>4624</v>
      </c>
      <c r="AU330" s="101"/>
      <c r="AV330" s="101"/>
      <c r="AW330" s="101"/>
      <c r="AX330" s="101"/>
      <c r="AY330" s="101"/>
      <c r="AZ330" s="101"/>
      <c r="BA330" s="101"/>
      <c r="BB330" s="101"/>
      <c r="BC330" s="52"/>
      <c r="BD330" s="52"/>
      <c r="BE330" s="52"/>
      <c r="BF330" s="52"/>
      <c r="BG330" s="52"/>
      <c r="BH330" s="52"/>
      <c r="BI330" s="52"/>
      <c r="BJ330" s="52"/>
      <c r="BK330" s="101"/>
      <c r="BL330" s="101"/>
      <c r="BM330" s="101"/>
      <c r="BN330" s="101"/>
      <c r="BO330" s="101"/>
      <c r="BP330" s="101"/>
      <c r="BQ330" s="101"/>
      <c r="BR330" s="101"/>
    </row>
    <row r="331" spans="1:70" ht="12.95" customHeight="1">
      <c r="A331" s="58" t="s">
        <v>190</v>
      </c>
      <c r="B331" s="58" t="s">
        <v>288</v>
      </c>
      <c r="C331" s="58" t="s">
        <v>898</v>
      </c>
      <c r="D331" s="58"/>
      <c r="E331" s="58"/>
      <c r="F331" s="58"/>
      <c r="G331" s="58" t="s">
        <v>26</v>
      </c>
      <c r="H331" s="58"/>
      <c r="I331" s="58"/>
      <c r="J331" s="58" t="s">
        <v>103</v>
      </c>
      <c r="K331" s="58"/>
      <c r="L331" s="58"/>
      <c r="M331" s="58"/>
      <c r="N331" s="58"/>
      <c r="O331" s="58"/>
      <c r="P331" s="53"/>
      <c r="Q331" s="58" t="s">
        <v>1600</v>
      </c>
      <c r="R331" s="58" t="s">
        <v>1600</v>
      </c>
      <c r="S331" s="58" t="s">
        <v>1441</v>
      </c>
      <c r="T331" s="58"/>
      <c r="U331" s="75"/>
      <c r="V331" s="58" t="s">
        <v>1892</v>
      </c>
      <c r="W331" s="58" t="s">
        <v>2204</v>
      </c>
      <c r="X331" s="53"/>
      <c r="Y331" s="58" t="s">
        <v>898</v>
      </c>
      <c r="Z331" s="58"/>
      <c r="AA331" s="58"/>
      <c r="AB331" s="58" t="s">
        <v>1600</v>
      </c>
      <c r="AC331" s="58" t="s">
        <v>1441</v>
      </c>
      <c r="AD331" s="58" t="str">
        <f t="shared" si="30"/>
        <v/>
      </c>
      <c r="AE331" s="75"/>
      <c r="AF331" s="58">
        <f t="shared" si="26"/>
        <v>24</v>
      </c>
      <c r="AG331" s="58">
        <v>0</v>
      </c>
      <c r="AH331" s="52">
        <f t="shared" si="31"/>
        <v>24</v>
      </c>
      <c r="AI331" s="52" t="str">
        <f t="shared" si="32"/>
        <v/>
      </c>
      <c r="AJ331" s="52" t="str">
        <f t="shared" si="33"/>
        <v/>
      </c>
      <c r="AK331" s="58" t="s">
        <v>288</v>
      </c>
      <c r="AL331" s="53"/>
      <c r="AM331" s="136" t="s">
        <v>3643</v>
      </c>
      <c r="AN331" s="136" t="s">
        <v>4385</v>
      </c>
      <c r="AO331" s="136" t="s">
        <v>3644</v>
      </c>
      <c r="AP331" s="136" t="s">
        <v>4512</v>
      </c>
      <c r="AQ331" s="136" t="s">
        <v>3645</v>
      </c>
      <c r="AR331" s="136" t="s">
        <v>3646</v>
      </c>
      <c r="AS331" s="136" t="s">
        <v>3647</v>
      </c>
      <c r="AT331" s="136" t="s">
        <v>3648</v>
      </c>
      <c r="AU331" s="83"/>
      <c r="AV331" s="83"/>
      <c r="AW331" s="83"/>
      <c r="AX331" s="83"/>
      <c r="AY331" s="83"/>
      <c r="AZ331" s="83"/>
      <c r="BA331" s="83"/>
      <c r="BB331" s="83"/>
      <c r="BC331" s="58"/>
      <c r="BD331" s="58"/>
      <c r="BE331" s="58"/>
      <c r="BF331" s="58"/>
      <c r="BG331" s="58"/>
      <c r="BH331" s="58"/>
      <c r="BI331" s="58"/>
      <c r="BJ331" s="58"/>
      <c r="BK331" s="83"/>
      <c r="BL331" s="83"/>
      <c r="BM331" s="83"/>
      <c r="BN331" s="83"/>
      <c r="BO331" s="83"/>
      <c r="BP331" s="83"/>
      <c r="BQ331" s="83"/>
      <c r="BR331" s="83"/>
    </row>
    <row r="332" spans="1:70" s="124" customFormat="1" ht="12.95" customHeight="1">
      <c r="A332" s="52" t="s">
        <v>190</v>
      </c>
      <c r="B332" s="52" t="s">
        <v>727</v>
      </c>
      <c r="C332" s="52" t="s">
        <v>728</v>
      </c>
      <c r="D332" s="52" t="s">
        <v>729</v>
      </c>
      <c r="E332" s="52"/>
      <c r="F332" s="52"/>
      <c r="G332" s="52" t="s">
        <v>26</v>
      </c>
      <c r="H332" s="52"/>
      <c r="I332" s="52"/>
      <c r="J332" s="52" t="s">
        <v>1155</v>
      </c>
      <c r="K332" s="52"/>
      <c r="L332" s="52"/>
      <c r="M332" s="52"/>
      <c r="N332" s="52"/>
      <c r="O332" s="52"/>
      <c r="P332" s="53"/>
      <c r="Q332" s="52" t="s">
        <v>1600</v>
      </c>
      <c r="R332" s="52" t="s">
        <v>1600</v>
      </c>
      <c r="S332" s="52" t="s">
        <v>1441</v>
      </c>
      <c r="T332" s="52"/>
      <c r="U332" s="75"/>
      <c r="V332" s="52" t="s">
        <v>1893</v>
      </c>
      <c r="W332" s="52" t="s">
        <v>2206</v>
      </c>
      <c r="X332" s="53"/>
      <c r="Y332" s="52" t="s">
        <v>728</v>
      </c>
      <c r="Z332" s="52" t="s">
        <v>729</v>
      </c>
      <c r="AA332" s="52"/>
      <c r="AB332" s="52" t="s">
        <v>1600</v>
      </c>
      <c r="AC332" s="52" t="s">
        <v>1441</v>
      </c>
      <c r="AD332" s="52" t="str">
        <f t="shared" si="30"/>
        <v/>
      </c>
      <c r="AE332" s="92"/>
      <c r="AF332" s="52">
        <f t="shared" ref="AF332:AF369" si="34">LEN($B332)</f>
        <v>16</v>
      </c>
      <c r="AG332" s="52">
        <v>0</v>
      </c>
      <c r="AH332" s="52">
        <f t="shared" si="31"/>
        <v>16</v>
      </c>
      <c r="AI332" s="52" t="str">
        <f t="shared" si="32"/>
        <v/>
      </c>
      <c r="AJ332" s="52" t="str">
        <f t="shared" si="33"/>
        <v/>
      </c>
      <c r="AK332" s="52" t="s">
        <v>727</v>
      </c>
      <c r="AL332" s="56"/>
      <c r="AM332" s="136" t="s">
        <v>3649</v>
      </c>
      <c r="AN332" s="136" t="s">
        <v>4386</v>
      </c>
      <c r="AO332" s="136" t="s">
        <v>3651</v>
      </c>
      <c r="AP332" s="136" t="s">
        <v>4513</v>
      </c>
      <c r="AQ332" s="136" t="s">
        <v>4992</v>
      </c>
      <c r="AR332" s="136" t="s">
        <v>3652</v>
      </c>
      <c r="AS332" s="136" t="s">
        <v>3653</v>
      </c>
      <c r="AT332" s="136" t="s">
        <v>4625</v>
      </c>
      <c r="AU332" s="125" t="s">
        <v>729</v>
      </c>
      <c r="AV332" s="125" t="s">
        <v>729</v>
      </c>
      <c r="AW332" s="125" t="s">
        <v>729</v>
      </c>
      <c r="AX332" s="125" t="s">
        <v>729</v>
      </c>
      <c r="AY332" s="125" t="s">
        <v>729</v>
      </c>
      <c r="AZ332" s="125" t="s">
        <v>729</v>
      </c>
      <c r="BA332" s="125" t="s">
        <v>729</v>
      </c>
      <c r="BB332" s="125" t="s">
        <v>729</v>
      </c>
      <c r="BC332" s="52"/>
      <c r="BD332" s="52"/>
      <c r="BE332" s="52"/>
      <c r="BF332" s="52"/>
      <c r="BG332" s="52"/>
      <c r="BH332" s="52"/>
      <c r="BI332" s="52"/>
      <c r="BJ332" s="52"/>
      <c r="BK332" s="101"/>
      <c r="BL332" s="101"/>
      <c r="BM332" s="101"/>
      <c r="BN332" s="101"/>
      <c r="BO332" s="101"/>
      <c r="BP332" s="101"/>
      <c r="BQ332" s="101"/>
      <c r="BR332" s="101"/>
    </row>
    <row r="333" spans="1:70" s="124" customFormat="1" ht="12.95" customHeight="1">
      <c r="A333" s="52" t="s">
        <v>190</v>
      </c>
      <c r="B333" s="52" t="s">
        <v>730</v>
      </c>
      <c r="C333" s="52" t="s">
        <v>731</v>
      </c>
      <c r="D333" s="52" t="s">
        <v>729</v>
      </c>
      <c r="E333" s="52"/>
      <c r="F333" s="52"/>
      <c r="G333" s="52" t="s">
        <v>26</v>
      </c>
      <c r="H333" s="52"/>
      <c r="I333" s="52"/>
      <c r="J333" s="52" t="s">
        <v>939</v>
      </c>
      <c r="K333" s="52"/>
      <c r="L333" s="52"/>
      <c r="M333" s="52"/>
      <c r="N333" s="52"/>
      <c r="O333" s="52"/>
      <c r="P333" s="53"/>
      <c r="Q333" s="52" t="s">
        <v>1600</v>
      </c>
      <c r="R333" s="52" t="s">
        <v>1600</v>
      </c>
      <c r="S333" s="52" t="s">
        <v>1441</v>
      </c>
      <c r="T333" s="52"/>
      <c r="U333" s="75"/>
      <c r="V333" s="52" t="s">
        <v>1894</v>
      </c>
      <c r="W333" s="52" t="s">
        <v>2206</v>
      </c>
      <c r="X333" s="53"/>
      <c r="Y333" s="52" t="s">
        <v>731</v>
      </c>
      <c r="Z333" s="52" t="s">
        <v>729</v>
      </c>
      <c r="AA333" s="52"/>
      <c r="AB333" s="52" t="s">
        <v>1600</v>
      </c>
      <c r="AC333" s="52" t="s">
        <v>1441</v>
      </c>
      <c r="AD333" s="52" t="str">
        <f t="shared" si="30"/>
        <v/>
      </c>
      <c r="AE333" s="92"/>
      <c r="AF333" s="52">
        <f t="shared" si="34"/>
        <v>16</v>
      </c>
      <c r="AG333" s="52">
        <v>0</v>
      </c>
      <c r="AH333" s="52">
        <f t="shared" si="31"/>
        <v>16</v>
      </c>
      <c r="AI333" s="52" t="str">
        <f t="shared" si="32"/>
        <v/>
      </c>
      <c r="AJ333" s="52" t="str">
        <f t="shared" si="33"/>
        <v/>
      </c>
      <c r="AK333" s="52" t="s">
        <v>730</v>
      </c>
      <c r="AL333" s="56"/>
      <c r="AM333" s="136" t="s">
        <v>3649</v>
      </c>
      <c r="AN333" s="136" t="s">
        <v>3650</v>
      </c>
      <c r="AO333" s="136" t="s">
        <v>3651</v>
      </c>
      <c r="AP333" s="136" t="s">
        <v>4514</v>
      </c>
      <c r="AQ333" s="136" t="s">
        <v>4993</v>
      </c>
      <c r="AR333" s="136" t="s">
        <v>3652</v>
      </c>
      <c r="AS333" s="136" t="s">
        <v>3653</v>
      </c>
      <c r="AT333" s="136" t="s">
        <v>4626</v>
      </c>
      <c r="AU333" s="125" t="s">
        <v>729</v>
      </c>
      <c r="AV333" s="125" t="s">
        <v>729</v>
      </c>
      <c r="AW333" s="125" t="s">
        <v>729</v>
      </c>
      <c r="AX333" s="125" t="s">
        <v>729</v>
      </c>
      <c r="AY333" s="125" t="s">
        <v>729</v>
      </c>
      <c r="AZ333" s="125" t="s">
        <v>729</v>
      </c>
      <c r="BA333" s="125" t="s">
        <v>729</v>
      </c>
      <c r="BB333" s="125" t="s">
        <v>729</v>
      </c>
      <c r="BC333" s="52"/>
      <c r="BD333" s="52"/>
      <c r="BE333" s="52"/>
      <c r="BF333" s="52"/>
      <c r="BG333" s="52"/>
      <c r="BH333" s="52"/>
      <c r="BI333" s="52"/>
      <c r="BJ333" s="52"/>
      <c r="BK333" s="101"/>
      <c r="BL333" s="101"/>
      <c r="BM333" s="101"/>
      <c r="BN333" s="101"/>
      <c r="BO333" s="101"/>
      <c r="BP333" s="101"/>
      <c r="BQ333" s="101"/>
      <c r="BR333" s="101"/>
    </row>
    <row r="334" spans="1:70" s="124" customFormat="1" ht="12.95" customHeight="1">
      <c r="A334" s="52" t="s">
        <v>190</v>
      </c>
      <c r="B334" s="52" t="s">
        <v>289</v>
      </c>
      <c r="C334" s="52" t="s">
        <v>732</v>
      </c>
      <c r="D334" s="52"/>
      <c r="E334" s="52"/>
      <c r="F334" s="52"/>
      <c r="G334" s="52" t="s">
        <v>26</v>
      </c>
      <c r="H334" s="52"/>
      <c r="I334" s="52"/>
      <c r="J334" s="52" t="s">
        <v>733</v>
      </c>
      <c r="K334" s="52"/>
      <c r="L334" s="52"/>
      <c r="M334" s="52"/>
      <c r="N334" s="52"/>
      <c r="O334" s="52"/>
      <c r="P334" s="53"/>
      <c r="Q334" s="52" t="s">
        <v>1600</v>
      </c>
      <c r="R334" s="52" t="s">
        <v>1600</v>
      </c>
      <c r="S334" s="52" t="s">
        <v>1488</v>
      </c>
      <c r="T334" s="52"/>
      <c r="U334" s="75"/>
      <c r="V334" s="52" t="s">
        <v>1895</v>
      </c>
      <c r="W334" s="52" t="s">
        <v>2207</v>
      </c>
      <c r="X334" s="53"/>
      <c r="Y334" s="52" t="s">
        <v>732</v>
      </c>
      <c r="Z334" s="52"/>
      <c r="AA334" s="52"/>
      <c r="AB334" s="52" t="s">
        <v>1600</v>
      </c>
      <c r="AC334" s="52" t="s">
        <v>1488</v>
      </c>
      <c r="AD334" s="52" t="str">
        <f t="shared" si="30"/>
        <v/>
      </c>
      <c r="AE334" s="92"/>
      <c r="AF334" s="52">
        <f t="shared" si="34"/>
        <v>22</v>
      </c>
      <c r="AG334" s="52">
        <v>0</v>
      </c>
      <c r="AH334" s="52">
        <f t="shared" si="31"/>
        <v>22</v>
      </c>
      <c r="AI334" s="52" t="str">
        <f t="shared" si="32"/>
        <v/>
      </c>
      <c r="AJ334" s="52" t="str">
        <f t="shared" si="33"/>
        <v/>
      </c>
      <c r="AK334" s="52" t="s">
        <v>289</v>
      </c>
      <c r="AL334" s="56"/>
      <c r="AM334" s="136" t="s">
        <v>3654</v>
      </c>
      <c r="AN334" s="136" t="s">
        <v>4387</v>
      </c>
      <c r="AO334" s="136" t="s">
        <v>3655</v>
      </c>
      <c r="AP334" s="136" t="s">
        <v>3656</v>
      </c>
      <c r="AQ334" s="136" t="s">
        <v>4552</v>
      </c>
      <c r="AR334" s="136" t="s">
        <v>3657</v>
      </c>
      <c r="AS334" s="136" t="s">
        <v>3658</v>
      </c>
      <c r="AT334" s="136" t="s">
        <v>3659</v>
      </c>
      <c r="AU334" s="101"/>
      <c r="AV334" s="101"/>
      <c r="AW334" s="101"/>
      <c r="AX334" s="101"/>
      <c r="AY334" s="101"/>
      <c r="AZ334" s="101"/>
      <c r="BA334" s="101"/>
      <c r="BB334" s="101"/>
      <c r="BC334" s="52"/>
      <c r="BD334" s="52"/>
      <c r="BE334" s="52"/>
      <c r="BF334" s="52"/>
      <c r="BG334" s="52"/>
      <c r="BH334" s="52"/>
      <c r="BI334" s="52"/>
      <c r="BJ334" s="52"/>
      <c r="BK334" s="101"/>
      <c r="BL334" s="101"/>
      <c r="BM334" s="101"/>
      <c r="BN334" s="101"/>
      <c r="BO334" s="101"/>
      <c r="BP334" s="101"/>
      <c r="BQ334" s="101"/>
      <c r="BR334" s="101"/>
    </row>
    <row r="335" spans="1:70" s="124" customFormat="1" ht="12.95" customHeight="1">
      <c r="A335" s="52" t="s">
        <v>16</v>
      </c>
      <c r="B335" s="52" t="s">
        <v>290</v>
      </c>
      <c r="C335" s="52"/>
      <c r="D335" s="52"/>
      <c r="E335" s="52"/>
      <c r="F335" s="52"/>
      <c r="G335" s="52"/>
      <c r="H335" s="52" t="s">
        <v>18</v>
      </c>
      <c r="I335" s="52"/>
      <c r="J335" s="52" t="s">
        <v>103</v>
      </c>
      <c r="K335" s="52"/>
      <c r="L335" s="52"/>
      <c r="M335" s="52"/>
      <c r="N335" s="52"/>
      <c r="O335" s="52"/>
      <c r="P335" s="53"/>
      <c r="Q335" s="52" t="s">
        <v>1600</v>
      </c>
      <c r="R335" s="52" t="s">
        <v>1600</v>
      </c>
      <c r="S335" s="52" t="s">
        <v>1441</v>
      </c>
      <c r="T335" s="52"/>
      <c r="U335" s="75"/>
      <c r="V335" s="52" t="s">
        <v>1896</v>
      </c>
      <c r="W335" s="52"/>
      <c r="X335" s="53"/>
      <c r="Y335" s="52"/>
      <c r="Z335" s="52"/>
      <c r="AA335" s="52"/>
      <c r="AB335" s="52" t="s">
        <v>1600</v>
      </c>
      <c r="AC335" s="52"/>
      <c r="AD335" s="52" t="b">
        <f t="shared" si="30"/>
        <v>1</v>
      </c>
      <c r="AE335" s="92"/>
      <c r="AF335" s="52">
        <f t="shared" si="34"/>
        <v>9</v>
      </c>
      <c r="AG335" s="52">
        <v>0</v>
      </c>
      <c r="AH335" s="52">
        <f t="shared" si="31"/>
        <v>9</v>
      </c>
      <c r="AI335" s="52" t="str">
        <f t="shared" si="32"/>
        <v/>
      </c>
      <c r="AJ335" s="52" t="str">
        <f t="shared" si="33"/>
        <v/>
      </c>
      <c r="AK335" s="52" t="s">
        <v>290</v>
      </c>
      <c r="AL335" s="56"/>
      <c r="AM335" s="136"/>
      <c r="AN335" s="136"/>
      <c r="AO335" s="136"/>
      <c r="AP335" s="136"/>
      <c r="AQ335" s="136"/>
      <c r="AR335" s="136"/>
      <c r="AS335" s="136"/>
      <c r="AT335" s="136"/>
      <c r="AU335" s="101"/>
      <c r="AV335" s="101"/>
      <c r="AW335" s="101"/>
      <c r="AX335" s="101"/>
      <c r="AY335" s="101"/>
      <c r="AZ335" s="101"/>
      <c r="BA335" s="101"/>
      <c r="BB335" s="101"/>
      <c r="BC335" s="52"/>
      <c r="BD335" s="52"/>
      <c r="BE335" s="52"/>
      <c r="BF335" s="52"/>
      <c r="BG335" s="52"/>
      <c r="BH335" s="52"/>
      <c r="BI335" s="52"/>
      <c r="BJ335" s="52"/>
      <c r="BK335" s="101"/>
      <c r="BL335" s="101"/>
      <c r="BM335" s="101"/>
      <c r="BN335" s="101"/>
      <c r="BO335" s="101"/>
      <c r="BP335" s="101"/>
      <c r="BQ335" s="101"/>
      <c r="BR335" s="101"/>
    </row>
    <row r="336" spans="1:70" s="124" customFormat="1" ht="12.95" customHeight="1">
      <c r="A336" s="52" t="s">
        <v>20</v>
      </c>
      <c r="B336" s="52" t="s">
        <v>291</v>
      </c>
      <c r="C336" s="52" t="s">
        <v>2144</v>
      </c>
      <c r="D336" s="52"/>
      <c r="E336" s="52"/>
      <c r="F336" s="52"/>
      <c r="G336" s="52"/>
      <c r="H336" s="52"/>
      <c r="I336" s="52"/>
      <c r="J336" s="52"/>
      <c r="K336" s="52"/>
      <c r="L336" s="52"/>
      <c r="M336" s="52"/>
      <c r="N336" s="52"/>
      <c r="O336" s="52"/>
      <c r="P336" s="53"/>
      <c r="Q336" s="52" t="s">
        <v>1600</v>
      </c>
      <c r="R336" s="52" t="s">
        <v>1600</v>
      </c>
      <c r="S336" s="52"/>
      <c r="T336" s="52"/>
      <c r="U336" s="75"/>
      <c r="V336" s="52" t="s">
        <v>1897</v>
      </c>
      <c r="W336" s="52" t="s">
        <v>2204</v>
      </c>
      <c r="X336" s="53"/>
      <c r="Y336" s="52" t="s">
        <v>736</v>
      </c>
      <c r="Z336" s="52"/>
      <c r="AA336" s="52"/>
      <c r="AB336" s="52" t="s">
        <v>1600</v>
      </c>
      <c r="AC336" s="52"/>
      <c r="AD336" s="52" t="b">
        <f t="shared" si="30"/>
        <v>1</v>
      </c>
      <c r="AE336" s="92"/>
      <c r="AF336" s="52">
        <f t="shared" si="34"/>
        <v>12</v>
      </c>
      <c r="AG336" s="52">
        <v>0</v>
      </c>
      <c r="AH336" s="52">
        <f t="shared" si="31"/>
        <v>12</v>
      </c>
      <c r="AI336" s="52" t="str">
        <f t="shared" si="32"/>
        <v/>
      </c>
      <c r="AJ336" s="52" t="str">
        <f t="shared" si="33"/>
        <v/>
      </c>
      <c r="AK336" s="52" t="s">
        <v>291</v>
      </c>
      <c r="AL336" s="56"/>
      <c r="AM336" s="136" t="s">
        <v>3660</v>
      </c>
      <c r="AN336" s="136" t="s">
        <v>4388</v>
      </c>
      <c r="AO336" s="136" t="s">
        <v>3661</v>
      </c>
      <c r="AP336" s="136" t="s">
        <v>3662</v>
      </c>
      <c r="AQ336" s="136" t="s">
        <v>3663</v>
      </c>
      <c r="AR336" s="136" t="s">
        <v>3664</v>
      </c>
      <c r="AS336" s="136" t="s">
        <v>4922</v>
      </c>
      <c r="AT336" s="136" t="s">
        <v>3665</v>
      </c>
      <c r="AU336" s="101"/>
      <c r="AV336" s="101"/>
      <c r="AW336" s="101"/>
      <c r="AX336" s="101"/>
      <c r="AY336" s="101"/>
      <c r="AZ336" s="101"/>
      <c r="BA336" s="101"/>
      <c r="BB336" s="101"/>
      <c r="BC336" s="52"/>
      <c r="BD336" s="52"/>
      <c r="BE336" s="52"/>
      <c r="BF336" s="52"/>
      <c r="BG336" s="52"/>
      <c r="BH336" s="52"/>
      <c r="BI336" s="52"/>
      <c r="BJ336" s="52"/>
      <c r="BK336" s="101"/>
      <c r="BL336" s="101"/>
      <c r="BM336" s="101"/>
      <c r="BN336" s="101"/>
      <c r="BO336" s="101"/>
      <c r="BP336" s="101"/>
      <c r="BQ336" s="101"/>
      <c r="BR336" s="101"/>
    </row>
    <row r="337" spans="1:70" s="124" customFormat="1" ht="12.95" customHeight="1">
      <c r="A337" s="52" t="s">
        <v>190</v>
      </c>
      <c r="B337" s="52" t="s">
        <v>292</v>
      </c>
      <c r="C337" s="52"/>
      <c r="D337" s="52"/>
      <c r="E337" s="52"/>
      <c r="F337" s="52"/>
      <c r="G337" s="52"/>
      <c r="H337" s="52" t="s">
        <v>293</v>
      </c>
      <c r="I337" s="52"/>
      <c r="J337" s="52"/>
      <c r="K337" s="52"/>
      <c r="L337" s="52"/>
      <c r="M337" s="52"/>
      <c r="N337" s="52"/>
      <c r="O337" s="52"/>
      <c r="P337" s="53"/>
      <c r="Q337" s="52" t="s">
        <v>1600</v>
      </c>
      <c r="R337" s="52" t="s">
        <v>1600</v>
      </c>
      <c r="S337" s="52"/>
      <c r="T337" s="52"/>
      <c r="U337" s="75"/>
      <c r="V337" s="52" t="s">
        <v>1898</v>
      </c>
      <c r="W337" s="52"/>
      <c r="X337" s="53"/>
      <c r="Y337" s="52"/>
      <c r="Z337" s="52"/>
      <c r="AA337" s="52"/>
      <c r="AB337" s="52" t="s">
        <v>1600</v>
      </c>
      <c r="AC337" s="52"/>
      <c r="AD337" s="52" t="str">
        <f t="shared" si="30"/>
        <v/>
      </c>
      <c r="AE337" s="92"/>
      <c r="AF337" s="52">
        <f t="shared" si="34"/>
        <v>11</v>
      </c>
      <c r="AG337" s="52">
        <v>0</v>
      </c>
      <c r="AH337" s="52">
        <f t="shared" si="31"/>
        <v>11</v>
      </c>
      <c r="AI337" s="52" t="str">
        <f t="shared" si="32"/>
        <v/>
      </c>
      <c r="AJ337" s="52" t="str">
        <f t="shared" si="33"/>
        <v/>
      </c>
      <c r="AK337" s="52" t="s">
        <v>292</v>
      </c>
      <c r="AL337" s="56"/>
      <c r="AM337" s="136"/>
      <c r="AN337" s="136"/>
      <c r="AO337" s="136"/>
      <c r="AP337" s="136"/>
      <c r="AQ337" s="136"/>
      <c r="AR337" s="136"/>
      <c r="AS337" s="136"/>
      <c r="AT337" s="136"/>
      <c r="AU337" s="101"/>
      <c r="AV337" s="101"/>
      <c r="AW337" s="101"/>
      <c r="AX337" s="101"/>
      <c r="AY337" s="101"/>
      <c r="AZ337" s="101"/>
      <c r="BA337" s="101"/>
      <c r="BB337" s="101"/>
      <c r="BC337" s="52"/>
      <c r="BD337" s="52"/>
      <c r="BE337" s="52"/>
      <c r="BF337" s="52"/>
      <c r="BG337" s="52"/>
      <c r="BH337" s="52"/>
      <c r="BI337" s="52"/>
      <c r="BJ337" s="52"/>
      <c r="BK337" s="101"/>
      <c r="BL337" s="101"/>
      <c r="BM337" s="101"/>
      <c r="BN337" s="101"/>
      <c r="BO337" s="101"/>
      <c r="BP337" s="101"/>
      <c r="BQ337" s="101"/>
      <c r="BR337" s="101"/>
    </row>
    <row r="338" spans="1:70" s="124" customFormat="1" ht="12.95" customHeight="1">
      <c r="A338" s="52" t="s">
        <v>190</v>
      </c>
      <c r="B338" s="52" t="s">
        <v>294</v>
      </c>
      <c r="C338" s="52" t="s">
        <v>737</v>
      </c>
      <c r="D338" s="52"/>
      <c r="E338" s="52"/>
      <c r="F338" s="52"/>
      <c r="G338" s="52" t="s">
        <v>26</v>
      </c>
      <c r="H338" s="52" t="s">
        <v>295</v>
      </c>
      <c r="I338" s="52"/>
      <c r="J338" s="52"/>
      <c r="K338" s="52"/>
      <c r="L338" s="52"/>
      <c r="M338" s="52"/>
      <c r="N338" s="52"/>
      <c r="O338" s="52"/>
      <c r="P338" s="53"/>
      <c r="Q338" s="52" t="s">
        <v>1600</v>
      </c>
      <c r="R338" s="52" t="s">
        <v>1600</v>
      </c>
      <c r="S338" s="52"/>
      <c r="T338" s="52"/>
      <c r="U338" s="75"/>
      <c r="V338" s="52" t="s">
        <v>1899</v>
      </c>
      <c r="W338" s="52" t="s">
        <v>2207</v>
      </c>
      <c r="X338" s="53"/>
      <c r="Y338" s="52" t="s">
        <v>737</v>
      </c>
      <c r="Z338" s="52"/>
      <c r="AA338" s="52"/>
      <c r="AB338" s="52" t="s">
        <v>1600</v>
      </c>
      <c r="AC338" s="52" t="s">
        <v>1489</v>
      </c>
      <c r="AD338" s="52" t="b">
        <f t="shared" si="30"/>
        <v>1</v>
      </c>
      <c r="AE338" s="92"/>
      <c r="AF338" s="52">
        <f t="shared" si="34"/>
        <v>11</v>
      </c>
      <c r="AG338" s="52">
        <v>0</v>
      </c>
      <c r="AH338" s="52">
        <f t="shared" si="31"/>
        <v>11</v>
      </c>
      <c r="AI338" s="52" t="str">
        <f t="shared" si="32"/>
        <v/>
      </c>
      <c r="AJ338" s="52" t="str">
        <f t="shared" si="33"/>
        <v/>
      </c>
      <c r="AK338" s="52" t="s">
        <v>294</v>
      </c>
      <c r="AL338" s="56"/>
      <c r="AM338" s="136" t="s">
        <v>3666</v>
      </c>
      <c r="AN338" s="136" t="s">
        <v>4389</v>
      </c>
      <c r="AO338" s="136" t="s">
        <v>4460</v>
      </c>
      <c r="AP338" s="136" t="s">
        <v>3667</v>
      </c>
      <c r="AQ338" s="136" t="s">
        <v>3668</v>
      </c>
      <c r="AR338" s="136" t="s">
        <v>3669</v>
      </c>
      <c r="AS338" s="136" t="s">
        <v>3670</v>
      </c>
      <c r="AT338" s="136" t="s">
        <v>4627</v>
      </c>
      <c r="AU338" s="101"/>
      <c r="AV338" s="101"/>
      <c r="AW338" s="101"/>
      <c r="AX338" s="101"/>
      <c r="AY338" s="101"/>
      <c r="AZ338" s="101"/>
      <c r="BA338" s="101"/>
      <c r="BB338" s="101"/>
      <c r="BC338" s="52"/>
      <c r="BD338" s="52"/>
      <c r="BE338" s="52"/>
      <c r="BF338" s="52"/>
      <c r="BG338" s="52"/>
      <c r="BH338" s="52"/>
      <c r="BI338" s="52"/>
      <c r="BJ338" s="52"/>
      <c r="BK338" s="101"/>
      <c r="BL338" s="101"/>
      <c r="BM338" s="101"/>
      <c r="BN338" s="101"/>
      <c r="BO338" s="101"/>
      <c r="BP338" s="101"/>
      <c r="BQ338" s="101"/>
      <c r="BR338" s="101"/>
    </row>
    <row r="339" spans="1:70" s="124" customFormat="1" ht="12.95" customHeight="1">
      <c r="A339" s="52" t="s">
        <v>190</v>
      </c>
      <c r="B339" s="52" t="s">
        <v>296</v>
      </c>
      <c r="C339" s="52" t="s">
        <v>738</v>
      </c>
      <c r="D339" s="52"/>
      <c r="E339" s="52"/>
      <c r="F339" s="52"/>
      <c r="G339" s="52" t="s">
        <v>26</v>
      </c>
      <c r="H339" s="52" t="s">
        <v>295</v>
      </c>
      <c r="I339" s="52"/>
      <c r="J339" s="52"/>
      <c r="K339" s="52"/>
      <c r="L339" s="52"/>
      <c r="M339" s="52"/>
      <c r="N339" s="52"/>
      <c r="O339" s="52"/>
      <c r="P339" s="53"/>
      <c r="Q339" s="52" t="s">
        <v>1600</v>
      </c>
      <c r="R339" s="52" t="s">
        <v>1600</v>
      </c>
      <c r="S339" s="52"/>
      <c r="T339" s="52"/>
      <c r="U339" s="75"/>
      <c r="V339" s="52" t="s">
        <v>1900</v>
      </c>
      <c r="W339" s="52" t="s">
        <v>2207</v>
      </c>
      <c r="X339" s="53"/>
      <c r="Y339" s="52" t="s">
        <v>738</v>
      </c>
      <c r="Z339" s="52"/>
      <c r="AA339" s="52"/>
      <c r="AB339" s="52" t="s">
        <v>1600</v>
      </c>
      <c r="AC339" s="52" t="s">
        <v>1489</v>
      </c>
      <c r="AD339" s="52" t="b">
        <f t="shared" si="30"/>
        <v>1</v>
      </c>
      <c r="AE339" s="92"/>
      <c r="AF339" s="52">
        <f t="shared" si="34"/>
        <v>8</v>
      </c>
      <c r="AG339" s="52">
        <v>0</v>
      </c>
      <c r="AH339" s="52">
        <f t="shared" si="31"/>
        <v>8</v>
      </c>
      <c r="AI339" s="52" t="str">
        <f t="shared" si="32"/>
        <v/>
      </c>
      <c r="AJ339" s="52" t="str">
        <f t="shared" si="33"/>
        <v/>
      </c>
      <c r="AK339" s="52" t="s">
        <v>296</v>
      </c>
      <c r="AL339" s="56"/>
      <c r="AM339" s="136" t="s">
        <v>3671</v>
      </c>
      <c r="AN339" s="136" t="s">
        <v>4390</v>
      </c>
      <c r="AO339" s="136" t="s">
        <v>3672</v>
      </c>
      <c r="AP339" s="136" t="s">
        <v>3673</v>
      </c>
      <c r="AQ339" s="136" t="s">
        <v>3674</v>
      </c>
      <c r="AR339" s="136" t="s">
        <v>3675</v>
      </c>
      <c r="AS339" s="136" t="s">
        <v>3676</v>
      </c>
      <c r="AT339" s="136" t="s">
        <v>4628</v>
      </c>
      <c r="AU339" s="101"/>
      <c r="AV339" s="101"/>
      <c r="AW339" s="101"/>
      <c r="AX339" s="101"/>
      <c r="AY339" s="101"/>
      <c r="AZ339" s="101"/>
      <c r="BA339" s="101"/>
      <c r="BB339" s="101"/>
      <c r="BC339" s="52"/>
      <c r="BD339" s="52"/>
      <c r="BE339" s="52"/>
      <c r="BF339" s="52"/>
      <c r="BG339" s="52"/>
      <c r="BH339" s="52"/>
      <c r="BI339" s="52"/>
      <c r="BJ339" s="52"/>
      <c r="BK339" s="101"/>
      <c r="BL339" s="101"/>
      <c r="BM339" s="101"/>
      <c r="BN339" s="101"/>
      <c r="BO339" s="101"/>
      <c r="BP339" s="101"/>
      <c r="BQ339" s="101"/>
      <c r="BR339" s="101"/>
    </row>
    <row r="340" spans="1:70" s="124" customFormat="1" ht="12.95" customHeight="1">
      <c r="A340" s="52" t="s">
        <v>190</v>
      </c>
      <c r="B340" s="52" t="s">
        <v>297</v>
      </c>
      <c r="C340" s="52" t="s">
        <v>739</v>
      </c>
      <c r="D340" s="52"/>
      <c r="E340" s="52"/>
      <c r="F340" s="52"/>
      <c r="G340" s="52" t="s">
        <v>26</v>
      </c>
      <c r="H340" s="52" t="s">
        <v>295</v>
      </c>
      <c r="I340" s="52"/>
      <c r="J340" s="52"/>
      <c r="K340" s="52"/>
      <c r="L340" s="52"/>
      <c r="M340" s="52"/>
      <c r="N340" s="52"/>
      <c r="O340" s="52"/>
      <c r="P340" s="53"/>
      <c r="Q340" s="52" t="s">
        <v>1600</v>
      </c>
      <c r="R340" s="52" t="s">
        <v>1600</v>
      </c>
      <c r="S340" s="52"/>
      <c r="T340" s="52"/>
      <c r="U340" s="75"/>
      <c r="V340" s="52" t="s">
        <v>1901</v>
      </c>
      <c r="W340" s="52" t="s">
        <v>2207</v>
      </c>
      <c r="X340" s="53"/>
      <c r="Y340" s="52" t="s">
        <v>739</v>
      </c>
      <c r="Z340" s="52"/>
      <c r="AA340" s="52"/>
      <c r="AB340" s="52" t="s">
        <v>1600</v>
      </c>
      <c r="AC340" s="52" t="s">
        <v>1489</v>
      </c>
      <c r="AD340" s="52" t="b">
        <f t="shared" si="30"/>
        <v>1</v>
      </c>
      <c r="AE340" s="92"/>
      <c r="AF340" s="52">
        <f t="shared" si="34"/>
        <v>14</v>
      </c>
      <c r="AG340" s="52">
        <v>0</v>
      </c>
      <c r="AH340" s="52">
        <f t="shared" si="31"/>
        <v>14</v>
      </c>
      <c r="AI340" s="52" t="str">
        <f t="shared" si="32"/>
        <v/>
      </c>
      <c r="AJ340" s="52" t="str">
        <f t="shared" si="33"/>
        <v/>
      </c>
      <c r="AK340" s="52" t="s">
        <v>297</v>
      </c>
      <c r="AL340" s="56"/>
      <c r="AM340" s="136" t="s">
        <v>3677</v>
      </c>
      <c r="AN340" s="136" t="s">
        <v>4391</v>
      </c>
      <c r="AO340" s="136" t="s">
        <v>3678</v>
      </c>
      <c r="AP340" s="136" t="s">
        <v>3679</v>
      </c>
      <c r="AQ340" s="136" t="s">
        <v>3680</v>
      </c>
      <c r="AR340" s="136" t="s">
        <v>3681</v>
      </c>
      <c r="AS340" s="136" t="s">
        <v>3682</v>
      </c>
      <c r="AT340" s="136" t="s">
        <v>4629</v>
      </c>
      <c r="AU340" s="101"/>
      <c r="AV340" s="101"/>
      <c r="AW340" s="101"/>
      <c r="AX340" s="101"/>
      <c r="AY340" s="101"/>
      <c r="AZ340" s="101"/>
      <c r="BA340" s="101"/>
      <c r="BB340" s="101"/>
      <c r="BC340" s="52"/>
      <c r="BD340" s="52"/>
      <c r="BE340" s="52"/>
      <c r="BF340" s="52"/>
      <c r="BG340" s="52"/>
      <c r="BH340" s="52"/>
      <c r="BI340" s="52"/>
      <c r="BJ340" s="52"/>
      <c r="BK340" s="101"/>
      <c r="BL340" s="101"/>
      <c r="BM340" s="101"/>
      <c r="BN340" s="101"/>
      <c r="BO340" s="101"/>
      <c r="BP340" s="101"/>
      <c r="BQ340" s="101"/>
      <c r="BR340" s="101"/>
    </row>
    <row r="341" spans="1:70" s="124" customFormat="1" ht="12.95" customHeight="1">
      <c r="A341" s="58" t="s">
        <v>190</v>
      </c>
      <c r="B341" s="58" t="s">
        <v>734</v>
      </c>
      <c r="C341" s="58" t="s">
        <v>735</v>
      </c>
      <c r="D341" s="58"/>
      <c r="E341" s="58"/>
      <c r="F341" s="58"/>
      <c r="G341" s="58" t="s">
        <v>26</v>
      </c>
      <c r="H341" s="58" t="s">
        <v>295</v>
      </c>
      <c r="I341" s="58"/>
      <c r="J341" s="58"/>
      <c r="K341" s="58"/>
      <c r="L341" s="58"/>
      <c r="M341" s="58"/>
      <c r="N341" s="58"/>
      <c r="O341" s="58"/>
      <c r="P341" s="53"/>
      <c r="Q341" s="58" t="s">
        <v>1600</v>
      </c>
      <c r="R341" s="58" t="s">
        <v>1600</v>
      </c>
      <c r="S341" s="58"/>
      <c r="T341" s="58"/>
      <c r="U341" s="75"/>
      <c r="V341" s="58" t="s">
        <v>1902</v>
      </c>
      <c r="W341" s="58" t="s">
        <v>2207</v>
      </c>
      <c r="X341" s="53"/>
      <c r="Y341" s="58" t="s">
        <v>735</v>
      </c>
      <c r="Z341" s="58"/>
      <c r="AA341" s="58"/>
      <c r="AB341" s="58" t="s">
        <v>1600</v>
      </c>
      <c r="AC341" s="58" t="s">
        <v>1489</v>
      </c>
      <c r="AD341" s="52" t="b">
        <f t="shared" si="30"/>
        <v>1</v>
      </c>
      <c r="AE341" s="92"/>
      <c r="AF341" s="58">
        <f t="shared" si="34"/>
        <v>10</v>
      </c>
      <c r="AG341" s="58">
        <v>0</v>
      </c>
      <c r="AH341" s="52">
        <f t="shared" si="31"/>
        <v>10</v>
      </c>
      <c r="AI341" s="52" t="str">
        <f t="shared" si="32"/>
        <v/>
      </c>
      <c r="AJ341" s="52" t="str">
        <f t="shared" si="33"/>
        <v/>
      </c>
      <c r="AK341" s="58" t="s">
        <v>734</v>
      </c>
      <c r="AL341" s="56"/>
      <c r="AM341" s="136" t="s">
        <v>3683</v>
      </c>
      <c r="AN341" s="136" t="s">
        <v>4392</v>
      </c>
      <c r="AO341" s="136" t="s">
        <v>735</v>
      </c>
      <c r="AP341" s="136" t="s">
        <v>4515</v>
      </c>
      <c r="AQ341" s="136" t="s">
        <v>3684</v>
      </c>
      <c r="AR341" s="136" t="s">
        <v>735</v>
      </c>
      <c r="AS341" s="136" t="s">
        <v>3685</v>
      </c>
      <c r="AT341" s="136" t="s">
        <v>4630</v>
      </c>
      <c r="AU341" s="101"/>
      <c r="AV341" s="101"/>
      <c r="AW341" s="101"/>
      <c r="AX341" s="101"/>
      <c r="AY341" s="101"/>
      <c r="AZ341" s="101"/>
      <c r="BA341" s="101"/>
      <c r="BB341" s="101"/>
      <c r="BC341" s="58"/>
      <c r="BD341" s="58"/>
      <c r="BE341" s="58"/>
      <c r="BF341" s="58"/>
      <c r="BG341" s="58"/>
      <c r="BH341" s="58"/>
      <c r="BI341" s="58"/>
      <c r="BJ341" s="58"/>
      <c r="BK341" s="101"/>
      <c r="BL341" s="101"/>
      <c r="BM341" s="101"/>
      <c r="BN341" s="101"/>
      <c r="BO341" s="101"/>
      <c r="BP341" s="101"/>
      <c r="BQ341" s="101"/>
      <c r="BR341" s="101"/>
    </row>
    <row r="342" spans="1:70" s="124" customFormat="1" ht="12.95" customHeight="1">
      <c r="A342" s="52" t="s">
        <v>27</v>
      </c>
      <c r="B342" s="52" t="s">
        <v>290</v>
      </c>
      <c r="C342" s="52"/>
      <c r="D342" s="52"/>
      <c r="E342" s="52"/>
      <c r="F342" s="52"/>
      <c r="G342" s="52"/>
      <c r="H342" s="52"/>
      <c r="I342" s="52"/>
      <c r="J342" s="52"/>
      <c r="K342" s="52"/>
      <c r="L342" s="52"/>
      <c r="M342" s="52"/>
      <c r="N342" s="52"/>
      <c r="O342" s="52"/>
      <c r="P342" s="53"/>
      <c r="Q342" s="52" t="s">
        <v>1600</v>
      </c>
      <c r="R342" s="52" t="s">
        <v>1600</v>
      </c>
      <c r="S342" s="52"/>
      <c r="T342" s="52"/>
      <c r="U342" s="75"/>
      <c r="V342" s="52" t="s">
        <v>1903</v>
      </c>
      <c r="W342" s="52"/>
      <c r="X342" s="53"/>
      <c r="Y342" s="52"/>
      <c r="Z342" s="52"/>
      <c r="AA342" s="52"/>
      <c r="AB342" s="52" t="s">
        <v>1600</v>
      </c>
      <c r="AC342" s="52"/>
      <c r="AD342" s="52" t="str">
        <f t="shared" si="30"/>
        <v/>
      </c>
      <c r="AE342" s="92"/>
      <c r="AF342" s="52">
        <f t="shared" si="34"/>
        <v>9</v>
      </c>
      <c r="AG342" s="52">
        <v>0</v>
      </c>
      <c r="AH342" s="52">
        <f t="shared" si="31"/>
        <v>9</v>
      </c>
      <c r="AI342" s="52" t="str">
        <f t="shared" si="32"/>
        <v/>
      </c>
      <c r="AJ342" s="52" t="str">
        <f t="shared" si="33"/>
        <v/>
      </c>
      <c r="AK342" s="52" t="s">
        <v>290</v>
      </c>
      <c r="AL342" s="56"/>
      <c r="AM342" s="136"/>
      <c r="AN342" s="136"/>
      <c r="AO342" s="136"/>
      <c r="AP342" s="136"/>
      <c r="AQ342" s="136"/>
      <c r="AR342" s="136"/>
      <c r="AS342" s="136"/>
      <c r="AT342" s="136"/>
      <c r="AU342" s="101"/>
      <c r="AV342" s="101"/>
      <c r="AW342" s="101"/>
      <c r="AX342" s="101"/>
      <c r="AY342" s="101"/>
      <c r="AZ342" s="101"/>
      <c r="BA342" s="101"/>
      <c r="BB342" s="101"/>
      <c r="BC342" s="52"/>
      <c r="BD342" s="52"/>
      <c r="BE342" s="52"/>
      <c r="BF342" s="52"/>
      <c r="BG342" s="52"/>
      <c r="BH342" s="52"/>
      <c r="BI342" s="52"/>
      <c r="BJ342" s="52"/>
      <c r="BK342" s="101"/>
      <c r="BL342" s="101"/>
      <c r="BM342" s="101"/>
      <c r="BN342" s="101"/>
      <c r="BO342" s="101"/>
      <c r="BP342" s="101"/>
      <c r="BQ342" s="101"/>
      <c r="BR342" s="101"/>
    </row>
    <row r="343" spans="1:70" s="124" customFormat="1" ht="12.95" customHeight="1">
      <c r="A343" s="53" t="s">
        <v>20</v>
      </c>
      <c r="B343" s="53" t="s">
        <v>1012</v>
      </c>
      <c r="C343" s="53" t="s">
        <v>1033</v>
      </c>
      <c r="D343" s="53" t="s">
        <v>1022</v>
      </c>
      <c r="E343" s="53"/>
      <c r="F343" s="53"/>
      <c r="G343" s="53"/>
      <c r="H343" s="53"/>
      <c r="I343" s="53"/>
      <c r="J343" s="53" t="s">
        <v>103</v>
      </c>
      <c r="K343" s="53"/>
      <c r="L343" s="53"/>
      <c r="M343" s="53"/>
      <c r="N343" s="53"/>
      <c r="O343" s="53"/>
      <c r="P343" s="53"/>
      <c r="Q343" s="53" t="s">
        <v>1600</v>
      </c>
      <c r="R343" s="53" t="s">
        <v>1600</v>
      </c>
      <c r="S343" s="53"/>
      <c r="T343" s="53"/>
      <c r="U343" s="75"/>
      <c r="V343" s="53" t="s">
        <v>1904</v>
      </c>
      <c r="W343" s="53" t="s">
        <v>2220</v>
      </c>
      <c r="X343" s="53"/>
      <c r="Y343" s="53" t="s">
        <v>1033</v>
      </c>
      <c r="Z343" s="53" t="s">
        <v>1022</v>
      </c>
      <c r="AA343" s="53"/>
      <c r="AB343" s="53" t="s">
        <v>1600</v>
      </c>
      <c r="AC343" s="53"/>
      <c r="AD343" s="52" t="str">
        <f t="shared" si="30"/>
        <v/>
      </c>
      <c r="AE343" s="92"/>
      <c r="AF343" s="53">
        <f t="shared" si="34"/>
        <v>20</v>
      </c>
      <c r="AG343" s="53">
        <v>0</v>
      </c>
      <c r="AH343" s="52">
        <f t="shared" si="31"/>
        <v>20</v>
      </c>
      <c r="AI343" s="52" t="str">
        <f t="shared" si="32"/>
        <v/>
      </c>
      <c r="AJ343" s="52" t="str">
        <f t="shared" si="33"/>
        <v/>
      </c>
      <c r="AK343" s="53" t="s">
        <v>1012</v>
      </c>
      <c r="AL343" s="56"/>
      <c r="AM343" s="137" t="s">
        <v>1033</v>
      </c>
      <c r="AN343" s="137" t="s">
        <v>1033</v>
      </c>
      <c r="AO343" s="137" t="s">
        <v>1033</v>
      </c>
      <c r="AP343" s="137" t="s">
        <v>1033</v>
      </c>
      <c r="AQ343" s="137" t="s">
        <v>1033</v>
      </c>
      <c r="AR343" s="137" t="s">
        <v>1033</v>
      </c>
      <c r="AS343" s="137" t="s">
        <v>1033</v>
      </c>
      <c r="AT343" s="137" t="s">
        <v>1033</v>
      </c>
      <c r="AU343" s="53" t="s">
        <v>1022</v>
      </c>
      <c r="AV343" s="53" t="s">
        <v>1022</v>
      </c>
      <c r="AW343" s="53" t="s">
        <v>1022</v>
      </c>
      <c r="AX343" s="53" t="s">
        <v>1022</v>
      </c>
      <c r="AY343" s="53" t="s">
        <v>1022</v>
      </c>
      <c r="AZ343" s="53" t="s">
        <v>1022</v>
      </c>
      <c r="BA343" s="53" t="s">
        <v>1022</v>
      </c>
      <c r="BB343" s="53" t="s">
        <v>1022</v>
      </c>
      <c r="BC343" s="53"/>
      <c r="BD343" s="53"/>
      <c r="BE343" s="53"/>
      <c r="BF343" s="53"/>
      <c r="BG343" s="53"/>
      <c r="BH343" s="53"/>
      <c r="BI343" s="53"/>
      <c r="BJ343" s="53"/>
      <c r="BK343" s="101"/>
      <c r="BL343" s="101"/>
      <c r="BM343" s="101"/>
      <c r="BN343" s="101"/>
      <c r="BO343" s="101"/>
      <c r="BP343" s="101"/>
      <c r="BQ343" s="101"/>
      <c r="BR343" s="101"/>
    </row>
    <row r="344" spans="1:70" ht="12.95" customHeight="1">
      <c r="A344" s="58" t="s">
        <v>20</v>
      </c>
      <c r="B344" s="58" t="s">
        <v>1041</v>
      </c>
      <c r="C344" s="58" t="s">
        <v>1040</v>
      </c>
      <c r="D344" s="58"/>
      <c r="E344" s="58"/>
      <c r="F344" s="58"/>
      <c r="G344" s="58"/>
      <c r="H344" s="58"/>
      <c r="I344" s="58"/>
      <c r="J344" s="58" t="s">
        <v>103</v>
      </c>
      <c r="K344" s="58"/>
      <c r="L344" s="58"/>
      <c r="M344" s="58"/>
      <c r="N344" s="58"/>
      <c r="O344" s="58"/>
      <c r="P344" s="114"/>
      <c r="Q344" s="58" t="s">
        <v>1600</v>
      </c>
      <c r="R344" s="58" t="s">
        <v>1600</v>
      </c>
      <c r="S344" s="58"/>
      <c r="T344" s="58"/>
      <c r="U344" s="75"/>
      <c r="V344" s="58" t="s">
        <v>1905</v>
      </c>
      <c r="W344" s="58"/>
      <c r="X344" s="53"/>
      <c r="Y344" s="58" t="s">
        <v>1040</v>
      </c>
      <c r="Z344" s="58"/>
      <c r="AA344" s="58"/>
      <c r="AB344" s="58" t="s">
        <v>1600</v>
      </c>
      <c r="AC344" s="58"/>
      <c r="AD344" s="52" t="str">
        <f t="shared" si="30"/>
        <v/>
      </c>
      <c r="AE344" s="92"/>
      <c r="AF344" s="58">
        <f t="shared" si="34"/>
        <v>20</v>
      </c>
      <c r="AG344" s="58">
        <v>0</v>
      </c>
      <c r="AH344" s="52">
        <f t="shared" si="31"/>
        <v>20</v>
      </c>
      <c r="AI344" s="52" t="str">
        <f t="shared" si="32"/>
        <v/>
      </c>
      <c r="AJ344" s="52" t="str">
        <f t="shared" si="33"/>
        <v/>
      </c>
      <c r="AK344" s="58" t="s">
        <v>1041</v>
      </c>
      <c r="AL344" s="56"/>
      <c r="AM344" s="137" t="s">
        <v>3909</v>
      </c>
      <c r="AN344" s="137" t="s">
        <v>3910</v>
      </c>
      <c r="AO344" s="137" t="s">
        <v>4461</v>
      </c>
      <c r="AP344" s="137" t="s">
        <v>4516</v>
      </c>
      <c r="AQ344" s="137" t="s">
        <v>4787</v>
      </c>
      <c r="AR344" s="137" t="s">
        <v>3911</v>
      </c>
      <c r="AS344" s="137" t="s">
        <v>4923</v>
      </c>
      <c r="AT344" s="137" t="s">
        <v>3912</v>
      </c>
      <c r="BC344" s="58"/>
      <c r="BD344" s="58"/>
      <c r="BE344" s="58"/>
      <c r="BF344" s="58"/>
      <c r="BG344" s="58"/>
      <c r="BH344" s="58"/>
      <c r="BI344" s="58"/>
      <c r="BJ344" s="58"/>
    </row>
    <row r="345" spans="1:70" s="124" customFormat="1" ht="12.95" customHeight="1">
      <c r="A345" s="52" t="s">
        <v>14</v>
      </c>
      <c r="B345" s="52" t="s">
        <v>298</v>
      </c>
      <c r="C345" s="52"/>
      <c r="D345" s="52"/>
      <c r="E345" s="52"/>
      <c r="F345" s="52"/>
      <c r="G345" s="52"/>
      <c r="H345" s="52"/>
      <c r="I345" s="52"/>
      <c r="J345" s="52"/>
      <c r="K345" s="52"/>
      <c r="L345" s="52" t="s">
        <v>847</v>
      </c>
      <c r="M345" s="52"/>
      <c r="N345" s="52"/>
      <c r="O345" s="52"/>
      <c r="P345" s="53"/>
      <c r="Q345" s="52" t="s">
        <v>1599</v>
      </c>
      <c r="R345" s="52" t="s">
        <v>1600</v>
      </c>
      <c r="S345" s="52"/>
      <c r="T345" s="52"/>
      <c r="U345" s="75"/>
      <c r="V345" s="52" t="s">
        <v>1906</v>
      </c>
      <c r="W345" s="52"/>
      <c r="X345" s="53"/>
      <c r="Y345" s="52"/>
      <c r="Z345" s="52"/>
      <c r="AA345" s="52"/>
      <c r="AB345" s="52" t="s">
        <v>1600</v>
      </c>
      <c r="AC345" s="52"/>
      <c r="AD345" s="52" t="str">
        <f t="shared" si="30"/>
        <v/>
      </c>
      <c r="AE345" s="92"/>
      <c r="AF345" s="52">
        <f t="shared" si="34"/>
        <v>15</v>
      </c>
      <c r="AG345" s="52">
        <v>0</v>
      </c>
      <c r="AH345" s="52">
        <f t="shared" si="31"/>
        <v>15</v>
      </c>
      <c r="AI345" s="52" t="str">
        <f t="shared" si="32"/>
        <v/>
      </c>
      <c r="AJ345" s="52" t="str">
        <f t="shared" si="33"/>
        <v/>
      </c>
      <c r="AK345" s="52" t="s">
        <v>298</v>
      </c>
      <c r="AL345" s="56"/>
      <c r="AM345" s="136"/>
      <c r="AN345" s="136"/>
      <c r="AO345" s="136"/>
      <c r="AP345" s="136"/>
      <c r="AQ345" s="136"/>
      <c r="AR345" s="136"/>
      <c r="AS345" s="136"/>
      <c r="AT345" s="136"/>
      <c r="AU345" s="101"/>
      <c r="AV345" s="101"/>
      <c r="AW345" s="101"/>
      <c r="AX345" s="101"/>
      <c r="AY345" s="101"/>
      <c r="AZ345" s="101"/>
      <c r="BA345" s="101"/>
      <c r="BB345" s="101"/>
      <c r="BC345" s="52"/>
      <c r="BD345" s="52"/>
      <c r="BE345" s="52"/>
      <c r="BF345" s="52"/>
      <c r="BG345" s="52"/>
      <c r="BH345" s="52"/>
      <c r="BI345" s="52"/>
      <c r="BJ345" s="52"/>
      <c r="BK345" s="101"/>
      <c r="BL345" s="101"/>
      <c r="BM345" s="101"/>
      <c r="BN345" s="101"/>
      <c r="BO345" s="101"/>
      <c r="BP345" s="101"/>
      <c r="BQ345" s="101"/>
      <c r="BR345" s="101"/>
    </row>
    <row r="346" spans="1:70" s="124" customFormat="1" ht="12.95" customHeight="1">
      <c r="A346" s="52" t="s">
        <v>16</v>
      </c>
      <c r="B346" s="52" t="s">
        <v>740</v>
      </c>
      <c r="C346" s="52"/>
      <c r="D346" s="52"/>
      <c r="E346" s="52"/>
      <c r="F346" s="52"/>
      <c r="G346" s="52"/>
      <c r="H346" s="52" t="s">
        <v>18</v>
      </c>
      <c r="I346" s="52"/>
      <c r="J346" s="52" t="s">
        <v>103</v>
      </c>
      <c r="K346" s="52"/>
      <c r="L346" s="52"/>
      <c r="M346" s="52"/>
      <c r="N346" s="52"/>
      <c r="O346" s="52"/>
      <c r="P346" s="53"/>
      <c r="Q346" s="52" t="s">
        <v>1600</v>
      </c>
      <c r="R346" s="52" t="s">
        <v>1600</v>
      </c>
      <c r="S346" s="52"/>
      <c r="T346" s="52"/>
      <c r="U346" s="75"/>
      <c r="V346" s="52" t="s">
        <v>1907</v>
      </c>
      <c r="W346" s="52"/>
      <c r="X346" s="53"/>
      <c r="Y346" s="52"/>
      <c r="Z346" s="52"/>
      <c r="AA346" s="52"/>
      <c r="AB346" s="52" t="s">
        <v>1600</v>
      </c>
      <c r="AC346" s="52"/>
      <c r="AD346" s="52" t="str">
        <f t="shared" si="30"/>
        <v/>
      </c>
      <c r="AE346" s="92"/>
      <c r="AF346" s="52">
        <f t="shared" si="34"/>
        <v>3</v>
      </c>
      <c r="AG346" s="52">
        <v>0</v>
      </c>
      <c r="AH346" s="52">
        <f t="shared" si="31"/>
        <v>3</v>
      </c>
      <c r="AI346" s="52" t="str">
        <f t="shared" si="32"/>
        <v/>
      </c>
      <c r="AJ346" s="52" t="str">
        <f t="shared" si="33"/>
        <v/>
      </c>
      <c r="AK346" s="52" t="s">
        <v>740</v>
      </c>
      <c r="AL346" s="56"/>
      <c r="AM346" s="136"/>
      <c r="AN346" s="136"/>
      <c r="AO346" s="136"/>
      <c r="AP346" s="136"/>
      <c r="AQ346" s="136"/>
      <c r="AR346" s="136"/>
      <c r="AS346" s="136"/>
      <c r="AT346" s="136"/>
      <c r="AU346" s="101"/>
      <c r="AV346" s="101"/>
      <c r="AW346" s="101"/>
      <c r="AX346" s="101"/>
      <c r="AY346" s="101"/>
      <c r="AZ346" s="101"/>
      <c r="BA346" s="101"/>
      <c r="BB346" s="101"/>
      <c r="BC346" s="52"/>
      <c r="BD346" s="52"/>
      <c r="BE346" s="52"/>
      <c r="BF346" s="52"/>
      <c r="BG346" s="52"/>
      <c r="BH346" s="52"/>
      <c r="BI346" s="52"/>
      <c r="BJ346" s="52"/>
      <c r="BK346" s="101"/>
      <c r="BL346" s="101"/>
      <c r="BM346" s="101"/>
      <c r="BN346" s="101"/>
      <c r="BO346" s="101"/>
      <c r="BP346" s="101"/>
      <c r="BQ346" s="101"/>
      <c r="BR346" s="101"/>
    </row>
    <row r="347" spans="1:70" s="124" customFormat="1" ht="12.95" customHeight="1">
      <c r="A347" s="52" t="s">
        <v>20</v>
      </c>
      <c r="B347" s="52" t="s">
        <v>741</v>
      </c>
      <c r="C347" s="52" t="s">
        <v>742</v>
      </c>
      <c r="D347" s="52"/>
      <c r="E347" s="52"/>
      <c r="F347" s="52"/>
      <c r="G347" s="52"/>
      <c r="H347" s="52"/>
      <c r="I347" s="52"/>
      <c r="J347" s="52"/>
      <c r="K347" s="52"/>
      <c r="L347" s="52"/>
      <c r="M347" s="52"/>
      <c r="N347" s="52"/>
      <c r="O347" s="52"/>
      <c r="P347" s="53"/>
      <c r="Q347" s="52" t="s">
        <v>1600</v>
      </c>
      <c r="R347" s="52" t="s">
        <v>1600</v>
      </c>
      <c r="S347" s="52" t="s">
        <v>1489</v>
      </c>
      <c r="T347" s="52"/>
      <c r="U347" s="75"/>
      <c r="V347" s="52" t="s">
        <v>1908</v>
      </c>
      <c r="W347" s="52" t="s">
        <v>2206</v>
      </c>
      <c r="X347" s="53"/>
      <c r="Y347" s="52" t="s">
        <v>742</v>
      </c>
      <c r="Z347" s="52"/>
      <c r="AA347" s="52"/>
      <c r="AB347" s="52" t="s">
        <v>1600</v>
      </c>
      <c r="AC347" s="52" t="s">
        <v>1489</v>
      </c>
      <c r="AD347" s="52" t="str">
        <f t="shared" si="30"/>
        <v/>
      </c>
      <c r="AE347" s="92"/>
      <c r="AF347" s="52">
        <f t="shared" si="34"/>
        <v>4</v>
      </c>
      <c r="AG347" s="52">
        <v>0</v>
      </c>
      <c r="AH347" s="52">
        <f t="shared" si="31"/>
        <v>4</v>
      </c>
      <c r="AI347" s="52" t="str">
        <f t="shared" si="32"/>
        <v/>
      </c>
      <c r="AJ347" s="52" t="str">
        <f t="shared" si="33"/>
        <v/>
      </c>
      <c r="AK347" s="52" t="s">
        <v>741</v>
      </c>
      <c r="AL347" s="56"/>
      <c r="AM347" s="136" t="s">
        <v>4315</v>
      </c>
      <c r="AN347" s="136" t="s">
        <v>3772</v>
      </c>
      <c r="AO347" s="136" t="s">
        <v>4462</v>
      </c>
      <c r="AP347" s="136" t="s">
        <v>4850</v>
      </c>
      <c r="AQ347" s="136" t="s">
        <v>3686</v>
      </c>
      <c r="AR347" s="136" t="s">
        <v>3687</v>
      </c>
      <c r="AS347" s="136" t="s">
        <v>3688</v>
      </c>
      <c r="AT347" s="136" t="s">
        <v>3689</v>
      </c>
      <c r="AU347" s="101"/>
      <c r="AV347" s="101"/>
      <c r="AW347" s="101"/>
      <c r="AX347" s="101"/>
      <c r="AY347" s="101"/>
      <c r="AZ347" s="101"/>
      <c r="BA347" s="101"/>
      <c r="BB347" s="101"/>
      <c r="BC347" s="52"/>
      <c r="BD347" s="52"/>
      <c r="BE347" s="52"/>
      <c r="BF347" s="52"/>
      <c r="BG347" s="52"/>
      <c r="BH347" s="52"/>
      <c r="BI347" s="52"/>
      <c r="BJ347" s="52"/>
      <c r="BK347" s="101"/>
      <c r="BL347" s="101"/>
      <c r="BM347" s="101"/>
      <c r="BN347" s="101"/>
      <c r="BO347" s="101"/>
      <c r="BP347" s="101"/>
      <c r="BQ347" s="101"/>
      <c r="BR347" s="101"/>
    </row>
    <row r="348" spans="1:70" s="124" customFormat="1" ht="12.95" customHeight="1">
      <c r="A348" s="52" t="s">
        <v>20</v>
      </c>
      <c r="B348" s="52" t="s">
        <v>743</v>
      </c>
      <c r="C348" s="52" t="s">
        <v>744</v>
      </c>
      <c r="D348" s="52"/>
      <c r="E348" s="52"/>
      <c r="F348" s="52"/>
      <c r="G348" s="52"/>
      <c r="H348" s="52"/>
      <c r="I348" s="52"/>
      <c r="J348" s="52"/>
      <c r="K348" s="52"/>
      <c r="L348" s="52"/>
      <c r="M348" s="52"/>
      <c r="N348" s="52"/>
      <c r="O348" s="52"/>
      <c r="P348" s="53"/>
      <c r="Q348" s="52" t="s">
        <v>1600</v>
      </c>
      <c r="R348" s="52" t="s">
        <v>1546</v>
      </c>
      <c r="S348" s="52"/>
      <c r="T348" s="52"/>
      <c r="U348" s="75"/>
      <c r="V348" s="52" t="s">
        <v>1909</v>
      </c>
      <c r="W348" s="52"/>
      <c r="X348" s="53"/>
      <c r="Y348" s="52" t="s">
        <v>744</v>
      </c>
      <c r="Z348" s="52"/>
      <c r="AA348" s="52"/>
      <c r="AB348" s="52" t="s">
        <v>1546</v>
      </c>
      <c r="AC348" s="52"/>
      <c r="AD348" s="52" t="str">
        <f t="shared" si="30"/>
        <v/>
      </c>
      <c r="AE348" s="92"/>
      <c r="AF348" s="52">
        <f t="shared" si="34"/>
        <v>8</v>
      </c>
      <c r="AG348" s="52">
        <v>0</v>
      </c>
      <c r="AH348" s="52">
        <f t="shared" si="31"/>
        <v>8</v>
      </c>
      <c r="AI348" s="52" t="str">
        <f t="shared" si="32"/>
        <v/>
      </c>
      <c r="AJ348" s="52" t="str">
        <f t="shared" si="33"/>
        <v/>
      </c>
      <c r="AK348" s="52" t="s">
        <v>743</v>
      </c>
      <c r="AL348" s="56"/>
      <c r="AM348" s="136" t="s">
        <v>744</v>
      </c>
      <c r="AN348" s="136" t="s">
        <v>744</v>
      </c>
      <c r="AO348" s="136" t="s">
        <v>744</v>
      </c>
      <c r="AP348" s="136" t="s">
        <v>744</v>
      </c>
      <c r="AQ348" s="136" t="s">
        <v>744</v>
      </c>
      <c r="AR348" s="136" t="s">
        <v>744</v>
      </c>
      <c r="AS348" s="136" t="s">
        <v>744</v>
      </c>
      <c r="AT348" s="136" t="s">
        <v>744</v>
      </c>
      <c r="AU348" s="101"/>
      <c r="AV348" s="101"/>
      <c r="AW348" s="101"/>
      <c r="AX348" s="101"/>
      <c r="AY348" s="101"/>
      <c r="AZ348" s="101"/>
      <c r="BA348" s="101"/>
      <c r="BB348" s="101"/>
      <c r="BC348" s="52"/>
      <c r="BD348" s="52"/>
      <c r="BE348" s="52"/>
      <c r="BF348" s="52"/>
      <c r="BG348" s="52"/>
      <c r="BH348" s="52"/>
      <c r="BI348" s="52"/>
      <c r="BJ348" s="52"/>
      <c r="BK348" s="101"/>
      <c r="BL348" s="101"/>
      <c r="BM348" s="101"/>
      <c r="BN348" s="101"/>
      <c r="BO348" s="101"/>
      <c r="BP348" s="101"/>
      <c r="BQ348" s="101"/>
      <c r="BR348" s="101"/>
    </row>
    <row r="349" spans="1:70" s="124" customFormat="1" ht="12.95" customHeight="1">
      <c r="A349" s="52" t="s">
        <v>20</v>
      </c>
      <c r="B349" s="52" t="s">
        <v>745</v>
      </c>
      <c r="C349" s="52" t="s">
        <v>950</v>
      </c>
      <c r="D349" s="52"/>
      <c r="E349" s="52"/>
      <c r="F349" s="52"/>
      <c r="G349" s="52"/>
      <c r="H349" s="52"/>
      <c r="I349" s="52"/>
      <c r="J349" s="52" t="s">
        <v>951</v>
      </c>
      <c r="K349" s="52"/>
      <c r="L349" s="52"/>
      <c r="M349" s="52"/>
      <c r="N349" s="52"/>
      <c r="O349" s="52"/>
      <c r="P349" s="53"/>
      <c r="Q349" s="52" t="s">
        <v>1600</v>
      </c>
      <c r="R349" s="52" t="s">
        <v>1547</v>
      </c>
      <c r="S349" s="52"/>
      <c r="T349" s="52"/>
      <c r="U349" s="75"/>
      <c r="V349" s="52" t="s">
        <v>1910</v>
      </c>
      <c r="W349" s="52"/>
      <c r="X349" s="53"/>
      <c r="Y349" s="52" t="s">
        <v>950</v>
      </c>
      <c r="Z349" s="52"/>
      <c r="AA349" s="52"/>
      <c r="AB349" s="52" t="s">
        <v>1547</v>
      </c>
      <c r="AC349" s="52"/>
      <c r="AD349" s="52" t="str">
        <f t="shared" si="30"/>
        <v/>
      </c>
      <c r="AE349" s="92"/>
      <c r="AF349" s="52">
        <f t="shared" si="34"/>
        <v>10</v>
      </c>
      <c r="AG349" s="52">
        <v>0</v>
      </c>
      <c r="AH349" s="52">
        <f t="shared" si="31"/>
        <v>10</v>
      </c>
      <c r="AI349" s="52" t="str">
        <f t="shared" si="32"/>
        <v/>
      </c>
      <c r="AJ349" s="52" t="str">
        <f t="shared" si="33"/>
        <v/>
      </c>
      <c r="AK349" s="52" t="s">
        <v>745</v>
      </c>
      <c r="AL349" s="56"/>
      <c r="AM349" s="136" t="s">
        <v>950</v>
      </c>
      <c r="AN349" s="136" t="s">
        <v>950</v>
      </c>
      <c r="AO349" s="136" t="s">
        <v>950</v>
      </c>
      <c r="AP349" s="136" t="s">
        <v>950</v>
      </c>
      <c r="AQ349" s="136" t="s">
        <v>950</v>
      </c>
      <c r="AR349" s="136" t="s">
        <v>950</v>
      </c>
      <c r="AS349" s="136" t="s">
        <v>950</v>
      </c>
      <c r="AT349" s="136" t="s">
        <v>950</v>
      </c>
      <c r="AU349" s="101"/>
      <c r="AV349" s="101"/>
      <c r="AW349" s="101"/>
      <c r="AX349" s="101"/>
      <c r="AY349" s="101"/>
      <c r="AZ349" s="101"/>
      <c r="BA349" s="101"/>
      <c r="BB349" s="101"/>
      <c r="BC349" s="52"/>
      <c r="BD349" s="52"/>
      <c r="BE349" s="52"/>
      <c r="BF349" s="52"/>
      <c r="BG349" s="52"/>
      <c r="BH349" s="52"/>
      <c r="BI349" s="52"/>
      <c r="BJ349" s="52"/>
      <c r="BK349" s="101"/>
      <c r="BL349" s="101"/>
      <c r="BM349" s="101"/>
      <c r="BN349" s="101"/>
      <c r="BO349" s="101"/>
      <c r="BP349" s="101"/>
      <c r="BQ349" s="101"/>
      <c r="BR349" s="101"/>
    </row>
    <row r="350" spans="1:70" s="124" customFormat="1" ht="12.95" customHeight="1">
      <c r="A350" s="52" t="s">
        <v>20</v>
      </c>
      <c r="B350" s="52" t="s">
        <v>746</v>
      </c>
      <c r="C350" s="52" t="s">
        <v>747</v>
      </c>
      <c r="D350" s="52"/>
      <c r="E350" s="52"/>
      <c r="F350" s="52"/>
      <c r="G350" s="52"/>
      <c r="H350" s="52"/>
      <c r="I350" s="52"/>
      <c r="J350" s="52" t="s">
        <v>175</v>
      </c>
      <c r="K350" s="52"/>
      <c r="L350" s="52"/>
      <c r="M350" s="52"/>
      <c r="N350" s="52"/>
      <c r="O350" s="52"/>
      <c r="P350" s="53"/>
      <c r="Q350" s="52" t="s">
        <v>1600</v>
      </c>
      <c r="R350" s="52" t="s">
        <v>1600</v>
      </c>
      <c r="S350" s="52"/>
      <c r="T350" s="52"/>
      <c r="U350" s="75"/>
      <c r="V350" s="52" t="s">
        <v>1911</v>
      </c>
      <c r="W350" s="52"/>
      <c r="X350" s="53"/>
      <c r="Y350" s="52" t="s">
        <v>747</v>
      </c>
      <c r="Z350" s="52"/>
      <c r="AA350" s="52"/>
      <c r="AB350" s="52" t="s">
        <v>1600</v>
      </c>
      <c r="AC350" s="52"/>
      <c r="AD350" s="52" t="str">
        <f t="shared" si="30"/>
        <v/>
      </c>
      <c r="AE350" s="92"/>
      <c r="AF350" s="52">
        <f t="shared" si="34"/>
        <v>9</v>
      </c>
      <c r="AG350" s="52">
        <v>0</v>
      </c>
      <c r="AH350" s="52">
        <f t="shared" si="31"/>
        <v>9</v>
      </c>
      <c r="AI350" s="52" t="str">
        <f t="shared" si="32"/>
        <v/>
      </c>
      <c r="AJ350" s="52" t="str">
        <f t="shared" si="33"/>
        <v/>
      </c>
      <c r="AK350" s="52" t="s">
        <v>746</v>
      </c>
      <c r="AL350" s="56"/>
      <c r="AM350" s="136" t="s">
        <v>747</v>
      </c>
      <c r="AN350" s="136" t="s">
        <v>747</v>
      </c>
      <c r="AO350" s="136" t="s">
        <v>747</v>
      </c>
      <c r="AP350" s="136" t="s">
        <v>747</v>
      </c>
      <c r="AQ350" s="136" t="s">
        <v>747</v>
      </c>
      <c r="AR350" s="136" t="s">
        <v>747</v>
      </c>
      <c r="AS350" s="136" t="s">
        <v>747</v>
      </c>
      <c r="AT350" s="136" t="s">
        <v>747</v>
      </c>
      <c r="AU350" s="101"/>
      <c r="AV350" s="101"/>
      <c r="AW350" s="101"/>
      <c r="AX350" s="101"/>
      <c r="AY350" s="101"/>
      <c r="AZ350" s="101"/>
      <c r="BA350" s="101"/>
      <c r="BB350" s="101"/>
      <c r="BC350" s="52"/>
      <c r="BD350" s="52"/>
      <c r="BE350" s="52"/>
      <c r="BF350" s="52"/>
      <c r="BG350" s="52"/>
      <c r="BH350" s="52"/>
      <c r="BI350" s="52"/>
      <c r="BJ350" s="52"/>
      <c r="BK350" s="101"/>
      <c r="BL350" s="101"/>
      <c r="BM350" s="101"/>
      <c r="BN350" s="101"/>
      <c r="BO350" s="101"/>
      <c r="BP350" s="101"/>
      <c r="BQ350" s="101"/>
      <c r="BR350" s="101"/>
    </row>
    <row r="351" spans="1:70" s="124" customFormat="1" ht="12.95" customHeight="1">
      <c r="A351" s="52" t="s">
        <v>44</v>
      </c>
      <c r="B351" s="52" t="s">
        <v>299</v>
      </c>
      <c r="C351" s="52" t="s">
        <v>748</v>
      </c>
      <c r="D351" s="52" t="s">
        <v>749</v>
      </c>
      <c r="E351" s="52" t="s">
        <v>300</v>
      </c>
      <c r="F351" s="52" t="s">
        <v>792</v>
      </c>
      <c r="G351" s="52" t="s">
        <v>26</v>
      </c>
      <c r="H351" s="52"/>
      <c r="I351" s="52"/>
      <c r="J351" s="52"/>
      <c r="K351" s="52"/>
      <c r="L351" s="52"/>
      <c r="M351" s="52"/>
      <c r="N351" s="52"/>
      <c r="O351" s="52"/>
      <c r="P351" s="53"/>
      <c r="Q351" s="52" t="s">
        <v>1600</v>
      </c>
      <c r="R351" s="52" t="s">
        <v>1600</v>
      </c>
      <c r="S351" s="52"/>
      <c r="T351" s="52"/>
      <c r="U351" s="75"/>
      <c r="V351" s="52" t="s">
        <v>1912</v>
      </c>
      <c r="W351" s="52"/>
      <c r="X351" s="53"/>
      <c r="Y351" s="52" t="s">
        <v>748</v>
      </c>
      <c r="Z351" s="52" t="s">
        <v>749</v>
      </c>
      <c r="AA351" s="52" t="s">
        <v>300</v>
      </c>
      <c r="AB351" s="52" t="s">
        <v>1600</v>
      </c>
      <c r="AC351" s="52"/>
      <c r="AD351" s="52" t="str">
        <f t="shared" si="30"/>
        <v/>
      </c>
      <c r="AE351" s="92"/>
      <c r="AF351" s="52">
        <f t="shared" si="34"/>
        <v>16</v>
      </c>
      <c r="AG351" s="52">
        <v>0</v>
      </c>
      <c r="AH351" s="52">
        <f t="shared" si="31"/>
        <v>16</v>
      </c>
      <c r="AI351" s="52" t="str">
        <f t="shared" si="32"/>
        <v/>
      </c>
      <c r="AJ351" s="52" t="str">
        <f t="shared" si="33"/>
        <v/>
      </c>
      <c r="AK351" s="52" t="s">
        <v>299</v>
      </c>
      <c r="AL351" s="56"/>
      <c r="AM351" s="136" t="s">
        <v>748</v>
      </c>
      <c r="AN351" s="136" t="s">
        <v>748</v>
      </c>
      <c r="AO351" s="136" t="s">
        <v>748</v>
      </c>
      <c r="AP351" s="136" t="s">
        <v>748</v>
      </c>
      <c r="AQ351" s="136" t="s">
        <v>748</v>
      </c>
      <c r="AR351" s="136" t="s">
        <v>748</v>
      </c>
      <c r="AS351" s="136" t="s">
        <v>748</v>
      </c>
      <c r="AT351" s="136" t="s">
        <v>748</v>
      </c>
      <c r="AU351" s="127" t="s">
        <v>749</v>
      </c>
      <c r="AV351" s="127" t="s">
        <v>749</v>
      </c>
      <c r="AW351" s="127" t="s">
        <v>749</v>
      </c>
      <c r="AX351" s="127" t="s">
        <v>749</v>
      </c>
      <c r="AY351" s="127" t="s">
        <v>749</v>
      </c>
      <c r="AZ351" s="127" t="s">
        <v>749</v>
      </c>
      <c r="BA351" s="127" t="s">
        <v>749</v>
      </c>
      <c r="BB351" s="127" t="s">
        <v>749</v>
      </c>
      <c r="BC351" s="52" t="s">
        <v>300</v>
      </c>
      <c r="BD351" s="52" t="s">
        <v>300</v>
      </c>
      <c r="BE351" s="52" t="s">
        <v>300</v>
      </c>
      <c r="BF351" s="52" t="s">
        <v>300</v>
      </c>
      <c r="BG351" s="52" t="s">
        <v>300</v>
      </c>
      <c r="BH351" s="52" t="s">
        <v>300</v>
      </c>
      <c r="BI351" s="52" t="s">
        <v>300</v>
      </c>
      <c r="BJ351" s="52" t="s">
        <v>300</v>
      </c>
      <c r="BK351" s="101"/>
      <c r="BL351" s="101"/>
      <c r="BM351" s="101"/>
      <c r="BN351" s="101"/>
      <c r="BO351" s="101"/>
      <c r="BP351" s="101"/>
      <c r="BQ351" s="101"/>
      <c r="BR351" s="101"/>
    </row>
    <row r="352" spans="1:70" s="124" customFormat="1" ht="12.95" customHeight="1">
      <c r="A352" s="52" t="s">
        <v>27</v>
      </c>
      <c r="B352" s="52" t="s">
        <v>740</v>
      </c>
      <c r="C352" s="52"/>
      <c r="D352" s="52"/>
      <c r="E352" s="52"/>
      <c r="F352" s="52"/>
      <c r="G352" s="52"/>
      <c r="H352" s="52"/>
      <c r="I352" s="52"/>
      <c r="J352" s="52"/>
      <c r="K352" s="52"/>
      <c r="L352" s="52"/>
      <c r="M352" s="52"/>
      <c r="N352" s="52"/>
      <c r="O352" s="52"/>
      <c r="P352" s="53"/>
      <c r="Q352" s="52" t="s">
        <v>1600</v>
      </c>
      <c r="R352" s="52" t="s">
        <v>1600</v>
      </c>
      <c r="S352" s="52"/>
      <c r="T352" s="52"/>
      <c r="U352" s="75"/>
      <c r="V352" s="52" t="s">
        <v>1913</v>
      </c>
      <c r="W352" s="52"/>
      <c r="X352" s="53"/>
      <c r="Y352" s="52"/>
      <c r="Z352" s="52"/>
      <c r="AA352" s="52"/>
      <c r="AB352" s="52" t="s">
        <v>1600</v>
      </c>
      <c r="AC352" s="52"/>
      <c r="AD352" s="52" t="str">
        <f t="shared" si="30"/>
        <v/>
      </c>
      <c r="AE352" s="92"/>
      <c r="AF352" s="52">
        <f t="shared" si="34"/>
        <v>3</v>
      </c>
      <c r="AG352" s="52">
        <v>0</v>
      </c>
      <c r="AH352" s="52">
        <f t="shared" si="31"/>
        <v>3</v>
      </c>
      <c r="AI352" s="52" t="str">
        <f t="shared" si="32"/>
        <v/>
      </c>
      <c r="AJ352" s="52" t="str">
        <f t="shared" si="33"/>
        <v/>
      </c>
      <c r="AK352" s="52" t="s">
        <v>740</v>
      </c>
      <c r="AL352" s="56"/>
      <c r="AM352" s="136"/>
      <c r="AN352" s="136"/>
      <c r="AO352" s="136"/>
      <c r="AP352" s="136"/>
      <c r="AQ352" s="136"/>
      <c r="AR352" s="136"/>
      <c r="AS352" s="136"/>
      <c r="AT352" s="136"/>
      <c r="AU352" s="101"/>
      <c r="AV352" s="101"/>
      <c r="AW352" s="101"/>
      <c r="AX352" s="101"/>
      <c r="AY352" s="101"/>
      <c r="AZ352" s="101"/>
      <c r="BA352" s="101"/>
      <c r="BB352" s="101"/>
      <c r="BC352" s="52"/>
      <c r="BD352" s="52"/>
      <c r="BE352" s="52"/>
      <c r="BF352" s="52"/>
      <c r="BG352" s="52"/>
      <c r="BH352" s="52"/>
      <c r="BI352" s="52"/>
      <c r="BJ352" s="52"/>
      <c r="BK352" s="101"/>
      <c r="BL352" s="101"/>
      <c r="BM352" s="101"/>
      <c r="BN352" s="101"/>
      <c r="BO352" s="101"/>
      <c r="BP352" s="101"/>
      <c r="BQ352" s="101"/>
      <c r="BR352" s="101"/>
    </row>
    <row r="353" spans="1:70" s="124" customFormat="1" ht="12.95" customHeight="1">
      <c r="A353" s="52" t="s">
        <v>20</v>
      </c>
      <c r="B353" s="52" t="s">
        <v>301</v>
      </c>
      <c r="C353" s="52" t="s">
        <v>843</v>
      </c>
      <c r="D353" s="52" t="s">
        <v>750</v>
      </c>
      <c r="E353" s="52"/>
      <c r="F353" s="52"/>
      <c r="G353" s="52" t="s">
        <v>26</v>
      </c>
      <c r="H353" s="52"/>
      <c r="I353" s="52"/>
      <c r="J353" s="52" t="s">
        <v>1156</v>
      </c>
      <c r="K353" s="52"/>
      <c r="L353" s="52"/>
      <c r="M353" s="52"/>
      <c r="N353" s="52"/>
      <c r="O353" s="52"/>
      <c r="P353" s="53"/>
      <c r="Q353" s="52" t="s">
        <v>1599</v>
      </c>
      <c r="R353" s="52" t="s">
        <v>1600</v>
      </c>
      <c r="S353" s="52"/>
      <c r="T353" s="52"/>
      <c r="U353" s="75"/>
      <c r="V353" s="52" t="s">
        <v>1914</v>
      </c>
      <c r="W353" s="52"/>
      <c r="X353" s="53"/>
      <c r="Y353" s="52" t="s">
        <v>843</v>
      </c>
      <c r="Z353" s="52" t="s">
        <v>750</v>
      </c>
      <c r="AA353" s="52"/>
      <c r="AB353" s="52" t="s">
        <v>1600</v>
      </c>
      <c r="AC353" s="52"/>
      <c r="AD353" s="52" t="str">
        <f t="shared" si="30"/>
        <v/>
      </c>
      <c r="AE353" s="92"/>
      <c r="AF353" s="52">
        <f t="shared" si="34"/>
        <v>24</v>
      </c>
      <c r="AG353" s="52">
        <v>0</v>
      </c>
      <c r="AH353" s="52">
        <f t="shared" si="31"/>
        <v>24</v>
      </c>
      <c r="AI353" s="52" t="str">
        <f t="shared" si="32"/>
        <v/>
      </c>
      <c r="AJ353" s="52" t="str">
        <f t="shared" si="33"/>
        <v/>
      </c>
      <c r="AK353" s="52" t="s">
        <v>301</v>
      </c>
      <c r="AL353" s="56"/>
      <c r="AM353" s="136" t="s">
        <v>3690</v>
      </c>
      <c r="AN353" s="136" t="s">
        <v>3690</v>
      </c>
      <c r="AO353" s="136" t="s">
        <v>3690</v>
      </c>
      <c r="AP353" s="136" t="s">
        <v>3690</v>
      </c>
      <c r="AQ353" s="136" t="s">
        <v>3690</v>
      </c>
      <c r="AR353" s="136" t="s">
        <v>3690</v>
      </c>
      <c r="AS353" s="136" t="s">
        <v>3690</v>
      </c>
      <c r="AT353" s="136" t="s">
        <v>3690</v>
      </c>
      <c r="AU353" s="125" t="s">
        <v>750</v>
      </c>
      <c r="AV353" s="125" t="s">
        <v>750</v>
      </c>
      <c r="AW353" s="125" t="s">
        <v>750</v>
      </c>
      <c r="AX353" s="125" t="s">
        <v>750</v>
      </c>
      <c r="AY353" s="125" t="s">
        <v>750</v>
      </c>
      <c r="AZ353" s="125" t="s">
        <v>750</v>
      </c>
      <c r="BA353" s="125" t="s">
        <v>750</v>
      </c>
      <c r="BB353" s="125" t="s">
        <v>750</v>
      </c>
      <c r="BC353" s="52"/>
      <c r="BD353" s="52"/>
      <c r="BE353" s="52"/>
      <c r="BF353" s="52"/>
      <c r="BG353" s="52"/>
      <c r="BH353" s="52"/>
      <c r="BI353" s="52"/>
      <c r="BJ353" s="52"/>
      <c r="BK353" s="101"/>
      <c r="BL353" s="101"/>
      <c r="BM353" s="101"/>
      <c r="BN353" s="101"/>
      <c r="BO353" s="101"/>
      <c r="BP353" s="101"/>
      <c r="BQ353" s="101"/>
      <c r="BR353" s="101"/>
    </row>
    <row r="354" spans="1:70" s="124" customFormat="1" ht="12.95" customHeight="1">
      <c r="A354" s="52" t="s">
        <v>14</v>
      </c>
      <c r="B354" s="52" t="s">
        <v>303</v>
      </c>
      <c r="C354" s="52"/>
      <c r="D354" s="52"/>
      <c r="E354" s="52"/>
      <c r="F354" s="52"/>
      <c r="G354" s="52"/>
      <c r="H354" s="52"/>
      <c r="I354" s="52"/>
      <c r="J354" s="52" t="s">
        <v>304</v>
      </c>
      <c r="K354" s="52"/>
      <c r="L354" s="52" t="s">
        <v>305</v>
      </c>
      <c r="M354" s="52"/>
      <c r="N354" s="52"/>
      <c r="O354" s="52"/>
      <c r="P354" s="53"/>
      <c r="Q354" s="52" t="s">
        <v>1599</v>
      </c>
      <c r="R354" s="52" t="s">
        <v>1600</v>
      </c>
      <c r="S354" s="52"/>
      <c r="T354" s="52"/>
      <c r="U354" s="75"/>
      <c r="V354" s="52" t="s">
        <v>1915</v>
      </c>
      <c r="W354" s="52"/>
      <c r="X354" s="53"/>
      <c r="Y354" s="52"/>
      <c r="Z354" s="52"/>
      <c r="AA354" s="52"/>
      <c r="AB354" s="52" t="s">
        <v>1600</v>
      </c>
      <c r="AC354" s="52"/>
      <c r="AD354" s="52" t="str">
        <f t="shared" si="30"/>
        <v/>
      </c>
      <c r="AE354" s="92"/>
      <c r="AF354" s="52">
        <f t="shared" si="34"/>
        <v>21</v>
      </c>
      <c r="AG354" s="52">
        <v>0</v>
      </c>
      <c r="AH354" s="52">
        <f t="shared" si="31"/>
        <v>21</v>
      </c>
      <c r="AI354" s="52" t="str">
        <f t="shared" si="32"/>
        <v/>
      </c>
      <c r="AJ354" s="52" t="str">
        <f t="shared" si="33"/>
        <v/>
      </c>
      <c r="AK354" s="52" t="s">
        <v>303</v>
      </c>
      <c r="AL354" s="56"/>
      <c r="AM354" s="136"/>
      <c r="AN354" s="136"/>
      <c r="AO354" s="136"/>
      <c r="AP354" s="136"/>
      <c r="AQ354" s="136"/>
      <c r="AR354" s="136"/>
      <c r="AS354" s="136"/>
      <c r="AT354" s="136"/>
      <c r="AU354" s="101"/>
      <c r="AV354" s="101"/>
      <c r="AW354" s="101"/>
      <c r="AX354" s="101"/>
      <c r="AY354" s="101"/>
      <c r="AZ354" s="101"/>
      <c r="BA354" s="101"/>
      <c r="BB354" s="101"/>
      <c r="BC354" s="52"/>
      <c r="BD354" s="52"/>
      <c r="BE354" s="52"/>
      <c r="BF354" s="52"/>
      <c r="BG354" s="52"/>
      <c r="BH354" s="52"/>
      <c r="BI354" s="52"/>
      <c r="BJ354" s="52"/>
      <c r="BK354" s="101"/>
      <c r="BL354" s="101"/>
      <c r="BM354" s="101"/>
      <c r="BN354" s="101"/>
      <c r="BO354" s="101"/>
      <c r="BP354" s="101"/>
      <c r="BQ354" s="101"/>
      <c r="BR354" s="101"/>
    </row>
    <row r="355" spans="1:70" s="124" customFormat="1" ht="12.95" customHeight="1">
      <c r="A355" s="52" t="s">
        <v>28</v>
      </c>
      <c r="B355" s="52" t="s">
        <v>306</v>
      </c>
      <c r="C355" s="52" t="s">
        <v>952</v>
      </c>
      <c r="D355" s="52" t="s">
        <v>752</v>
      </c>
      <c r="E355" s="52" t="s">
        <v>751</v>
      </c>
      <c r="F355" s="52" t="s">
        <v>302</v>
      </c>
      <c r="G355" s="52" t="s">
        <v>26</v>
      </c>
      <c r="H355" s="52"/>
      <c r="I355" s="52"/>
      <c r="J355" s="52" t="s">
        <v>953</v>
      </c>
      <c r="K355" s="52"/>
      <c r="L355" s="52"/>
      <c r="M355" s="52"/>
      <c r="N355" s="52"/>
      <c r="O355" s="52"/>
      <c r="P355" s="53"/>
      <c r="Q355" s="52" t="s">
        <v>1599</v>
      </c>
      <c r="R355" s="52" t="s">
        <v>1548</v>
      </c>
      <c r="S355" s="52"/>
      <c r="T355" s="52"/>
      <c r="U355" s="75"/>
      <c r="V355" s="52" t="s">
        <v>1916</v>
      </c>
      <c r="W355" s="52"/>
      <c r="X355" s="53"/>
      <c r="Y355" s="52" t="s">
        <v>952</v>
      </c>
      <c r="Z355" s="52" t="s">
        <v>752</v>
      </c>
      <c r="AA355" s="52" t="s">
        <v>751</v>
      </c>
      <c r="AB355" s="52" t="s">
        <v>1548</v>
      </c>
      <c r="AC355" s="52"/>
      <c r="AD355" s="52" t="str">
        <f t="shared" si="30"/>
        <v/>
      </c>
      <c r="AE355" s="92"/>
      <c r="AF355" s="52">
        <f t="shared" si="34"/>
        <v>24</v>
      </c>
      <c r="AG355" s="52">
        <v>0</v>
      </c>
      <c r="AH355" s="52">
        <f t="shared" si="31"/>
        <v>24</v>
      </c>
      <c r="AI355" s="52" t="str">
        <f t="shared" si="32"/>
        <v/>
      </c>
      <c r="AJ355" s="52" t="str">
        <f t="shared" si="33"/>
        <v/>
      </c>
      <c r="AK355" s="52" t="s">
        <v>306</v>
      </c>
      <c r="AL355" s="56"/>
      <c r="AM355" s="136" t="s">
        <v>3691</v>
      </c>
      <c r="AN355" s="136" t="s">
        <v>3691</v>
      </c>
      <c r="AO355" s="136" t="s">
        <v>3691</v>
      </c>
      <c r="AP355" s="136" t="s">
        <v>3691</v>
      </c>
      <c r="AQ355" s="136" t="s">
        <v>3691</v>
      </c>
      <c r="AR355" s="136" t="s">
        <v>3691</v>
      </c>
      <c r="AS355" s="136" t="s">
        <v>3691</v>
      </c>
      <c r="AT355" s="136" t="s">
        <v>3691</v>
      </c>
      <c r="AU355" s="125" t="s">
        <v>752</v>
      </c>
      <c r="AV355" s="125" t="s">
        <v>752</v>
      </c>
      <c r="AW355" s="125" t="s">
        <v>752</v>
      </c>
      <c r="AX355" s="125" t="s">
        <v>752</v>
      </c>
      <c r="AY355" s="125" t="s">
        <v>752</v>
      </c>
      <c r="AZ355" s="125" t="s">
        <v>752</v>
      </c>
      <c r="BA355" s="125" t="s">
        <v>752</v>
      </c>
      <c r="BB355" s="125" t="s">
        <v>752</v>
      </c>
      <c r="BC355" s="52" t="s">
        <v>751</v>
      </c>
      <c r="BD355" s="52" t="s">
        <v>751</v>
      </c>
      <c r="BE355" s="52" t="s">
        <v>751</v>
      </c>
      <c r="BF355" s="52" t="s">
        <v>751</v>
      </c>
      <c r="BG355" s="52" t="s">
        <v>751</v>
      </c>
      <c r="BH355" s="52" t="s">
        <v>751</v>
      </c>
      <c r="BI355" s="52" t="s">
        <v>751</v>
      </c>
      <c r="BJ355" s="52" t="s">
        <v>751</v>
      </c>
      <c r="BK355" s="101"/>
      <c r="BL355" s="101"/>
      <c r="BM355" s="101"/>
      <c r="BN355" s="101"/>
      <c r="BO355" s="101"/>
      <c r="BP355" s="101"/>
      <c r="BQ355" s="101"/>
      <c r="BR355" s="101"/>
    </row>
    <row r="356" spans="1:70" s="124" customFormat="1" ht="12.95" customHeight="1">
      <c r="A356" s="52" t="s">
        <v>28</v>
      </c>
      <c r="B356" s="52" t="s">
        <v>307</v>
      </c>
      <c r="C356" s="52" t="s">
        <v>308</v>
      </c>
      <c r="D356" s="52" t="s">
        <v>753</v>
      </c>
      <c r="E356" s="52" t="s">
        <v>163</v>
      </c>
      <c r="F356" s="52" t="s">
        <v>302</v>
      </c>
      <c r="G356" s="52" t="s">
        <v>26</v>
      </c>
      <c r="H356" s="52"/>
      <c r="I356" s="52"/>
      <c r="J356" s="52" t="s">
        <v>309</v>
      </c>
      <c r="K356" s="52"/>
      <c r="L356" s="52"/>
      <c r="M356" s="52"/>
      <c r="N356" s="52"/>
      <c r="O356" s="52"/>
      <c r="P356" s="53"/>
      <c r="Q356" s="52" t="s">
        <v>1599</v>
      </c>
      <c r="R356" s="52" t="s">
        <v>1549</v>
      </c>
      <c r="S356" s="52" t="s">
        <v>1490</v>
      </c>
      <c r="T356" s="52"/>
      <c r="U356" s="75"/>
      <c r="V356" s="52" t="s">
        <v>1917</v>
      </c>
      <c r="W356" s="52"/>
      <c r="X356" s="53"/>
      <c r="Y356" s="52" t="s">
        <v>308</v>
      </c>
      <c r="Z356" s="52" t="s">
        <v>753</v>
      </c>
      <c r="AA356" s="52" t="s">
        <v>163</v>
      </c>
      <c r="AB356" s="52" t="s">
        <v>1549</v>
      </c>
      <c r="AC356" s="52" t="s">
        <v>1490</v>
      </c>
      <c r="AD356" s="52" t="str">
        <f t="shared" si="30"/>
        <v/>
      </c>
      <c r="AE356" s="92"/>
      <c r="AF356" s="52">
        <f t="shared" si="34"/>
        <v>24</v>
      </c>
      <c r="AG356" s="52">
        <v>0</v>
      </c>
      <c r="AH356" s="52">
        <f t="shared" si="31"/>
        <v>24</v>
      </c>
      <c r="AI356" s="52" t="str">
        <f t="shared" si="32"/>
        <v/>
      </c>
      <c r="AJ356" s="52" t="str">
        <f t="shared" si="33"/>
        <v/>
      </c>
      <c r="AK356" s="52" t="s">
        <v>307</v>
      </c>
      <c r="AL356" s="56"/>
      <c r="AM356" s="136" t="s">
        <v>3692</v>
      </c>
      <c r="AN356" s="136" t="s">
        <v>3692</v>
      </c>
      <c r="AO356" s="136" t="s">
        <v>3692</v>
      </c>
      <c r="AP356" s="136" t="s">
        <v>3692</v>
      </c>
      <c r="AQ356" s="136" t="s">
        <v>3692</v>
      </c>
      <c r="AR356" s="136" t="s">
        <v>3692</v>
      </c>
      <c r="AS356" s="136" t="s">
        <v>3692</v>
      </c>
      <c r="AT356" s="136" t="s">
        <v>3692</v>
      </c>
      <c r="AU356" s="125" t="s">
        <v>753</v>
      </c>
      <c r="AV356" s="125" t="s">
        <v>753</v>
      </c>
      <c r="AW356" s="125" t="s">
        <v>753</v>
      </c>
      <c r="AX356" s="125" t="s">
        <v>753</v>
      </c>
      <c r="AY356" s="125" t="s">
        <v>753</v>
      </c>
      <c r="AZ356" s="125" t="s">
        <v>753</v>
      </c>
      <c r="BA356" s="125" t="s">
        <v>753</v>
      </c>
      <c r="BB356" s="125" t="s">
        <v>753</v>
      </c>
      <c r="BC356" s="52" t="s">
        <v>163</v>
      </c>
      <c r="BD356" s="52" t="s">
        <v>163</v>
      </c>
      <c r="BE356" s="52" t="s">
        <v>163</v>
      </c>
      <c r="BF356" s="52" t="s">
        <v>163</v>
      </c>
      <c r="BG356" s="52" t="s">
        <v>163</v>
      </c>
      <c r="BH356" s="52" t="s">
        <v>163</v>
      </c>
      <c r="BI356" s="52" t="s">
        <v>163</v>
      </c>
      <c r="BJ356" s="52" t="s">
        <v>163</v>
      </c>
      <c r="BK356" s="101"/>
      <c r="BL356" s="101"/>
      <c r="BM356" s="101"/>
      <c r="BN356" s="101"/>
      <c r="BO356" s="101"/>
      <c r="BP356" s="101"/>
      <c r="BQ356" s="101"/>
      <c r="BR356" s="101"/>
    </row>
    <row r="357" spans="1:70" s="124" customFormat="1" ht="12.95" customHeight="1">
      <c r="A357" s="52" t="s">
        <v>28</v>
      </c>
      <c r="B357" s="52" t="s">
        <v>793</v>
      </c>
      <c r="C357" s="52" t="s">
        <v>795</v>
      </c>
      <c r="D357" s="52" t="s">
        <v>794</v>
      </c>
      <c r="E357" s="52" t="s">
        <v>751</v>
      </c>
      <c r="F357" s="52" t="s">
        <v>302</v>
      </c>
      <c r="G357" s="52" t="s">
        <v>26</v>
      </c>
      <c r="H357" s="52"/>
      <c r="I357" s="52"/>
      <c r="J357" s="52" t="s">
        <v>1157</v>
      </c>
      <c r="K357" s="52"/>
      <c r="L357" s="52"/>
      <c r="M357" s="52"/>
      <c r="N357" s="52"/>
      <c r="O357" s="52"/>
      <c r="P357" s="53"/>
      <c r="Q357" s="52" t="s">
        <v>1599</v>
      </c>
      <c r="R357" s="52" t="s">
        <v>1550</v>
      </c>
      <c r="S357" s="52"/>
      <c r="T357" s="52"/>
      <c r="U357" s="75"/>
      <c r="V357" s="52" t="s">
        <v>1918</v>
      </c>
      <c r="W357" s="52"/>
      <c r="X357" s="53"/>
      <c r="Y357" s="52" t="s">
        <v>795</v>
      </c>
      <c r="Z357" s="52" t="s">
        <v>794</v>
      </c>
      <c r="AA357" s="52" t="s">
        <v>751</v>
      </c>
      <c r="AB357" s="52" t="s">
        <v>1550</v>
      </c>
      <c r="AC357" s="52"/>
      <c r="AD357" s="52" t="str">
        <f t="shared" si="30"/>
        <v/>
      </c>
      <c r="AE357" s="92"/>
      <c r="AF357" s="52">
        <f t="shared" si="34"/>
        <v>24</v>
      </c>
      <c r="AG357" s="52">
        <v>0</v>
      </c>
      <c r="AH357" s="52">
        <f t="shared" si="31"/>
        <v>24</v>
      </c>
      <c r="AI357" s="52" t="str">
        <f t="shared" si="32"/>
        <v/>
      </c>
      <c r="AJ357" s="52" t="str">
        <f t="shared" si="33"/>
        <v/>
      </c>
      <c r="AK357" s="52" t="s">
        <v>793</v>
      </c>
      <c r="AL357" s="56"/>
      <c r="AM357" s="136" t="s">
        <v>795</v>
      </c>
      <c r="AN357" s="136" t="s">
        <v>795</v>
      </c>
      <c r="AO357" s="136" t="s">
        <v>795</v>
      </c>
      <c r="AP357" s="136" t="s">
        <v>795</v>
      </c>
      <c r="AQ357" s="136" t="s">
        <v>795</v>
      </c>
      <c r="AR357" s="136" t="s">
        <v>795</v>
      </c>
      <c r="AS357" s="136" t="s">
        <v>795</v>
      </c>
      <c r="AT357" s="136" t="s">
        <v>795</v>
      </c>
      <c r="AU357" s="125" t="s">
        <v>794</v>
      </c>
      <c r="AV357" s="125" t="s">
        <v>794</v>
      </c>
      <c r="AW357" s="125" t="s">
        <v>794</v>
      </c>
      <c r="AX357" s="125" t="s">
        <v>794</v>
      </c>
      <c r="AY357" s="125" t="s">
        <v>794</v>
      </c>
      <c r="AZ357" s="125" t="s">
        <v>794</v>
      </c>
      <c r="BA357" s="125" t="s">
        <v>794</v>
      </c>
      <c r="BB357" s="125" t="s">
        <v>794</v>
      </c>
      <c r="BC357" s="52" t="s">
        <v>751</v>
      </c>
      <c r="BD357" s="52" t="s">
        <v>751</v>
      </c>
      <c r="BE357" s="52" t="s">
        <v>751</v>
      </c>
      <c r="BF357" s="52" t="s">
        <v>751</v>
      </c>
      <c r="BG357" s="52" t="s">
        <v>751</v>
      </c>
      <c r="BH357" s="52" t="s">
        <v>751</v>
      </c>
      <c r="BI357" s="52" t="s">
        <v>751</v>
      </c>
      <c r="BJ357" s="52" t="s">
        <v>751</v>
      </c>
      <c r="BK357" s="101"/>
      <c r="BL357" s="101"/>
      <c r="BM357" s="101"/>
      <c r="BN357" s="101"/>
      <c r="BO357" s="101"/>
      <c r="BP357" s="101"/>
      <c r="BQ357" s="101"/>
      <c r="BR357" s="101"/>
    </row>
    <row r="358" spans="1:70" s="124" customFormat="1" ht="12.95" customHeight="1">
      <c r="A358" s="52" t="s">
        <v>14</v>
      </c>
      <c r="B358" s="52" t="s">
        <v>310</v>
      </c>
      <c r="C358" s="52"/>
      <c r="D358" s="52"/>
      <c r="E358" s="52"/>
      <c r="F358" s="52"/>
      <c r="G358" s="52"/>
      <c r="H358" s="52"/>
      <c r="I358" s="52"/>
      <c r="J358" s="52" t="s">
        <v>304</v>
      </c>
      <c r="K358" s="52"/>
      <c r="L358" s="52" t="s">
        <v>311</v>
      </c>
      <c r="M358" s="52"/>
      <c r="N358" s="52"/>
      <c r="O358" s="52"/>
      <c r="P358" s="53"/>
      <c r="Q358" s="52" t="s">
        <v>1599</v>
      </c>
      <c r="R358" s="52" t="s">
        <v>1600</v>
      </c>
      <c r="S358" s="52"/>
      <c r="T358" s="52"/>
      <c r="U358" s="75"/>
      <c r="V358" s="52" t="s">
        <v>1919</v>
      </c>
      <c r="W358" s="52"/>
      <c r="X358" s="53"/>
      <c r="Y358" s="52"/>
      <c r="Z358" s="52"/>
      <c r="AA358" s="52"/>
      <c r="AB358" s="52" t="s">
        <v>1600</v>
      </c>
      <c r="AC358" s="52"/>
      <c r="AD358" s="52" t="str">
        <f t="shared" si="30"/>
        <v/>
      </c>
      <c r="AE358" s="92"/>
      <c r="AF358" s="52">
        <f t="shared" si="34"/>
        <v>22</v>
      </c>
      <c r="AG358" s="52">
        <v>0</v>
      </c>
      <c r="AH358" s="52">
        <f t="shared" si="31"/>
        <v>22</v>
      </c>
      <c r="AI358" s="52" t="str">
        <f t="shared" si="32"/>
        <v/>
      </c>
      <c r="AJ358" s="52" t="str">
        <f t="shared" si="33"/>
        <v/>
      </c>
      <c r="AK358" s="52" t="s">
        <v>310</v>
      </c>
      <c r="AL358" s="56"/>
      <c r="AM358" s="136"/>
      <c r="AN358" s="136"/>
      <c r="AO358" s="136"/>
      <c r="AP358" s="136"/>
      <c r="AQ358" s="136"/>
      <c r="AR358" s="136"/>
      <c r="AS358" s="136"/>
      <c r="AT358" s="136"/>
      <c r="AU358" s="101"/>
      <c r="AV358" s="101"/>
      <c r="AW358" s="101"/>
      <c r="AX358" s="101"/>
      <c r="AY358" s="101"/>
      <c r="AZ358" s="101"/>
      <c r="BA358" s="101"/>
      <c r="BB358" s="101"/>
      <c r="BC358" s="52"/>
      <c r="BD358" s="52"/>
      <c r="BE358" s="52"/>
      <c r="BF358" s="52"/>
      <c r="BG358" s="52"/>
      <c r="BH358" s="52"/>
      <c r="BI358" s="52"/>
      <c r="BJ358" s="52"/>
      <c r="BK358" s="101"/>
      <c r="BL358" s="101"/>
      <c r="BM358" s="101"/>
      <c r="BN358" s="101"/>
      <c r="BO358" s="101"/>
      <c r="BP358" s="101"/>
      <c r="BQ358" s="101"/>
      <c r="BR358" s="101"/>
    </row>
    <row r="359" spans="1:70" s="124" customFormat="1" ht="12.95" customHeight="1">
      <c r="A359" s="52" t="s">
        <v>16</v>
      </c>
      <c r="B359" s="52" t="s">
        <v>754</v>
      </c>
      <c r="C359" s="52"/>
      <c r="D359" s="52"/>
      <c r="E359" s="52"/>
      <c r="F359" s="52"/>
      <c r="G359" s="52"/>
      <c r="H359" s="52" t="s">
        <v>18</v>
      </c>
      <c r="I359" s="52"/>
      <c r="J359" s="52" t="s">
        <v>315</v>
      </c>
      <c r="K359" s="52"/>
      <c r="L359" s="52"/>
      <c r="M359" s="52"/>
      <c r="N359" s="52"/>
      <c r="O359" s="52"/>
      <c r="P359" s="53"/>
      <c r="Q359" s="52" t="s">
        <v>1600</v>
      </c>
      <c r="R359" s="52" t="s">
        <v>1600</v>
      </c>
      <c r="S359" s="52"/>
      <c r="T359" s="52"/>
      <c r="U359" s="75"/>
      <c r="V359" s="52" t="s">
        <v>1920</v>
      </c>
      <c r="W359" s="52"/>
      <c r="X359" s="53"/>
      <c r="Y359" s="52"/>
      <c r="Z359" s="52"/>
      <c r="AA359" s="52"/>
      <c r="AB359" s="52" t="s">
        <v>1600</v>
      </c>
      <c r="AC359" s="52"/>
      <c r="AD359" s="52" t="str">
        <f t="shared" si="30"/>
        <v/>
      </c>
      <c r="AE359" s="92"/>
      <c r="AF359" s="52">
        <f t="shared" si="34"/>
        <v>3</v>
      </c>
      <c r="AG359" s="52">
        <v>0</v>
      </c>
      <c r="AH359" s="52">
        <f t="shared" si="31"/>
        <v>3</v>
      </c>
      <c r="AI359" s="52" t="str">
        <f t="shared" si="32"/>
        <v/>
      </c>
      <c r="AJ359" s="52" t="str">
        <f t="shared" si="33"/>
        <v/>
      </c>
      <c r="AK359" s="52" t="s">
        <v>754</v>
      </c>
      <c r="AL359" s="56"/>
      <c r="AM359" s="136"/>
      <c r="AN359" s="136"/>
      <c r="AO359" s="136"/>
      <c r="AP359" s="136"/>
      <c r="AQ359" s="136"/>
      <c r="AR359" s="136"/>
      <c r="AS359" s="136"/>
      <c r="AT359" s="136"/>
      <c r="AU359" s="101"/>
      <c r="AV359" s="101"/>
      <c r="AW359" s="101"/>
      <c r="AX359" s="101"/>
      <c r="AY359" s="101"/>
      <c r="AZ359" s="101"/>
      <c r="BA359" s="101"/>
      <c r="BB359" s="101"/>
      <c r="BC359" s="52"/>
      <c r="BD359" s="52"/>
      <c r="BE359" s="52"/>
      <c r="BF359" s="52"/>
      <c r="BG359" s="52"/>
      <c r="BH359" s="52"/>
      <c r="BI359" s="52"/>
      <c r="BJ359" s="52"/>
      <c r="BK359" s="101"/>
      <c r="BL359" s="101"/>
      <c r="BM359" s="101"/>
      <c r="BN359" s="101"/>
      <c r="BO359" s="101"/>
      <c r="BP359" s="101"/>
      <c r="BQ359" s="101"/>
      <c r="BR359" s="101"/>
    </row>
    <row r="360" spans="1:70" s="124" customFormat="1" ht="12.95" customHeight="1">
      <c r="A360" s="52" t="s">
        <v>20</v>
      </c>
      <c r="B360" s="52" t="s">
        <v>755</v>
      </c>
      <c r="C360" s="52" t="s">
        <v>756</v>
      </c>
      <c r="D360" s="52"/>
      <c r="E360" s="52"/>
      <c r="F360" s="52"/>
      <c r="G360" s="52"/>
      <c r="H360" s="52"/>
      <c r="I360" s="52"/>
      <c r="J360" s="52"/>
      <c r="K360" s="52"/>
      <c r="L360" s="52"/>
      <c r="M360" s="52"/>
      <c r="N360" s="52"/>
      <c r="O360" s="52"/>
      <c r="P360" s="53"/>
      <c r="Q360" s="52" t="s">
        <v>1600</v>
      </c>
      <c r="R360" s="52" t="s">
        <v>1600</v>
      </c>
      <c r="S360" s="52" t="s">
        <v>1491</v>
      </c>
      <c r="T360" s="52"/>
      <c r="U360" s="75"/>
      <c r="V360" s="52" t="s">
        <v>1921</v>
      </c>
      <c r="W360" s="52" t="s">
        <v>2204</v>
      </c>
      <c r="X360" s="53"/>
      <c r="Y360" s="52" t="s">
        <v>756</v>
      </c>
      <c r="Z360" s="52"/>
      <c r="AA360" s="52"/>
      <c r="AB360" s="52" t="s">
        <v>1600</v>
      </c>
      <c r="AC360" s="52" t="s">
        <v>1491</v>
      </c>
      <c r="AD360" s="52" t="str">
        <f t="shared" si="30"/>
        <v/>
      </c>
      <c r="AE360" s="92"/>
      <c r="AF360" s="52">
        <f t="shared" si="34"/>
        <v>4</v>
      </c>
      <c r="AG360" s="52">
        <v>0</v>
      </c>
      <c r="AH360" s="52">
        <f t="shared" si="31"/>
        <v>4</v>
      </c>
      <c r="AI360" s="52" t="str">
        <f t="shared" si="32"/>
        <v/>
      </c>
      <c r="AJ360" s="52" t="str">
        <f t="shared" si="33"/>
        <v/>
      </c>
      <c r="AK360" s="52" t="s">
        <v>755</v>
      </c>
      <c r="AL360" s="56"/>
      <c r="AM360" s="136" t="s">
        <v>4851</v>
      </c>
      <c r="AN360" s="136" t="s">
        <v>4393</v>
      </c>
      <c r="AO360" s="136" t="s">
        <v>4463</v>
      </c>
      <c r="AP360" s="136" t="s">
        <v>4852</v>
      </c>
      <c r="AQ360" s="136" t="s">
        <v>3693</v>
      </c>
      <c r="AR360" s="136" t="s">
        <v>3694</v>
      </c>
      <c r="AS360" s="136" t="s">
        <v>3695</v>
      </c>
      <c r="AT360" s="136" t="s">
        <v>3696</v>
      </c>
      <c r="AU360" s="101"/>
      <c r="AV360" s="101"/>
      <c r="AW360" s="101"/>
      <c r="AX360" s="101"/>
      <c r="AY360" s="101"/>
      <c r="AZ360" s="101"/>
      <c r="BA360" s="101"/>
      <c r="BB360" s="101"/>
      <c r="BC360" s="52"/>
      <c r="BD360" s="52"/>
      <c r="BE360" s="52"/>
      <c r="BF360" s="52"/>
      <c r="BG360" s="52"/>
      <c r="BH360" s="52"/>
      <c r="BI360" s="52"/>
      <c r="BJ360" s="52"/>
      <c r="BK360" s="101"/>
      <c r="BL360" s="101"/>
      <c r="BM360" s="101"/>
      <c r="BN360" s="101"/>
      <c r="BO360" s="101"/>
      <c r="BP360" s="101"/>
      <c r="BQ360" s="101"/>
      <c r="BR360" s="101"/>
    </row>
    <row r="361" spans="1:70" s="124" customFormat="1" ht="12.95" customHeight="1">
      <c r="A361" s="52" t="s">
        <v>20</v>
      </c>
      <c r="B361" s="52" t="s">
        <v>757</v>
      </c>
      <c r="C361" s="52" t="s">
        <v>1000</v>
      </c>
      <c r="D361" s="52"/>
      <c r="E361" s="52"/>
      <c r="F361" s="52"/>
      <c r="G361" s="52"/>
      <c r="H361" s="52"/>
      <c r="I361" s="52"/>
      <c r="J361" s="52" t="s">
        <v>312</v>
      </c>
      <c r="K361" s="52"/>
      <c r="L361" s="52"/>
      <c r="M361" s="52"/>
      <c r="N361" s="52"/>
      <c r="O361" s="52"/>
      <c r="P361" s="53"/>
      <c r="Q361" s="52" t="s">
        <v>1599</v>
      </c>
      <c r="R361" s="52" t="s">
        <v>1570</v>
      </c>
      <c r="S361" s="52"/>
      <c r="T361" s="52"/>
      <c r="U361" s="75"/>
      <c r="V361" s="52" t="s">
        <v>1922</v>
      </c>
      <c r="W361" s="52"/>
      <c r="X361" s="53"/>
      <c r="Y361" s="52" t="s">
        <v>1000</v>
      </c>
      <c r="Z361" s="52"/>
      <c r="AA361" s="52"/>
      <c r="AB361" s="52" t="s">
        <v>1570</v>
      </c>
      <c r="AC361" s="52"/>
      <c r="AD361" s="52" t="str">
        <f t="shared" si="30"/>
        <v/>
      </c>
      <c r="AE361" s="92"/>
      <c r="AF361" s="52">
        <f t="shared" si="34"/>
        <v>8</v>
      </c>
      <c r="AG361" s="52">
        <v>0</v>
      </c>
      <c r="AH361" s="52">
        <f t="shared" si="31"/>
        <v>8</v>
      </c>
      <c r="AI361" s="52" t="str">
        <f t="shared" si="32"/>
        <v/>
      </c>
      <c r="AJ361" s="52" t="str">
        <f t="shared" si="33"/>
        <v/>
      </c>
      <c r="AK361" s="52" t="s">
        <v>757</v>
      </c>
      <c r="AL361" s="56"/>
      <c r="AM361" s="137" t="s">
        <v>1000</v>
      </c>
      <c r="AN361" s="137" t="s">
        <v>1000</v>
      </c>
      <c r="AO361" s="137" t="s">
        <v>1000</v>
      </c>
      <c r="AP361" s="137" t="s">
        <v>1000</v>
      </c>
      <c r="AQ361" s="137" t="s">
        <v>1000</v>
      </c>
      <c r="AR361" s="137" t="s">
        <v>1000</v>
      </c>
      <c r="AS361" s="137" t="s">
        <v>1000</v>
      </c>
      <c r="AT361" s="137" t="s">
        <v>1000</v>
      </c>
      <c r="AU361" s="101"/>
      <c r="AV361" s="101"/>
      <c r="AW361" s="101"/>
      <c r="AX361" s="101"/>
      <c r="AY361" s="101"/>
      <c r="AZ361" s="101"/>
      <c r="BA361" s="101"/>
      <c r="BB361" s="101"/>
      <c r="BC361" s="52"/>
      <c r="BD361" s="52"/>
      <c r="BE361" s="52"/>
      <c r="BF361" s="52"/>
      <c r="BG361" s="52"/>
      <c r="BH361" s="52"/>
      <c r="BI361" s="52"/>
      <c r="BJ361" s="52"/>
      <c r="BK361" s="101"/>
      <c r="BL361" s="101"/>
      <c r="BM361" s="101"/>
      <c r="BN361" s="101"/>
      <c r="BO361" s="101"/>
      <c r="BP361" s="101"/>
      <c r="BQ361" s="101"/>
      <c r="BR361" s="101"/>
    </row>
    <row r="362" spans="1:70" s="124" customFormat="1" ht="12.95" customHeight="1">
      <c r="A362" s="52" t="s">
        <v>20</v>
      </c>
      <c r="B362" s="52" t="s">
        <v>758</v>
      </c>
      <c r="C362" s="52" t="s">
        <v>759</v>
      </c>
      <c r="D362" s="52"/>
      <c r="E362" s="52"/>
      <c r="F362" s="52"/>
      <c r="G362" s="52"/>
      <c r="H362" s="52"/>
      <c r="I362" s="52"/>
      <c r="J362" s="52" t="s">
        <v>760</v>
      </c>
      <c r="K362" s="52"/>
      <c r="L362" s="52"/>
      <c r="M362" s="52"/>
      <c r="N362" s="52"/>
      <c r="O362" s="52"/>
      <c r="P362" s="53"/>
      <c r="Q362" s="52" t="s">
        <v>1599</v>
      </c>
      <c r="R362" s="52" t="s">
        <v>1600</v>
      </c>
      <c r="S362" s="52"/>
      <c r="T362" s="52"/>
      <c r="U362" s="75"/>
      <c r="V362" s="52" t="s">
        <v>1923</v>
      </c>
      <c r="W362" s="52"/>
      <c r="X362" s="53"/>
      <c r="Y362" s="52" t="s">
        <v>759</v>
      </c>
      <c r="Z362" s="52"/>
      <c r="AA362" s="52"/>
      <c r="AB362" s="52" t="s">
        <v>1600</v>
      </c>
      <c r="AC362" s="52"/>
      <c r="AD362" s="52" t="str">
        <f t="shared" si="30"/>
        <v/>
      </c>
      <c r="AE362" s="92"/>
      <c r="AF362" s="52">
        <f t="shared" si="34"/>
        <v>10</v>
      </c>
      <c r="AG362" s="52">
        <v>0</v>
      </c>
      <c r="AH362" s="52">
        <f t="shared" si="31"/>
        <v>10</v>
      </c>
      <c r="AI362" s="52" t="str">
        <f t="shared" si="32"/>
        <v/>
      </c>
      <c r="AJ362" s="52" t="str">
        <f t="shared" si="33"/>
        <v/>
      </c>
      <c r="AK362" s="52" t="s">
        <v>758</v>
      </c>
      <c r="AL362" s="56"/>
      <c r="AM362" s="136" t="s">
        <v>759</v>
      </c>
      <c r="AN362" s="136" t="s">
        <v>759</v>
      </c>
      <c r="AO362" s="136" t="s">
        <v>759</v>
      </c>
      <c r="AP362" s="136" t="s">
        <v>759</v>
      </c>
      <c r="AQ362" s="136" t="s">
        <v>759</v>
      </c>
      <c r="AR362" s="136" t="s">
        <v>759</v>
      </c>
      <c r="AS362" s="136" t="s">
        <v>759</v>
      </c>
      <c r="AT362" s="136" t="s">
        <v>759</v>
      </c>
      <c r="AU362" s="101"/>
      <c r="AV362" s="101"/>
      <c r="AW362" s="101"/>
      <c r="AX362" s="101"/>
      <c r="AY362" s="101"/>
      <c r="AZ362" s="101"/>
      <c r="BA362" s="101"/>
      <c r="BB362" s="101"/>
      <c r="BC362" s="52"/>
      <c r="BD362" s="52"/>
      <c r="BE362" s="52"/>
      <c r="BF362" s="52"/>
      <c r="BG362" s="52"/>
      <c r="BH362" s="52"/>
      <c r="BI362" s="52"/>
      <c r="BJ362" s="52"/>
      <c r="BK362" s="101"/>
      <c r="BL362" s="101"/>
      <c r="BM362" s="101"/>
      <c r="BN362" s="101"/>
      <c r="BO362" s="101"/>
      <c r="BP362" s="101"/>
      <c r="BQ362" s="101"/>
      <c r="BR362" s="101"/>
    </row>
    <row r="363" spans="1:70" s="124" customFormat="1" ht="12.95" customHeight="1">
      <c r="A363" s="52" t="s">
        <v>1052</v>
      </c>
      <c r="B363" s="52" t="s">
        <v>313</v>
      </c>
      <c r="C363" s="52" t="s">
        <v>582</v>
      </c>
      <c r="D363" s="52" t="s">
        <v>761</v>
      </c>
      <c r="E363" s="52" t="s">
        <v>762</v>
      </c>
      <c r="F363" s="52" t="s">
        <v>314</v>
      </c>
      <c r="G363" s="52" t="s">
        <v>26</v>
      </c>
      <c r="H363" s="52"/>
      <c r="I363" s="52"/>
      <c r="J363" s="52"/>
      <c r="K363" s="52"/>
      <c r="L363" s="52"/>
      <c r="M363" s="52"/>
      <c r="N363" s="52"/>
      <c r="O363" s="52"/>
      <c r="P363" s="53"/>
      <c r="Q363" s="52" t="s">
        <v>1599</v>
      </c>
      <c r="R363" s="52" t="s">
        <v>1600</v>
      </c>
      <c r="S363" s="52"/>
      <c r="T363" s="52"/>
      <c r="U363" s="75"/>
      <c r="V363" s="52" t="s">
        <v>1924</v>
      </c>
      <c r="W363" s="52"/>
      <c r="X363" s="53"/>
      <c r="Y363" s="52" t="s">
        <v>582</v>
      </c>
      <c r="Z363" s="52" t="s">
        <v>761</v>
      </c>
      <c r="AA363" s="52" t="s">
        <v>762</v>
      </c>
      <c r="AB363" s="52" t="s">
        <v>1600</v>
      </c>
      <c r="AC363" s="52"/>
      <c r="AD363" s="52" t="str">
        <f t="shared" si="30"/>
        <v/>
      </c>
      <c r="AE363" s="92"/>
      <c r="AF363" s="52">
        <f t="shared" si="34"/>
        <v>13</v>
      </c>
      <c r="AG363" s="52">
        <v>0</v>
      </c>
      <c r="AH363" s="52">
        <f t="shared" si="31"/>
        <v>13</v>
      </c>
      <c r="AI363" s="52" t="str">
        <f t="shared" si="32"/>
        <v/>
      </c>
      <c r="AJ363" s="52" t="str">
        <f t="shared" si="33"/>
        <v/>
      </c>
      <c r="AK363" s="52" t="s">
        <v>313</v>
      </c>
      <c r="AL363" s="56"/>
      <c r="AM363" s="136" t="s">
        <v>582</v>
      </c>
      <c r="AN363" s="136" t="s">
        <v>582</v>
      </c>
      <c r="AO363" s="136" t="s">
        <v>582</v>
      </c>
      <c r="AP363" s="136" t="s">
        <v>582</v>
      </c>
      <c r="AQ363" s="136" t="s">
        <v>582</v>
      </c>
      <c r="AR363" s="136" t="s">
        <v>582</v>
      </c>
      <c r="AS363" s="136" t="s">
        <v>582</v>
      </c>
      <c r="AT363" s="136" t="s">
        <v>582</v>
      </c>
      <c r="AU363" s="52" t="s">
        <v>761</v>
      </c>
      <c r="AV363" s="52" t="s">
        <v>761</v>
      </c>
      <c r="AW363" s="52" t="s">
        <v>761</v>
      </c>
      <c r="AX363" s="52" t="s">
        <v>761</v>
      </c>
      <c r="AY363" s="52" t="s">
        <v>761</v>
      </c>
      <c r="AZ363" s="52" t="s">
        <v>761</v>
      </c>
      <c r="BA363" s="52" t="s">
        <v>761</v>
      </c>
      <c r="BB363" s="52" t="s">
        <v>761</v>
      </c>
      <c r="BC363" s="52" t="s">
        <v>762</v>
      </c>
      <c r="BD363" s="52" t="s">
        <v>762</v>
      </c>
      <c r="BE363" s="52" t="s">
        <v>762</v>
      </c>
      <c r="BF363" s="52" t="s">
        <v>762</v>
      </c>
      <c r="BG363" s="52" t="s">
        <v>762</v>
      </c>
      <c r="BH363" s="52" t="s">
        <v>762</v>
      </c>
      <c r="BI363" s="52" t="s">
        <v>762</v>
      </c>
      <c r="BJ363" s="52" t="s">
        <v>762</v>
      </c>
      <c r="BK363" s="101"/>
      <c r="BL363" s="101"/>
      <c r="BM363" s="101"/>
      <c r="BN363" s="101"/>
      <c r="BO363" s="101"/>
      <c r="BP363" s="101"/>
      <c r="BQ363" s="101"/>
      <c r="BR363" s="101"/>
    </row>
    <row r="364" spans="1:70" s="124" customFormat="1" ht="12.95" customHeight="1">
      <c r="A364" s="52" t="s">
        <v>27</v>
      </c>
      <c r="B364" s="52" t="s">
        <v>754</v>
      </c>
      <c r="C364" s="52"/>
      <c r="D364" s="52"/>
      <c r="E364" s="52"/>
      <c r="F364" s="52"/>
      <c r="G364" s="52"/>
      <c r="H364" s="52"/>
      <c r="I364" s="52"/>
      <c r="J364" s="52"/>
      <c r="K364" s="52"/>
      <c r="L364" s="52"/>
      <c r="M364" s="52"/>
      <c r="N364" s="52"/>
      <c r="O364" s="52"/>
      <c r="P364" s="53"/>
      <c r="Q364" s="52" t="s">
        <v>1600</v>
      </c>
      <c r="R364" s="52" t="s">
        <v>1600</v>
      </c>
      <c r="S364" s="52"/>
      <c r="T364" s="52"/>
      <c r="U364" s="75"/>
      <c r="V364" s="52" t="s">
        <v>1925</v>
      </c>
      <c r="W364" s="52"/>
      <c r="X364" s="53"/>
      <c r="Y364" s="52"/>
      <c r="Z364" s="52"/>
      <c r="AA364" s="52"/>
      <c r="AB364" s="52" t="s">
        <v>1600</v>
      </c>
      <c r="AC364" s="52"/>
      <c r="AD364" s="52" t="str">
        <f t="shared" si="30"/>
        <v/>
      </c>
      <c r="AE364" s="92"/>
      <c r="AF364" s="52">
        <f t="shared" si="34"/>
        <v>3</v>
      </c>
      <c r="AG364" s="52">
        <v>0</v>
      </c>
      <c r="AH364" s="52">
        <f t="shared" si="31"/>
        <v>3</v>
      </c>
      <c r="AI364" s="52" t="str">
        <f t="shared" si="32"/>
        <v/>
      </c>
      <c r="AJ364" s="52" t="str">
        <f t="shared" si="33"/>
        <v/>
      </c>
      <c r="AK364" s="52" t="s">
        <v>754</v>
      </c>
      <c r="AL364" s="56"/>
      <c r="AM364" s="136"/>
      <c r="AN364" s="136"/>
      <c r="AO364" s="136"/>
      <c r="AP364" s="136"/>
      <c r="AQ364" s="136"/>
      <c r="AR364" s="136"/>
      <c r="AS364" s="136"/>
      <c r="AT364" s="136"/>
      <c r="AU364" s="101"/>
      <c r="AV364" s="101"/>
      <c r="AW364" s="101"/>
      <c r="AX364" s="101"/>
      <c r="AY364" s="101"/>
      <c r="AZ364" s="101"/>
      <c r="BA364" s="101"/>
      <c r="BB364" s="101"/>
      <c r="BC364" s="52"/>
      <c r="BD364" s="52"/>
      <c r="BE364" s="52"/>
      <c r="BF364" s="52"/>
      <c r="BG364" s="52"/>
      <c r="BH364" s="52"/>
      <c r="BI364" s="52"/>
      <c r="BJ364" s="52"/>
      <c r="BK364" s="101"/>
      <c r="BL364" s="101"/>
      <c r="BM364" s="101"/>
      <c r="BN364" s="101"/>
      <c r="BO364" s="101"/>
      <c r="BP364" s="101"/>
      <c r="BQ364" s="101"/>
      <c r="BR364" s="101"/>
    </row>
    <row r="365" spans="1:70" s="124" customFormat="1" ht="12.95" customHeight="1">
      <c r="A365" s="52" t="s">
        <v>14</v>
      </c>
      <c r="B365" s="52" t="s">
        <v>316</v>
      </c>
      <c r="C365" s="52"/>
      <c r="D365" s="52"/>
      <c r="E365" s="52"/>
      <c r="F365" s="52"/>
      <c r="G365" s="52"/>
      <c r="H365" s="52"/>
      <c r="I365" s="52"/>
      <c r="J365" s="52"/>
      <c r="K365" s="52"/>
      <c r="L365" s="52" t="s">
        <v>317</v>
      </c>
      <c r="M365" s="52"/>
      <c r="N365" s="52"/>
      <c r="O365" s="52"/>
      <c r="P365" s="53"/>
      <c r="Q365" s="52" t="s">
        <v>1599</v>
      </c>
      <c r="R365" s="52" t="s">
        <v>1600</v>
      </c>
      <c r="S365" s="52"/>
      <c r="T365" s="52"/>
      <c r="U365" s="75"/>
      <c r="V365" s="52" t="s">
        <v>1926</v>
      </c>
      <c r="W365" s="58"/>
      <c r="X365" s="53"/>
      <c r="Y365" s="52"/>
      <c r="Z365" s="52"/>
      <c r="AA365" s="52"/>
      <c r="AB365" s="52" t="s">
        <v>1600</v>
      </c>
      <c r="AC365" s="52"/>
      <c r="AD365" s="52" t="str">
        <f t="shared" si="30"/>
        <v/>
      </c>
      <c r="AE365" s="92"/>
      <c r="AF365" s="52">
        <f t="shared" si="34"/>
        <v>17</v>
      </c>
      <c r="AG365" s="52">
        <v>0</v>
      </c>
      <c r="AH365" s="52">
        <f t="shared" si="31"/>
        <v>17</v>
      </c>
      <c r="AI365" s="52" t="str">
        <f t="shared" si="32"/>
        <v/>
      </c>
      <c r="AJ365" s="52" t="str">
        <f t="shared" si="33"/>
        <v/>
      </c>
      <c r="AK365" s="52" t="s">
        <v>316</v>
      </c>
      <c r="AL365" s="56"/>
      <c r="AM365" s="136"/>
      <c r="AN365" s="136"/>
      <c r="AO365" s="136"/>
      <c r="AP365" s="136"/>
      <c r="AQ365" s="136"/>
      <c r="AR365" s="136"/>
      <c r="AS365" s="136"/>
      <c r="AT365" s="136"/>
      <c r="AU365" s="101"/>
      <c r="AV365" s="101"/>
      <c r="AW365" s="101"/>
      <c r="AX365" s="101"/>
      <c r="AY365" s="101"/>
      <c r="AZ365" s="101"/>
      <c r="BA365" s="101"/>
      <c r="BB365" s="101"/>
      <c r="BC365" s="52"/>
      <c r="BD365" s="52"/>
      <c r="BE365" s="52"/>
      <c r="BF365" s="52"/>
      <c r="BG365" s="52"/>
      <c r="BH365" s="52"/>
      <c r="BI365" s="52"/>
      <c r="BJ365" s="52"/>
      <c r="BK365" s="101"/>
      <c r="BL365" s="101"/>
      <c r="BM365" s="101"/>
      <c r="BN365" s="101"/>
      <c r="BO365" s="101"/>
      <c r="BP365" s="101"/>
      <c r="BQ365" s="101"/>
      <c r="BR365" s="101"/>
    </row>
    <row r="366" spans="1:70" s="124" customFormat="1" ht="12.95" customHeight="1">
      <c r="A366" s="52" t="s">
        <v>44</v>
      </c>
      <c r="B366" s="52" t="s">
        <v>318</v>
      </c>
      <c r="C366" s="52" t="s">
        <v>763</v>
      </c>
      <c r="D366" s="52" t="s">
        <v>764</v>
      </c>
      <c r="E366" s="52" t="s">
        <v>1001</v>
      </c>
      <c r="F366" s="52" t="s">
        <v>1002</v>
      </c>
      <c r="G366" s="52" t="s">
        <v>26</v>
      </c>
      <c r="H366" s="52"/>
      <c r="I366" s="52"/>
      <c r="J366" s="52" t="s">
        <v>765</v>
      </c>
      <c r="K366" s="52"/>
      <c r="L366" s="52"/>
      <c r="M366" s="52"/>
      <c r="N366" s="52"/>
      <c r="O366" s="52"/>
      <c r="P366" s="53"/>
      <c r="Q366" s="52" t="s">
        <v>1600</v>
      </c>
      <c r="R366" s="52" t="s">
        <v>1571</v>
      </c>
      <c r="S366" s="52" t="s">
        <v>1491</v>
      </c>
      <c r="T366" s="52"/>
      <c r="U366" s="75"/>
      <c r="V366" s="52" t="s">
        <v>1927</v>
      </c>
      <c r="W366" s="58" t="s">
        <v>2205</v>
      </c>
      <c r="X366" s="53"/>
      <c r="Y366" s="52" t="s">
        <v>763</v>
      </c>
      <c r="Z366" s="52" t="s">
        <v>764</v>
      </c>
      <c r="AA366" s="52" t="s">
        <v>1001</v>
      </c>
      <c r="AB366" s="52" t="s">
        <v>1571</v>
      </c>
      <c r="AC366" s="52" t="s">
        <v>1491</v>
      </c>
      <c r="AD366" s="52" t="str">
        <f t="shared" si="30"/>
        <v/>
      </c>
      <c r="AE366" s="92"/>
      <c r="AF366" s="52">
        <f t="shared" si="34"/>
        <v>19</v>
      </c>
      <c r="AG366" s="52">
        <v>0</v>
      </c>
      <c r="AH366" s="52">
        <f t="shared" si="31"/>
        <v>19</v>
      </c>
      <c r="AI366" s="52" t="str">
        <f t="shared" si="32"/>
        <v/>
      </c>
      <c r="AJ366" s="52" t="str">
        <f t="shared" si="33"/>
        <v/>
      </c>
      <c r="AK366" s="52" t="s">
        <v>318</v>
      </c>
      <c r="AL366" s="56"/>
      <c r="AM366" s="136" t="s">
        <v>763</v>
      </c>
      <c r="AN366" s="136" t="s">
        <v>763</v>
      </c>
      <c r="AO366" s="136" t="s">
        <v>763</v>
      </c>
      <c r="AP366" s="136" t="s">
        <v>763</v>
      </c>
      <c r="AQ366" s="136" t="s">
        <v>763</v>
      </c>
      <c r="AR366" s="136" t="s">
        <v>763</v>
      </c>
      <c r="AS366" s="136" t="s">
        <v>763</v>
      </c>
      <c r="AT366" s="136" t="s">
        <v>763</v>
      </c>
      <c r="AU366" s="125" t="s">
        <v>3697</v>
      </c>
      <c r="AV366" s="125" t="s">
        <v>3697</v>
      </c>
      <c r="AW366" s="125" t="s">
        <v>3697</v>
      </c>
      <c r="AX366" s="125" t="s">
        <v>3697</v>
      </c>
      <c r="AY366" s="125" t="s">
        <v>3697</v>
      </c>
      <c r="AZ366" s="125" t="s">
        <v>3697</v>
      </c>
      <c r="BA366" s="125" t="s">
        <v>3697</v>
      </c>
      <c r="BB366" s="125" t="s">
        <v>3697</v>
      </c>
      <c r="BC366" s="52" t="s">
        <v>1001</v>
      </c>
      <c r="BD366" s="52" t="s">
        <v>1001</v>
      </c>
      <c r="BE366" s="52" t="s">
        <v>1001</v>
      </c>
      <c r="BF366" s="52" t="s">
        <v>1001</v>
      </c>
      <c r="BG366" s="52" t="s">
        <v>1001</v>
      </c>
      <c r="BH366" s="52" t="s">
        <v>1001</v>
      </c>
      <c r="BI366" s="52" t="s">
        <v>1001</v>
      </c>
      <c r="BJ366" s="52" t="s">
        <v>1001</v>
      </c>
      <c r="BK366" s="101"/>
      <c r="BL366" s="101"/>
      <c r="BM366" s="101"/>
      <c r="BN366" s="101"/>
      <c r="BO366" s="101"/>
      <c r="BP366" s="101"/>
      <c r="BQ366" s="101"/>
      <c r="BR366" s="101"/>
    </row>
    <row r="367" spans="1:70" s="124" customFormat="1" ht="12.95" customHeight="1">
      <c r="A367" s="52" t="s">
        <v>14</v>
      </c>
      <c r="B367" s="52" t="s">
        <v>2229</v>
      </c>
      <c r="C367" s="52"/>
      <c r="D367" s="52"/>
      <c r="E367" s="52"/>
      <c r="F367" s="52"/>
      <c r="G367" s="52"/>
      <c r="H367" s="52"/>
      <c r="I367" s="52"/>
      <c r="J367" s="52"/>
      <c r="K367" s="52"/>
      <c r="L367" s="74" t="s">
        <v>2230</v>
      </c>
      <c r="M367" s="52"/>
      <c r="N367" s="52"/>
      <c r="O367" s="52"/>
      <c r="P367" s="53"/>
      <c r="Q367" s="52"/>
      <c r="R367" s="52"/>
      <c r="S367" s="52"/>
      <c r="T367" s="52"/>
      <c r="U367" s="75"/>
      <c r="V367" s="52" t="s">
        <v>2275</v>
      </c>
      <c r="W367" s="58"/>
      <c r="X367" s="53"/>
      <c r="Y367" s="58"/>
      <c r="Z367" s="126"/>
      <c r="AA367" s="126"/>
      <c r="AB367" s="126"/>
      <c r="AD367" s="52" t="str">
        <f t="shared" si="30"/>
        <v/>
      </c>
      <c r="AE367" s="92"/>
      <c r="AF367" s="52">
        <f t="shared" si="34"/>
        <v>15</v>
      </c>
      <c r="AG367" s="52">
        <v>0</v>
      </c>
      <c r="AH367" s="52">
        <f t="shared" si="31"/>
        <v>15</v>
      </c>
      <c r="AI367" s="52" t="str">
        <f t="shared" si="32"/>
        <v/>
      </c>
      <c r="AJ367" s="52" t="str">
        <f t="shared" si="33"/>
        <v/>
      </c>
      <c r="AK367" s="52" t="s">
        <v>2229</v>
      </c>
      <c r="AL367" s="56"/>
      <c r="AM367" s="136"/>
      <c r="AN367" s="136"/>
      <c r="AO367" s="136"/>
      <c r="AP367" s="136"/>
      <c r="AQ367" s="136"/>
      <c r="AR367" s="136"/>
      <c r="AS367" s="136"/>
      <c r="AT367" s="136"/>
      <c r="AU367" s="101"/>
      <c r="AV367" s="101"/>
      <c r="AW367" s="101"/>
      <c r="AX367" s="101"/>
      <c r="AY367" s="101"/>
      <c r="AZ367" s="101"/>
      <c r="BA367" s="101"/>
      <c r="BB367" s="101"/>
      <c r="BC367" s="52"/>
      <c r="BD367" s="52"/>
      <c r="BE367" s="52"/>
      <c r="BF367" s="52"/>
      <c r="BG367" s="52"/>
      <c r="BH367" s="52"/>
      <c r="BI367" s="52"/>
      <c r="BJ367" s="52"/>
      <c r="BK367" s="101"/>
      <c r="BL367" s="101"/>
      <c r="BM367" s="101"/>
      <c r="BN367" s="101"/>
      <c r="BO367" s="101"/>
      <c r="BP367" s="101"/>
      <c r="BQ367" s="101"/>
      <c r="BR367" s="101"/>
    </row>
    <row r="368" spans="1:70" s="124" customFormat="1" ht="12.95" customHeight="1">
      <c r="A368" s="52" t="s">
        <v>20</v>
      </c>
      <c r="B368" s="52" t="s">
        <v>995</v>
      </c>
      <c r="C368" s="52" t="s">
        <v>996</v>
      </c>
      <c r="D368" s="52"/>
      <c r="E368" s="52"/>
      <c r="F368" s="52"/>
      <c r="G368" s="52" t="s">
        <v>26</v>
      </c>
      <c r="H368" s="52"/>
      <c r="I368" s="52"/>
      <c r="J368" s="74" t="s">
        <v>2228</v>
      </c>
      <c r="K368" s="52"/>
      <c r="L368" s="52"/>
      <c r="M368" s="52"/>
      <c r="N368" s="52"/>
      <c r="O368" s="52"/>
      <c r="P368" s="53"/>
      <c r="Q368" s="52" t="s">
        <v>1599</v>
      </c>
      <c r="R368" s="52" t="s">
        <v>1572</v>
      </c>
      <c r="S368" s="52"/>
      <c r="T368" s="52"/>
      <c r="U368" s="75"/>
      <c r="V368" s="52" t="s">
        <v>1928</v>
      </c>
      <c r="W368" s="52"/>
      <c r="X368" s="53"/>
      <c r="Y368" s="52" t="s">
        <v>996</v>
      </c>
      <c r="Z368" s="52"/>
      <c r="AA368" s="52"/>
      <c r="AB368" s="52" t="s">
        <v>1572</v>
      </c>
      <c r="AC368" s="52"/>
      <c r="AD368" s="52" t="str">
        <f t="shared" si="30"/>
        <v/>
      </c>
      <c r="AE368" s="92"/>
      <c r="AF368" s="52">
        <f t="shared" si="34"/>
        <v>20</v>
      </c>
      <c r="AG368" s="52">
        <v>0</v>
      </c>
      <c r="AH368" s="52">
        <f t="shared" si="31"/>
        <v>20</v>
      </c>
      <c r="AI368" s="52" t="str">
        <f t="shared" si="32"/>
        <v/>
      </c>
      <c r="AJ368" s="52" t="str">
        <f t="shared" si="33"/>
        <v/>
      </c>
      <c r="AK368" s="52" t="s">
        <v>995</v>
      </c>
      <c r="AL368" s="56"/>
      <c r="AM368" s="137" t="s">
        <v>996</v>
      </c>
      <c r="AN368" s="137" t="s">
        <v>996</v>
      </c>
      <c r="AO368" s="137" t="s">
        <v>996</v>
      </c>
      <c r="AP368" s="137" t="s">
        <v>996</v>
      </c>
      <c r="AQ368" s="137" t="s">
        <v>996</v>
      </c>
      <c r="AR368" s="137" t="s">
        <v>996</v>
      </c>
      <c r="AS368" s="137" t="s">
        <v>996</v>
      </c>
      <c r="AT368" s="137" t="s">
        <v>996</v>
      </c>
      <c r="AU368" s="101"/>
      <c r="AV368" s="101"/>
      <c r="AW368" s="101"/>
      <c r="AX368" s="101"/>
      <c r="AY368" s="101"/>
      <c r="AZ368" s="101"/>
      <c r="BA368" s="101"/>
      <c r="BB368" s="101"/>
      <c r="BC368" s="52"/>
      <c r="BD368" s="52"/>
      <c r="BE368" s="52"/>
      <c r="BF368" s="52"/>
      <c r="BG368" s="52"/>
      <c r="BH368" s="52"/>
      <c r="BI368" s="52"/>
      <c r="BJ368" s="52"/>
      <c r="BK368" s="101"/>
      <c r="BL368" s="101"/>
      <c r="BM368" s="101"/>
      <c r="BN368" s="101"/>
      <c r="BO368" s="101"/>
      <c r="BP368" s="101"/>
      <c r="BQ368" s="101"/>
      <c r="BR368" s="101"/>
    </row>
    <row r="369" spans="1:70" s="124" customFormat="1" ht="12.95" customHeight="1">
      <c r="A369" s="52" t="s">
        <v>20</v>
      </c>
      <c r="B369" s="52" t="s">
        <v>997</v>
      </c>
      <c r="C369" s="52" t="s">
        <v>998</v>
      </c>
      <c r="D369" s="52"/>
      <c r="E369" s="52"/>
      <c r="F369" s="52"/>
      <c r="G369" s="52" t="s">
        <v>26</v>
      </c>
      <c r="H369" s="52"/>
      <c r="I369" s="52"/>
      <c r="J369" s="52" t="s">
        <v>999</v>
      </c>
      <c r="K369" s="52"/>
      <c r="L369" s="52"/>
      <c r="M369" s="52"/>
      <c r="N369" s="52"/>
      <c r="O369" s="52"/>
      <c r="P369" s="53"/>
      <c r="Q369" s="52" t="s">
        <v>1599</v>
      </c>
      <c r="R369" s="52" t="s">
        <v>1573</v>
      </c>
      <c r="S369" s="52"/>
      <c r="T369" s="52"/>
      <c r="U369" s="75"/>
      <c r="V369" s="52" t="s">
        <v>1929</v>
      </c>
      <c r="W369" s="52"/>
      <c r="X369" s="53"/>
      <c r="Y369" s="52" t="s">
        <v>998</v>
      </c>
      <c r="Z369" s="52"/>
      <c r="AA369" s="52"/>
      <c r="AB369" s="52" t="s">
        <v>1573</v>
      </c>
      <c r="AC369" s="52"/>
      <c r="AD369" s="52" t="str">
        <f t="shared" si="30"/>
        <v/>
      </c>
      <c r="AE369" s="92"/>
      <c r="AF369" s="52">
        <f t="shared" si="34"/>
        <v>20</v>
      </c>
      <c r="AG369" s="52">
        <v>0</v>
      </c>
      <c r="AH369" s="52">
        <f t="shared" si="31"/>
        <v>20</v>
      </c>
      <c r="AI369" s="52" t="str">
        <f t="shared" si="32"/>
        <v/>
      </c>
      <c r="AJ369" s="52" t="str">
        <f t="shared" si="33"/>
        <v/>
      </c>
      <c r="AK369" s="52" t="s">
        <v>997</v>
      </c>
      <c r="AL369" s="56"/>
      <c r="AM369" s="137" t="s">
        <v>998</v>
      </c>
      <c r="AN369" s="137" t="s">
        <v>998</v>
      </c>
      <c r="AO369" s="137" t="s">
        <v>998</v>
      </c>
      <c r="AP369" s="137" t="s">
        <v>998</v>
      </c>
      <c r="AQ369" s="137" t="s">
        <v>998</v>
      </c>
      <c r="AR369" s="137" t="s">
        <v>998</v>
      </c>
      <c r="AS369" s="137" t="s">
        <v>998</v>
      </c>
      <c r="AT369" s="137" t="s">
        <v>998</v>
      </c>
      <c r="AU369" s="101"/>
      <c r="AV369" s="101"/>
      <c r="AW369" s="101"/>
      <c r="AX369" s="101"/>
      <c r="AY369" s="101"/>
      <c r="AZ369" s="101"/>
      <c r="BA369" s="101"/>
      <c r="BB369" s="101"/>
      <c r="BC369" s="52"/>
      <c r="BD369" s="52"/>
      <c r="BE369" s="52"/>
      <c r="BF369" s="52"/>
      <c r="BG369" s="52"/>
      <c r="BH369" s="52"/>
      <c r="BI369" s="52"/>
      <c r="BJ369" s="52"/>
      <c r="BK369" s="101"/>
      <c r="BL369" s="101"/>
      <c r="BM369" s="101"/>
      <c r="BN369" s="101"/>
      <c r="BO369" s="101"/>
      <c r="BP369" s="101"/>
      <c r="BQ369" s="101"/>
      <c r="BR369" s="101"/>
    </row>
    <row r="370" spans="1:70" s="96" customFormat="1" ht="12.95" customHeight="1">
      <c r="A370" s="96" t="s">
        <v>20</v>
      </c>
      <c r="B370" s="96" t="s">
        <v>2397</v>
      </c>
      <c r="C370" s="96" t="s">
        <v>2968</v>
      </c>
      <c r="D370" s="96" t="s">
        <v>4260</v>
      </c>
      <c r="J370" s="96" t="s">
        <v>103</v>
      </c>
      <c r="U370" s="120"/>
      <c r="AD370" s="52" t="b">
        <f t="shared" ref="AD370:AD389" si="35">IF(AND(Y370=C370, Z370=D370, AA370=E370, AB370=R370, AC370=S370), "", TRUE)</f>
        <v>1</v>
      </c>
      <c r="AE370" s="120"/>
      <c r="AH370" s="52">
        <f t="shared" ref="AH370:AH389" si="36">AF370+AG370</f>
        <v>0</v>
      </c>
      <c r="AI370" s="52" t="str">
        <f t="shared" ref="AI370:AI389" si="37">IF(AH370="", "", IF(AH370&lt;=32, "", TRUE))</f>
        <v/>
      </c>
      <c r="AJ370" s="52" t="str">
        <f t="shared" ref="AJ370:AJ389" si="38">IF(F370&lt;&gt;"note", IF(AH370="", "", IF(AH370&lt;=27, "", TRUE)), "")</f>
        <v/>
      </c>
      <c r="AM370" s="136" t="s">
        <v>2968</v>
      </c>
      <c r="AN370" s="136" t="s">
        <v>2968</v>
      </c>
      <c r="AO370" s="136" t="s">
        <v>2968</v>
      </c>
      <c r="AP370" s="136" t="s">
        <v>2968</v>
      </c>
      <c r="AQ370" s="136" t="s">
        <v>2968</v>
      </c>
      <c r="AR370" s="136" t="s">
        <v>2968</v>
      </c>
      <c r="AS370" s="136" t="s">
        <v>2968</v>
      </c>
      <c r="AT370" s="136" t="s">
        <v>2968</v>
      </c>
      <c r="AU370" s="96" t="s">
        <v>4260</v>
      </c>
      <c r="AV370" s="96" t="s">
        <v>5019</v>
      </c>
      <c r="AW370" s="96" t="s">
        <v>4260</v>
      </c>
      <c r="AX370" s="96" t="s">
        <v>4260</v>
      </c>
      <c r="AY370" s="96" t="s">
        <v>4260</v>
      </c>
      <c r="AZ370" s="96" t="s">
        <v>4260</v>
      </c>
      <c r="BA370" s="96" t="s">
        <v>4260</v>
      </c>
      <c r="BB370" s="96" t="s">
        <v>4260</v>
      </c>
      <c r="BK370" s="101"/>
      <c r="BL370" s="101"/>
      <c r="BM370" s="101"/>
      <c r="BN370" s="101"/>
      <c r="BO370" s="101"/>
      <c r="BP370" s="101"/>
      <c r="BQ370" s="101"/>
      <c r="BR370" s="101"/>
    </row>
    <row r="371" spans="1:70" s="101" customFormat="1" ht="12.95" customHeight="1">
      <c r="A371" s="101" t="s">
        <v>190</v>
      </c>
      <c r="B371" s="101" t="s">
        <v>2597</v>
      </c>
      <c r="C371" s="101" t="s">
        <v>2383</v>
      </c>
      <c r="G371" s="101" t="s">
        <v>26</v>
      </c>
      <c r="J371" s="101" t="s">
        <v>268</v>
      </c>
      <c r="P371" s="96"/>
      <c r="U371" s="120"/>
      <c r="X371" s="96"/>
      <c r="AD371" s="52" t="b">
        <f t="shared" si="35"/>
        <v>1</v>
      </c>
      <c r="AE371" s="120"/>
      <c r="AH371" s="52">
        <f t="shared" si="36"/>
        <v>0</v>
      </c>
      <c r="AI371" s="52" t="str">
        <f t="shared" si="37"/>
        <v/>
      </c>
      <c r="AJ371" s="52" t="str">
        <f t="shared" si="38"/>
        <v/>
      </c>
      <c r="AL371" s="96"/>
      <c r="AM371" s="136" t="s">
        <v>2967</v>
      </c>
      <c r="AN371" s="136" t="s">
        <v>4394</v>
      </c>
      <c r="AO371" s="136" t="s">
        <v>3728</v>
      </c>
      <c r="AP371" s="136" t="s">
        <v>2966</v>
      </c>
      <c r="AQ371" s="136" t="s">
        <v>4553</v>
      </c>
      <c r="AR371" s="136" t="s">
        <v>3729</v>
      </c>
      <c r="AS371" s="136" t="s">
        <v>4924</v>
      </c>
      <c r="AT371" s="136" t="s">
        <v>4632</v>
      </c>
    </row>
    <row r="372" spans="1:70" s="101" customFormat="1" ht="12.95" customHeight="1">
      <c r="A372" s="101" t="s">
        <v>190</v>
      </c>
      <c r="B372" s="101" t="s">
        <v>2596</v>
      </c>
      <c r="C372" s="101" t="s">
        <v>2384</v>
      </c>
      <c r="G372" s="101" t="s">
        <v>26</v>
      </c>
      <c r="J372" s="101" t="s">
        <v>214</v>
      </c>
      <c r="P372" s="96"/>
      <c r="U372" s="120"/>
      <c r="X372" s="96"/>
      <c r="AD372" s="52" t="b">
        <f t="shared" si="35"/>
        <v>1</v>
      </c>
      <c r="AE372" s="120"/>
      <c r="AH372" s="52">
        <f t="shared" si="36"/>
        <v>0</v>
      </c>
      <c r="AI372" s="52" t="str">
        <f t="shared" si="37"/>
        <v/>
      </c>
      <c r="AJ372" s="52" t="str">
        <f t="shared" si="38"/>
        <v/>
      </c>
      <c r="AL372" s="96"/>
      <c r="AM372" s="136" t="s">
        <v>2965</v>
      </c>
      <c r="AN372" s="136" t="s">
        <v>4395</v>
      </c>
      <c r="AO372" s="136" t="s">
        <v>2964</v>
      </c>
      <c r="AP372" s="136" t="s">
        <v>2963</v>
      </c>
      <c r="AQ372" s="136" t="s">
        <v>2962</v>
      </c>
      <c r="AR372" s="136" t="s">
        <v>2961</v>
      </c>
      <c r="AS372" s="136" t="s">
        <v>4576</v>
      </c>
      <c r="AT372" s="136" t="s">
        <v>4633</v>
      </c>
    </row>
    <row r="373" spans="1:70" s="101" customFormat="1" ht="12.95" customHeight="1">
      <c r="A373" s="101" t="s">
        <v>190</v>
      </c>
      <c r="B373" s="101" t="s">
        <v>2603</v>
      </c>
      <c r="C373" s="101" t="s">
        <v>2385</v>
      </c>
      <c r="G373" s="101" t="s">
        <v>26</v>
      </c>
      <c r="J373" s="101" t="s">
        <v>268</v>
      </c>
      <c r="P373" s="96"/>
      <c r="U373" s="120"/>
      <c r="X373" s="96"/>
      <c r="AD373" s="52" t="b">
        <f t="shared" si="35"/>
        <v>1</v>
      </c>
      <c r="AE373" s="120"/>
      <c r="AH373" s="52">
        <f t="shared" si="36"/>
        <v>0</v>
      </c>
      <c r="AI373" s="52" t="str">
        <f t="shared" si="37"/>
        <v/>
      </c>
      <c r="AJ373" s="52" t="str">
        <f t="shared" si="38"/>
        <v/>
      </c>
      <c r="AL373" s="96"/>
      <c r="AM373" s="136" t="s">
        <v>2960</v>
      </c>
      <c r="AN373" s="136" t="s">
        <v>4396</v>
      </c>
      <c r="AO373" s="136" t="s">
        <v>2959</v>
      </c>
      <c r="AP373" s="136" t="s">
        <v>2958</v>
      </c>
      <c r="AQ373" s="136" t="s">
        <v>2957</v>
      </c>
      <c r="AR373" s="136" t="s">
        <v>2956</v>
      </c>
      <c r="AS373" s="136" t="s">
        <v>2955</v>
      </c>
      <c r="AT373" s="136" t="s">
        <v>4634</v>
      </c>
    </row>
    <row r="374" spans="1:70" s="101" customFormat="1" ht="12.95" customHeight="1">
      <c r="A374" s="101" t="s">
        <v>2566</v>
      </c>
      <c r="B374" s="101" t="s">
        <v>2602</v>
      </c>
      <c r="C374" s="101" t="s">
        <v>2386</v>
      </c>
      <c r="D374" s="101" t="s">
        <v>2379</v>
      </c>
      <c r="E374" s="101" t="s">
        <v>2829</v>
      </c>
      <c r="F374" s="101" t="s">
        <v>2645</v>
      </c>
      <c r="G374" s="101" t="s">
        <v>26</v>
      </c>
      <c r="J374" s="101" t="s">
        <v>2632</v>
      </c>
      <c r="P374" s="96"/>
      <c r="U374" s="120"/>
      <c r="X374" s="96"/>
      <c r="AD374" s="52" t="b">
        <f t="shared" si="35"/>
        <v>1</v>
      </c>
      <c r="AE374" s="120"/>
      <c r="AH374" s="52">
        <f t="shared" si="36"/>
        <v>0</v>
      </c>
      <c r="AI374" s="52" t="str">
        <f t="shared" si="37"/>
        <v/>
      </c>
      <c r="AJ374" s="52" t="str">
        <f t="shared" si="38"/>
        <v/>
      </c>
      <c r="AL374" s="96"/>
      <c r="AM374" s="136" t="s">
        <v>2954</v>
      </c>
      <c r="AN374" s="136" t="s">
        <v>2953</v>
      </c>
      <c r="AO374" s="136" t="s">
        <v>2952</v>
      </c>
      <c r="AP374" s="136" t="s">
        <v>2951</v>
      </c>
      <c r="AQ374" s="136" t="s">
        <v>4554</v>
      </c>
      <c r="AR374" s="136" t="s">
        <v>2950</v>
      </c>
      <c r="AS374" s="136" t="s">
        <v>2949</v>
      </c>
      <c r="AT374" s="136" t="s">
        <v>2948</v>
      </c>
      <c r="AU374" s="101" t="s">
        <v>2379</v>
      </c>
      <c r="AV374" s="101" t="s">
        <v>2379</v>
      </c>
      <c r="AW374" s="101" t="s">
        <v>2379</v>
      </c>
      <c r="AX374" s="101" t="s">
        <v>2379</v>
      </c>
      <c r="AY374" s="101" t="s">
        <v>2379</v>
      </c>
      <c r="AZ374" s="101" t="s">
        <v>2379</v>
      </c>
      <c r="BA374" s="101" t="s">
        <v>2379</v>
      </c>
      <c r="BB374" s="101" t="s">
        <v>2379</v>
      </c>
      <c r="BC374" s="101" t="s">
        <v>2829</v>
      </c>
      <c r="BD374" s="101" t="s">
        <v>2829</v>
      </c>
      <c r="BE374" s="101" t="s">
        <v>2829</v>
      </c>
      <c r="BF374" s="101" t="s">
        <v>2829</v>
      </c>
      <c r="BG374" s="101" t="s">
        <v>2829</v>
      </c>
      <c r="BH374" s="101" t="s">
        <v>2829</v>
      </c>
      <c r="BI374" s="101" t="s">
        <v>2829</v>
      </c>
      <c r="BJ374" s="101" t="s">
        <v>2829</v>
      </c>
    </row>
    <row r="375" spans="1:70" s="83" customFormat="1" ht="12.95" customHeight="1">
      <c r="A375" s="83" t="s">
        <v>215</v>
      </c>
      <c r="B375" s="83" t="s">
        <v>2604</v>
      </c>
      <c r="C375" s="83" t="s">
        <v>2947</v>
      </c>
      <c r="D375" s="83" t="s">
        <v>2380</v>
      </c>
      <c r="E375" s="83" t="s">
        <v>2505</v>
      </c>
      <c r="F375" s="83" t="s">
        <v>2646</v>
      </c>
      <c r="G375" s="83" t="s">
        <v>26</v>
      </c>
      <c r="J375" s="83" t="s">
        <v>2632</v>
      </c>
      <c r="P375" s="96"/>
      <c r="U375" s="120"/>
      <c r="X375" s="96"/>
      <c r="AD375" s="52" t="b">
        <f t="shared" si="35"/>
        <v>1</v>
      </c>
      <c r="AE375" s="120"/>
      <c r="AH375" s="52">
        <f t="shared" si="36"/>
        <v>0</v>
      </c>
      <c r="AI375" s="52" t="str">
        <f t="shared" si="37"/>
        <v/>
      </c>
      <c r="AJ375" s="52" t="str">
        <f t="shared" si="38"/>
        <v/>
      </c>
      <c r="AL375" s="96"/>
      <c r="AM375" s="136" t="s">
        <v>2946</v>
      </c>
      <c r="AN375" s="136" t="s">
        <v>2945</v>
      </c>
      <c r="AO375" s="136" t="s">
        <v>2944</v>
      </c>
      <c r="AP375" s="136" t="s">
        <v>4519</v>
      </c>
      <c r="AQ375" s="136" t="s">
        <v>2943</v>
      </c>
      <c r="AR375" s="136" t="s">
        <v>2942</v>
      </c>
      <c r="AS375" s="136" t="s">
        <v>2941</v>
      </c>
      <c r="AT375" s="136" t="s">
        <v>4635</v>
      </c>
      <c r="AU375" s="83" t="s">
        <v>2380</v>
      </c>
      <c r="AV375" s="83" t="s">
        <v>2380</v>
      </c>
      <c r="AW375" s="83" t="s">
        <v>2380</v>
      </c>
      <c r="AX375" s="83" t="s">
        <v>2380</v>
      </c>
      <c r="AY375" s="83" t="s">
        <v>2380</v>
      </c>
      <c r="AZ375" s="83" t="s">
        <v>2380</v>
      </c>
      <c r="BA375" s="83" t="s">
        <v>2380</v>
      </c>
      <c r="BB375" s="83" t="s">
        <v>2380</v>
      </c>
      <c r="BC375" s="83" t="s">
        <v>2505</v>
      </c>
      <c r="BD375" s="83" t="s">
        <v>2505</v>
      </c>
      <c r="BE375" s="83" t="s">
        <v>2505</v>
      </c>
      <c r="BF375" s="83" t="s">
        <v>2505</v>
      </c>
      <c r="BG375" s="83" t="s">
        <v>2505</v>
      </c>
      <c r="BH375" s="83" t="s">
        <v>2505</v>
      </c>
      <c r="BI375" s="83" t="s">
        <v>2505</v>
      </c>
      <c r="BJ375" s="83" t="s">
        <v>2505</v>
      </c>
      <c r="BK375" s="101"/>
      <c r="BL375" s="101"/>
      <c r="BM375" s="101"/>
      <c r="BN375" s="101"/>
      <c r="BO375" s="101"/>
      <c r="BP375" s="101"/>
      <c r="BQ375" s="101"/>
      <c r="BR375" s="101"/>
    </row>
    <row r="376" spans="1:70" s="83" customFormat="1" ht="12.95" customHeight="1">
      <c r="A376" s="83" t="s">
        <v>190</v>
      </c>
      <c r="B376" s="83" t="s">
        <v>2605</v>
      </c>
      <c r="C376" s="83" t="s">
        <v>2387</v>
      </c>
      <c r="G376" s="83" t="s">
        <v>26</v>
      </c>
      <c r="J376" s="83" t="s">
        <v>2633</v>
      </c>
      <c r="P376" s="96"/>
      <c r="U376" s="120"/>
      <c r="X376" s="96"/>
      <c r="AD376" s="52" t="b">
        <f t="shared" si="35"/>
        <v>1</v>
      </c>
      <c r="AE376" s="120"/>
      <c r="AH376" s="52">
        <f t="shared" si="36"/>
        <v>0</v>
      </c>
      <c r="AI376" s="52" t="str">
        <f t="shared" si="37"/>
        <v/>
      </c>
      <c r="AJ376" s="52" t="str">
        <f t="shared" si="38"/>
        <v/>
      </c>
      <c r="AL376" s="96"/>
      <c r="AM376" s="136" t="s">
        <v>4317</v>
      </c>
      <c r="AN376" s="136" t="s">
        <v>2940</v>
      </c>
      <c r="AO376" s="136" t="s">
        <v>2939</v>
      </c>
      <c r="AP376" s="136" t="s">
        <v>2938</v>
      </c>
      <c r="AQ376" s="136" t="s">
        <v>4555</v>
      </c>
      <c r="AR376" s="136" t="s">
        <v>2937</v>
      </c>
      <c r="AS376" s="136" t="s">
        <v>4925</v>
      </c>
      <c r="AT376" s="136" t="s">
        <v>2936</v>
      </c>
      <c r="BK376" s="101"/>
      <c r="BL376" s="101"/>
      <c r="BM376" s="101"/>
      <c r="BN376" s="101"/>
      <c r="BO376" s="101"/>
      <c r="BP376" s="101"/>
      <c r="BQ376" s="101"/>
      <c r="BR376" s="101"/>
    </row>
    <row r="377" spans="1:70" s="83" customFormat="1" ht="12.95" customHeight="1">
      <c r="A377" s="83" t="s">
        <v>2566</v>
      </c>
      <c r="B377" s="83" t="s">
        <v>2935</v>
      </c>
      <c r="C377" s="83" t="s">
        <v>2934</v>
      </c>
      <c r="D377" s="83" t="s">
        <v>2933</v>
      </c>
      <c r="G377" s="83" t="s">
        <v>26</v>
      </c>
      <c r="J377" s="83" t="s">
        <v>2932</v>
      </c>
      <c r="P377" s="96"/>
      <c r="U377" s="120"/>
      <c r="X377" s="96"/>
      <c r="AD377" s="52" t="b">
        <f t="shared" si="35"/>
        <v>1</v>
      </c>
      <c r="AE377" s="120"/>
      <c r="AH377" s="52">
        <f t="shared" si="36"/>
        <v>0</v>
      </c>
      <c r="AI377" s="52" t="str">
        <f t="shared" si="37"/>
        <v/>
      </c>
      <c r="AJ377" s="52" t="str">
        <f t="shared" si="38"/>
        <v/>
      </c>
      <c r="AL377" s="96"/>
      <c r="AM377" s="136" t="s">
        <v>2931</v>
      </c>
      <c r="AN377" s="136" t="s">
        <v>2930</v>
      </c>
      <c r="AO377" s="136" t="s">
        <v>2929</v>
      </c>
      <c r="AP377" s="136" t="s">
        <v>4520</v>
      </c>
      <c r="AQ377" s="136" t="s">
        <v>2928</v>
      </c>
      <c r="AR377" s="136" t="s">
        <v>2927</v>
      </c>
      <c r="AS377" s="136" t="s">
        <v>2926</v>
      </c>
      <c r="AT377" s="136" t="s">
        <v>4636</v>
      </c>
      <c r="AU377" s="83" t="s">
        <v>2933</v>
      </c>
      <c r="AV377" s="83" t="s">
        <v>2933</v>
      </c>
      <c r="AW377" s="83" t="s">
        <v>2933</v>
      </c>
      <c r="AX377" s="83" t="s">
        <v>2933</v>
      </c>
      <c r="AY377" s="83" t="s">
        <v>2933</v>
      </c>
      <c r="AZ377" s="83" t="s">
        <v>2933</v>
      </c>
      <c r="BA377" s="83" t="s">
        <v>2933</v>
      </c>
      <c r="BB377" s="83" t="s">
        <v>2933</v>
      </c>
      <c r="BK377" s="101"/>
      <c r="BL377" s="101"/>
      <c r="BM377" s="101"/>
      <c r="BN377" s="101"/>
      <c r="BO377" s="101"/>
      <c r="BP377" s="101"/>
      <c r="BQ377" s="101"/>
      <c r="BR377" s="101"/>
    </row>
    <row r="378" spans="1:70" s="101" customFormat="1" ht="12.95" customHeight="1">
      <c r="A378" s="101" t="s">
        <v>2662</v>
      </c>
      <c r="B378" s="101" t="s">
        <v>2606</v>
      </c>
      <c r="C378" s="101" t="s">
        <v>2388</v>
      </c>
      <c r="D378" s="101" t="s">
        <v>2381</v>
      </c>
      <c r="E378" s="101" t="s">
        <v>2925</v>
      </c>
      <c r="F378" s="101" t="s">
        <v>2924</v>
      </c>
      <c r="G378" s="101" t="s">
        <v>26</v>
      </c>
      <c r="J378" s="101" t="s">
        <v>2632</v>
      </c>
      <c r="P378" s="96"/>
      <c r="U378" s="120"/>
      <c r="X378" s="96"/>
      <c r="AD378" s="52" t="b">
        <f t="shared" si="35"/>
        <v>1</v>
      </c>
      <c r="AE378" s="120"/>
      <c r="AH378" s="52">
        <f t="shared" si="36"/>
        <v>0</v>
      </c>
      <c r="AI378" s="52" t="str">
        <f t="shared" si="37"/>
        <v/>
      </c>
      <c r="AJ378" s="52" t="str">
        <f t="shared" si="38"/>
        <v/>
      </c>
      <c r="AL378" s="96"/>
      <c r="AM378" s="136" t="s">
        <v>4318</v>
      </c>
      <c r="AN378" s="136" t="s">
        <v>2923</v>
      </c>
      <c r="AO378" s="136" t="s">
        <v>2922</v>
      </c>
      <c r="AP378" s="136" t="s">
        <v>3730</v>
      </c>
      <c r="AQ378" s="136" t="s">
        <v>3731</v>
      </c>
      <c r="AR378" s="136" t="s">
        <v>2921</v>
      </c>
      <c r="AS378" s="136" t="s">
        <v>4926</v>
      </c>
      <c r="AT378" s="136" t="s">
        <v>4813</v>
      </c>
      <c r="AU378" s="101" t="s">
        <v>2381</v>
      </c>
      <c r="AV378" s="101" t="s">
        <v>2381</v>
      </c>
      <c r="AW378" s="101" t="s">
        <v>2381</v>
      </c>
      <c r="AX378" s="101" t="s">
        <v>2381</v>
      </c>
      <c r="AY378" s="101" t="s">
        <v>2381</v>
      </c>
      <c r="AZ378" s="101" t="s">
        <v>2381</v>
      </c>
      <c r="BA378" s="101" t="s">
        <v>2381</v>
      </c>
      <c r="BB378" s="101" t="s">
        <v>2381</v>
      </c>
      <c r="BC378" s="101" t="s">
        <v>2925</v>
      </c>
      <c r="BD378" s="101" t="s">
        <v>2925</v>
      </c>
      <c r="BE378" s="101" t="s">
        <v>2925</v>
      </c>
      <c r="BF378" s="101" t="s">
        <v>2925</v>
      </c>
      <c r="BG378" s="101" t="s">
        <v>2925</v>
      </c>
      <c r="BH378" s="101" t="s">
        <v>2925</v>
      </c>
      <c r="BI378" s="101" t="s">
        <v>2925</v>
      </c>
      <c r="BJ378" s="101" t="s">
        <v>2925</v>
      </c>
    </row>
    <row r="379" spans="1:70" s="101" customFormat="1" ht="12.95" customHeight="1">
      <c r="A379" s="101" t="s">
        <v>2671</v>
      </c>
      <c r="B379" s="101" t="s">
        <v>2607</v>
      </c>
      <c r="C379" s="101" t="s">
        <v>2920</v>
      </c>
      <c r="G379" s="101" t="s">
        <v>26</v>
      </c>
      <c r="J379" s="101" t="s">
        <v>2919</v>
      </c>
      <c r="M379" s="101" t="s">
        <v>2918</v>
      </c>
      <c r="P379" s="96"/>
      <c r="U379" s="120"/>
      <c r="X379" s="96"/>
      <c r="AD379" s="52" t="b">
        <f t="shared" si="35"/>
        <v>1</v>
      </c>
      <c r="AE379" s="120"/>
      <c r="AH379" s="52">
        <f t="shared" si="36"/>
        <v>0</v>
      </c>
      <c r="AI379" s="52" t="str">
        <f t="shared" si="37"/>
        <v/>
      </c>
      <c r="AJ379" s="52" t="str">
        <f t="shared" si="38"/>
        <v/>
      </c>
      <c r="AL379" s="96"/>
      <c r="AM379" s="136" t="s">
        <v>2917</v>
      </c>
      <c r="AN379" s="136" t="s">
        <v>4397</v>
      </c>
      <c r="AO379" s="136" t="s">
        <v>4464</v>
      </c>
      <c r="AP379" s="136" t="s">
        <v>4521</v>
      </c>
      <c r="AQ379" s="136" t="s">
        <v>2916</v>
      </c>
      <c r="AR379" s="136" t="s">
        <v>2915</v>
      </c>
      <c r="AS379" s="136" t="s">
        <v>3732</v>
      </c>
      <c r="AT379" s="136" t="s">
        <v>4637</v>
      </c>
    </row>
    <row r="380" spans="1:70" s="101" customFormat="1" ht="12.95" customHeight="1">
      <c r="A380" s="101" t="s">
        <v>2635</v>
      </c>
      <c r="B380" s="101" t="s">
        <v>2608</v>
      </c>
      <c r="C380" s="101" t="s">
        <v>2389</v>
      </c>
      <c r="D380" s="101" t="s">
        <v>2914</v>
      </c>
      <c r="E380" s="101" t="s">
        <v>2913</v>
      </c>
      <c r="F380" s="101" t="s">
        <v>4778</v>
      </c>
      <c r="G380" s="101" t="s">
        <v>26</v>
      </c>
      <c r="J380" s="101" t="s">
        <v>2673</v>
      </c>
      <c r="P380" s="96"/>
      <c r="U380" s="120"/>
      <c r="X380" s="96"/>
      <c r="AD380" s="52" t="b">
        <f t="shared" si="35"/>
        <v>1</v>
      </c>
      <c r="AE380" s="120"/>
      <c r="AH380" s="52">
        <f t="shared" si="36"/>
        <v>0</v>
      </c>
      <c r="AI380" s="52" t="str">
        <f t="shared" si="37"/>
        <v/>
      </c>
      <c r="AJ380" s="52" t="str">
        <f t="shared" si="38"/>
        <v/>
      </c>
      <c r="AL380" s="96"/>
      <c r="AM380" s="136" t="s">
        <v>2912</v>
      </c>
      <c r="AN380" s="136" t="s">
        <v>4398</v>
      </c>
      <c r="AO380" s="136" t="s">
        <v>4465</v>
      </c>
      <c r="AP380" s="136" t="s">
        <v>2911</v>
      </c>
      <c r="AQ380" s="136" t="s">
        <v>3733</v>
      </c>
      <c r="AR380" s="136" t="s">
        <v>2910</v>
      </c>
      <c r="AS380" s="136" t="s">
        <v>4927</v>
      </c>
      <c r="AT380" s="136" t="s">
        <v>2909</v>
      </c>
      <c r="AU380" s="101" t="s">
        <v>2914</v>
      </c>
      <c r="AV380" s="101" t="s">
        <v>2914</v>
      </c>
      <c r="AW380" s="101" t="s">
        <v>2914</v>
      </c>
      <c r="AX380" s="101" t="s">
        <v>2914</v>
      </c>
      <c r="AY380" s="101" t="s">
        <v>2914</v>
      </c>
      <c r="AZ380" s="101" t="s">
        <v>2914</v>
      </c>
      <c r="BA380" s="101" t="s">
        <v>2914</v>
      </c>
      <c r="BB380" s="101" t="s">
        <v>2914</v>
      </c>
      <c r="BC380" s="101" t="s">
        <v>2913</v>
      </c>
      <c r="BD380" s="101" t="s">
        <v>2913</v>
      </c>
      <c r="BE380" s="101" t="s">
        <v>2913</v>
      </c>
      <c r="BF380" s="101" t="s">
        <v>2913</v>
      </c>
      <c r="BG380" s="101" t="s">
        <v>2913</v>
      </c>
      <c r="BH380" s="101" t="s">
        <v>2913</v>
      </c>
      <c r="BI380" s="101" t="s">
        <v>2913</v>
      </c>
      <c r="BJ380" s="101" t="s">
        <v>2913</v>
      </c>
    </row>
    <row r="381" spans="1:70" s="101" customFormat="1" ht="12.95" customHeight="1">
      <c r="A381" s="101" t="s">
        <v>2644</v>
      </c>
      <c r="B381" s="101" t="s">
        <v>2609</v>
      </c>
      <c r="C381" s="101" t="s">
        <v>2390</v>
      </c>
      <c r="G381" s="101" t="s">
        <v>26</v>
      </c>
      <c r="J381" s="101" t="s">
        <v>2636</v>
      </c>
      <c r="P381" s="96"/>
      <c r="U381" s="120"/>
      <c r="X381" s="96"/>
      <c r="AD381" s="52" t="b">
        <f t="shared" si="35"/>
        <v>1</v>
      </c>
      <c r="AE381" s="120"/>
      <c r="AH381" s="52">
        <f t="shared" si="36"/>
        <v>0</v>
      </c>
      <c r="AI381" s="52" t="str">
        <f t="shared" si="37"/>
        <v/>
      </c>
      <c r="AJ381" s="52" t="str">
        <f t="shared" si="38"/>
        <v/>
      </c>
      <c r="AL381" s="96"/>
      <c r="AM381" s="136" t="s">
        <v>2908</v>
      </c>
      <c r="AN381" s="136" t="s">
        <v>4399</v>
      </c>
      <c r="AO381" s="136" t="s">
        <v>2907</v>
      </c>
      <c r="AP381" s="136" t="s">
        <v>2906</v>
      </c>
      <c r="AQ381" s="136" t="s">
        <v>2905</v>
      </c>
      <c r="AR381" s="136" t="s">
        <v>2904</v>
      </c>
      <c r="AS381" s="136" t="s">
        <v>2903</v>
      </c>
      <c r="AT381" s="136" t="s">
        <v>4638</v>
      </c>
    </row>
    <row r="382" spans="1:70" s="83" customFormat="1" ht="12.95" customHeight="1">
      <c r="A382" s="83" t="s">
        <v>20</v>
      </c>
      <c r="B382" s="83" t="s">
        <v>2398</v>
      </c>
      <c r="C382" s="83" t="s">
        <v>2382</v>
      </c>
      <c r="J382" s="83" t="s">
        <v>103</v>
      </c>
      <c r="P382" s="96"/>
      <c r="U382" s="120"/>
      <c r="X382" s="96"/>
      <c r="AD382" s="58" t="b">
        <f t="shared" si="35"/>
        <v>1</v>
      </c>
      <c r="AE382" s="120"/>
      <c r="AH382" s="52">
        <f t="shared" si="36"/>
        <v>0</v>
      </c>
      <c r="AI382" s="52" t="str">
        <f t="shared" si="37"/>
        <v/>
      </c>
      <c r="AJ382" s="52" t="str">
        <f t="shared" si="38"/>
        <v/>
      </c>
      <c r="AL382" s="96"/>
      <c r="AM382" s="136" t="s">
        <v>4319</v>
      </c>
      <c r="AN382" s="136" t="s">
        <v>2902</v>
      </c>
      <c r="AO382" s="136" t="s">
        <v>2901</v>
      </c>
      <c r="AP382" s="136" t="s">
        <v>3734</v>
      </c>
      <c r="AQ382" s="136" t="s">
        <v>3735</v>
      </c>
      <c r="AR382" s="136" t="s">
        <v>2900</v>
      </c>
      <c r="AS382" s="136" t="s">
        <v>2899</v>
      </c>
      <c r="AT382" s="136" t="s">
        <v>3736</v>
      </c>
    </row>
    <row r="383" spans="1:70" s="101" customFormat="1" ht="12.95" customHeight="1">
      <c r="A383" s="101" t="s">
        <v>2631</v>
      </c>
      <c r="B383" s="101" t="s">
        <v>2616</v>
      </c>
      <c r="C383" s="101" t="s">
        <v>2391</v>
      </c>
      <c r="G383" s="101" t="s">
        <v>26</v>
      </c>
      <c r="J383" s="101" t="s">
        <v>103</v>
      </c>
      <c r="P383" s="96"/>
      <c r="U383" s="120"/>
      <c r="X383" s="96"/>
      <c r="AD383" s="52" t="b">
        <f t="shared" si="35"/>
        <v>1</v>
      </c>
      <c r="AE383" s="120"/>
      <c r="AH383" s="52">
        <f t="shared" si="36"/>
        <v>0</v>
      </c>
      <c r="AI383" s="52" t="str">
        <f t="shared" si="37"/>
        <v/>
      </c>
      <c r="AJ383" s="52" t="str">
        <f t="shared" si="38"/>
        <v/>
      </c>
      <c r="AL383" s="96"/>
      <c r="AM383" s="136" t="s">
        <v>2898</v>
      </c>
      <c r="AN383" s="136" t="s">
        <v>4400</v>
      </c>
      <c r="AO383" s="136" t="s">
        <v>2897</v>
      </c>
      <c r="AP383" s="136" t="s">
        <v>2896</v>
      </c>
      <c r="AQ383" s="136" t="s">
        <v>4556</v>
      </c>
      <c r="AR383" s="136" t="s">
        <v>2895</v>
      </c>
      <c r="AS383" s="136" t="s">
        <v>2894</v>
      </c>
      <c r="AT383" s="136" t="s">
        <v>4639</v>
      </c>
    </row>
    <row r="384" spans="1:70" s="101" customFormat="1" ht="12.95" customHeight="1">
      <c r="A384" s="101" t="s">
        <v>2631</v>
      </c>
      <c r="B384" s="101" t="s">
        <v>2617</v>
      </c>
      <c r="C384" s="101" t="s">
        <v>2392</v>
      </c>
      <c r="G384" s="101" t="s">
        <v>26</v>
      </c>
      <c r="J384" s="101" t="s">
        <v>103</v>
      </c>
      <c r="P384" s="96"/>
      <c r="U384" s="120"/>
      <c r="X384" s="96"/>
      <c r="AD384" s="52" t="b">
        <f t="shared" si="35"/>
        <v>1</v>
      </c>
      <c r="AE384" s="120"/>
      <c r="AH384" s="52">
        <f t="shared" si="36"/>
        <v>0</v>
      </c>
      <c r="AI384" s="52" t="str">
        <f t="shared" si="37"/>
        <v/>
      </c>
      <c r="AJ384" s="52" t="str">
        <f t="shared" si="38"/>
        <v/>
      </c>
      <c r="AL384" s="96"/>
      <c r="AM384" s="136" t="s">
        <v>4320</v>
      </c>
      <c r="AN384" s="136" t="s">
        <v>4853</v>
      </c>
      <c r="AO384" s="136" t="s">
        <v>4466</v>
      </c>
      <c r="AP384" s="136" t="s">
        <v>2893</v>
      </c>
      <c r="AQ384" s="136" t="s">
        <v>4557</v>
      </c>
      <c r="AR384" s="136" t="s">
        <v>2892</v>
      </c>
      <c r="AS384" s="136" t="s">
        <v>2891</v>
      </c>
      <c r="AT384" s="136" t="s">
        <v>4640</v>
      </c>
    </row>
    <row r="385" spans="1:70" s="101" customFormat="1" ht="12.95" customHeight="1">
      <c r="A385" s="101" t="s">
        <v>2631</v>
      </c>
      <c r="B385" s="101" t="s">
        <v>2618</v>
      </c>
      <c r="C385" s="101" t="s">
        <v>2393</v>
      </c>
      <c r="G385" s="101" t="s">
        <v>26</v>
      </c>
      <c r="J385" s="101" t="s">
        <v>103</v>
      </c>
      <c r="P385" s="96"/>
      <c r="U385" s="120"/>
      <c r="X385" s="96"/>
      <c r="AD385" s="52" t="b">
        <f t="shared" si="35"/>
        <v>1</v>
      </c>
      <c r="AE385" s="120"/>
      <c r="AH385" s="52">
        <f t="shared" si="36"/>
        <v>0</v>
      </c>
      <c r="AI385" s="52" t="str">
        <f t="shared" si="37"/>
        <v/>
      </c>
      <c r="AJ385" s="52" t="str">
        <f t="shared" si="38"/>
        <v/>
      </c>
      <c r="AL385" s="96"/>
      <c r="AM385" s="136" t="s">
        <v>4321</v>
      </c>
      <c r="AN385" s="136" t="s">
        <v>4401</v>
      </c>
      <c r="AO385" s="136" t="s">
        <v>2890</v>
      </c>
      <c r="AP385" s="136" t="s">
        <v>2889</v>
      </c>
      <c r="AQ385" s="136" t="s">
        <v>4558</v>
      </c>
      <c r="AR385" s="136" t="s">
        <v>2888</v>
      </c>
      <c r="AS385" s="136" t="s">
        <v>2887</v>
      </c>
      <c r="AT385" s="136" t="s">
        <v>2886</v>
      </c>
    </row>
    <row r="386" spans="1:70" s="101" customFormat="1" ht="12.95" customHeight="1">
      <c r="A386" s="101" t="s">
        <v>2631</v>
      </c>
      <c r="B386" s="101" t="s">
        <v>2619</v>
      </c>
      <c r="C386" s="101" t="s">
        <v>2394</v>
      </c>
      <c r="G386" s="101" t="s">
        <v>26</v>
      </c>
      <c r="J386" s="101" t="s">
        <v>103</v>
      </c>
      <c r="P386" s="96"/>
      <c r="U386" s="120"/>
      <c r="X386" s="96"/>
      <c r="AD386" s="52" t="b">
        <f t="shared" si="35"/>
        <v>1</v>
      </c>
      <c r="AE386" s="120"/>
      <c r="AH386" s="52">
        <f t="shared" si="36"/>
        <v>0</v>
      </c>
      <c r="AI386" s="52" t="str">
        <f t="shared" si="37"/>
        <v/>
      </c>
      <c r="AJ386" s="52" t="str">
        <f t="shared" si="38"/>
        <v/>
      </c>
      <c r="AL386" s="96"/>
      <c r="AM386" s="136" t="s">
        <v>2885</v>
      </c>
      <c r="AN386" s="136" t="s">
        <v>4402</v>
      </c>
      <c r="AO386" s="136" t="s">
        <v>2884</v>
      </c>
      <c r="AP386" s="136" t="s">
        <v>3737</v>
      </c>
      <c r="AQ386" s="136" t="s">
        <v>2883</v>
      </c>
      <c r="AR386" s="136" t="s">
        <v>2882</v>
      </c>
      <c r="AS386" s="136" t="s">
        <v>2881</v>
      </c>
      <c r="AT386" s="136" t="s">
        <v>4641</v>
      </c>
    </row>
    <row r="387" spans="1:70" s="101" customFormat="1" ht="12.95" customHeight="1">
      <c r="A387" s="101" t="s">
        <v>2631</v>
      </c>
      <c r="B387" s="101" t="s">
        <v>2620</v>
      </c>
      <c r="C387" s="101" t="s">
        <v>2395</v>
      </c>
      <c r="G387" s="101" t="s">
        <v>26</v>
      </c>
      <c r="J387" s="101" t="s">
        <v>103</v>
      </c>
      <c r="P387" s="96"/>
      <c r="U387" s="120"/>
      <c r="X387" s="96"/>
      <c r="AD387" s="52" t="b">
        <f t="shared" si="35"/>
        <v>1</v>
      </c>
      <c r="AE387" s="120"/>
      <c r="AH387" s="52">
        <f t="shared" si="36"/>
        <v>0</v>
      </c>
      <c r="AI387" s="52" t="str">
        <f t="shared" si="37"/>
        <v/>
      </c>
      <c r="AJ387" s="52" t="str">
        <f t="shared" si="38"/>
        <v/>
      </c>
      <c r="AL387" s="96"/>
      <c r="AM387" s="136" t="s">
        <v>2880</v>
      </c>
      <c r="AN387" s="136" t="s">
        <v>4403</v>
      </c>
      <c r="AO387" s="136" t="s">
        <v>2879</v>
      </c>
      <c r="AP387" s="136" t="s">
        <v>2878</v>
      </c>
      <c r="AQ387" s="136" t="s">
        <v>2877</v>
      </c>
      <c r="AR387" s="136" t="s">
        <v>2876</v>
      </c>
      <c r="AS387" s="136" t="s">
        <v>2875</v>
      </c>
      <c r="AT387" s="136" t="s">
        <v>4642</v>
      </c>
    </row>
    <row r="388" spans="1:70" s="101" customFormat="1" ht="12.95" customHeight="1">
      <c r="A388" s="101" t="s">
        <v>2631</v>
      </c>
      <c r="B388" s="101" t="s">
        <v>2621</v>
      </c>
      <c r="C388" s="101" t="s">
        <v>2396</v>
      </c>
      <c r="G388" s="101" t="s">
        <v>26</v>
      </c>
      <c r="J388" s="101" t="s">
        <v>103</v>
      </c>
      <c r="P388" s="96"/>
      <c r="U388" s="120"/>
      <c r="X388" s="96"/>
      <c r="AD388" s="52" t="b">
        <f t="shared" si="35"/>
        <v>1</v>
      </c>
      <c r="AE388" s="120"/>
      <c r="AH388" s="52">
        <f t="shared" si="36"/>
        <v>0</v>
      </c>
      <c r="AI388" s="52" t="str">
        <f t="shared" si="37"/>
        <v/>
      </c>
      <c r="AJ388" s="52" t="str">
        <f t="shared" si="38"/>
        <v/>
      </c>
      <c r="AL388" s="96"/>
      <c r="AM388" s="136" t="s">
        <v>2874</v>
      </c>
      <c r="AN388" s="136" t="s">
        <v>4404</v>
      </c>
      <c r="AO388" s="136" t="s">
        <v>2873</v>
      </c>
      <c r="AP388" s="136" t="s">
        <v>2872</v>
      </c>
      <c r="AQ388" s="136" t="s">
        <v>4559</v>
      </c>
      <c r="AR388" s="136" t="s">
        <v>2871</v>
      </c>
      <c r="AS388" s="136" t="s">
        <v>2870</v>
      </c>
      <c r="AT388" s="136" t="s">
        <v>2869</v>
      </c>
    </row>
    <row r="389" spans="1:70" s="104" customFormat="1" ht="12.95" customHeight="1">
      <c r="A389" s="104" t="s">
        <v>14</v>
      </c>
      <c r="B389" s="104" t="s">
        <v>2416</v>
      </c>
      <c r="L389" s="104" t="s">
        <v>2415</v>
      </c>
      <c r="P389" s="115"/>
      <c r="U389" s="121"/>
      <c r="X389" s="115"/>
      <c r="AD389" s="52" t="str">
        <f t="shared" si="35"/>
        <v/>
      </c>
      <c r="AE389" s="121"/>
      <c r="AH389" s="52">
        <f t="shared" si="36"/>
        <v>0</v>
      </c>
      <c r="AI389" s="52" t="str">
        <f t="shared" si="37"/>
        <v/>
      </c>
      <c r="AJ389" s="52" t="str">
        <f t="shared" si="38"/>
        <v/>
      </c>
      <c r="AL389" s="115"/>
      <c r="AM389" s="136"/>
      <c r="AN389" s="136"/>
      <c r="AO389" s="136"/>
      <c r="AP389" s="136"/>
      <c r="AQ389" s="136"/>
      <c r="AR389" s="136"/>
      <c r="AS389" s="136"/>
      <c r="AT389" s="136"/>
      <c r="AU389" s="101"/>
      <c r="AV389" s="101"/>
      <c r="AW389" s="101"/>
      <c r="AX389" s="101"/>
      <c r="AY389" s="101"/>
      <c r="AZ389" s="101"/>
      <c r="BA389" s="101"/>
      <c r="BB389" s="101"/>
      <c r="BK389" s="101"/>
      <c r="BL389" s="101"/>
      <c r="BM389" s="101"/>
      <c r="BN389" s="101"/>
      <c r="BO389" s="101"/>
      <c r="BP389" s="101"/>
      <c r="BQ389" s="101"/>
      <c r="BR389" s="101"/>
    </row>
    <row r="390" spans="1:70" s="104" customFormat="1" ht="12.95" customHeight="1">
      <c r="A390" s="104" t="s">
        <v>16</v>
      </c>
      <c r="B390" s="104" t="s">
        <v>2418</v>
      </c>
      <c r="J390" s="104" t="s">
        <v>2420</v>
      </c>
      <c r="P390" s="115"/>
      <c r="U390" s="121"/>
      <c r="X390" s="115"/>
      <c r="AD390" s="52" t="str">
        <f t="shared" si="30"/>
        <v/>
      </c>
      <c r="AE390" s="121"/>
      <c r="AH390" s="52">
        <f t="shared" si="31"/>
        <v>0</v>
      </c>
      <c r="AI390" s="52" t="str">
        <f t="shared" si="32"/>
        <v/>
      </c>
      <c r="AJ390" s="52" t="str">
        <f t="shared" si="33"/>
        <v/>
      </c>
      <c r="AL390" s="115"/>
      <c r="AM390" s="136"/>
      <c r="AN390" s="136"/>
      <c r="AO390" s="136"/>
      <c r="AP390" s="136"/>
      <c r="AQ390" s="136"/>
      <c r="AR390" s="136"/>
      <c r="AS390" s="136"/>
      <c r="AT390" s="136"/>
      <c r="AU390" s="101"/>
      <c r="AV390" s="101"/>
      <c r="AW390" s="101"/>
      <c r="AX390" s="101"/>
      <c r="AY390" s="101"/>
      <c r="AZ390" s="101"/>
      <c r="BA390" s="101"/>
      <c r="BB390" s="101"/>
      <c r="BK390" s="101"/>
      <c r="BL390" s="101"/>
      <c r="BM390" s="101"/>
      <c r="BN390" s="101"/>
      <c r="BO390" s="101"/>
      <c r="BP390" s="101"/>
      <c r="BQ390" s="101"/>
      <c r="BR390" s="101"/>
    </row>
    <row r="391" spans="1:70" s="104" customFormat="1" ht="12.95" customHeight="1">
      <c r="A391" s="104" t="s">
        <v>20</v>
      </c>
      <c r="B391" s="104" t="s">
        <v>2399</v>
      </c>
      <c r="C391" s="104" t="s">
        <v>2414</v>
      </c>
      <c r="D391" s="104" t="s">
        <v>3284</v>
      </c>
      <c r="P391" s="115"/>
      <c r="U391" s="121"/>
      <c r="X391" s="115"/>
      <c r="AD391" s="52" t="b">
        <f t="shared" si="30"/>
        <v>1</v>
      </c>
      <c r="AE391" s="121"/>
      <c r="AH391" s="52">
        <f t="shared" si="31"/>
        <v>0</v>
      </c>
      <c r="AI391" s="52" t="str">
        <f t="shared" si="32"/>
        <v/>
      </c>
      <c r="AJ391" s="52" t="str">
        <f t="shared" si="33"/>
        <v/>
      </c>
      <c r="AL391" s="115"/>
      <c r="AM391" s="136" t="s">
        <v>2414</v>
      </c>
      <c r="AN391" s="136" t="s">
        <v>2414</v>
      </c>
      <c r="AO391" s="136" t="s">
        <v>2414</v>
      </c>
      <c r="AP391" s="136" t="s">
        <v>2414</v>
      </c>
      <c r="AQ391" s="136" t="s">
        <v>2414</v>
      </c>
      <c r="AR391" s="136" t="s">
        <v>2414</v>
      </c>
      <c r="AS391" s="136" t="s">
        <v>2414</v>
      </c>
      <c r="AT391" s="136" t="s">
        <v>2414</v>
      </c>
      <c r="AU391" s="125" t="s">
        <v>3285</v>
      </c>
      <c r="AV391" s="125" t="s">
        <v>3284</v>
      </c>
      <c r="AW391" s="125" t="s">
        <v>3284</v>
      </c>
      <c r="AX391" s="125" t="s">
        <v>3284</v>
      </c>
      <c r="AY391" s="125" t="s">
        <v>3283</v>
      </c>
      <c r="AZ391" s="125" t="s">
        <v>3095</v>
      </c>
      <c r="BA391" s="125" t="s">
        <v>3282</v>
      </c>
      <c r="BB391" s="125" t="s">
        <v>3698</v>
      </c>
      <c r="BK391" s="101"/>
      <c r="BL391" s="101"/>
      <c r="BM391" s="101"/>
      <c r="BN391" s="101"/>
      <c r="BO391" s="101"/>
      <c r="BP391" s="101"/>
      <c r="BQ391" s="101"/>
      <c r="BR391" s="101"/>
    </row>
    <row r="392" spans="1:70" s="104" customFormat="1" ht="12.95" customHeight="1">
      <c r="A392" s="104" t="s">
        <v>44</v>
      </c>
      <c r="B392" s="104" t="s">
        <v>2413</v>
      </c>
      <c r="C392" s="104" t="s">
        <v>3281</v>
      </c>
      <c r="D392" s="104" t="s">
        <v>3280</v>
      </c>
      <c r="E392" s="104" t="s">
        <v>3016</v>
      </c>
      <c r="F392" s="104" t="s">
        <v>3015</v>
      </c>
      <c r="G392" s="104" t="s">
        <v>26</v>
      </c>
      <c r="P392" s="115"/>
      <c r="U392" s="121"/>
      <c r="X392" s="115"/>
      <c r="AD392" s="52" t="b">
        <f t="shared" si="30"/>
        <v>1</v>
      </c>
      <c r="AE392" s="121"/>
      <c r="AH392" s="52">
        <f t="shared" si="31"/>
        <v>0</v>
      </c>
      <c r="AI392" s="52" t="str">
        <f t="shared" si="32"/>
        <v/>
      </c>
      <c r="AJ392" s="52" t="str">
        <f t="shared" si="33"/>
        <v/>
      </c>
      <c r="AL392" s="115"/>
      <c r="AM392" s="136" t="s">
        <v>4322</v>
      </c>
      <c r="AN392" s="136" t="s">
        <v>4854</v>
      </c>
      <c r="AO392" s="136" t="s">
        <v>4467</v>
      </c>
      <c r="AP392" s="136" t="s">
        <v>3279</v>
      </c>
      <c r="AQ392" s="136" t="s">
        <v>3278</v>
      </c>
      <c r="AR392" s="136" t="s">
        <v>3277</v>
      </c>
      <c r="AS392" s="136" t="s">
        <v>3699</v>
      </c>
      <c r="AT392" s="136" t="s">
        <v>3276</v>
      </c>
      <c r="AU392" s="104" t="s">
        <v>3280</v>
      </c>
      <c r="AV392" s="104" t="s">
        <v>3280</v>
      </c>
      <c r="AW392" s="104" t="s">
        <v>3280</v>
      </c>
      <c r="AX392" s="104" t="s">
        <v>3280</v>
      </c>
      <c r="AY392" s="104" t="s">
        <v>3280</v>
      </c>
      <c r="AZ392" s="104" t="s">
        <v>3280</v>
      </c>
      <c r="BA392" s="104" t="s">
        <v>3280</v>
      </c>
      <c r="BB392" s="104" t="s">
        <v>3280</v>
      </c>
      <c r="BC392" s="104" t="s">
        <v>3016</v>
      </c>
      <c r="BD392" s="104" t="s">
        <v>3016</v>
      </c>
      <c r="BE392" s="104" t="s">
        <v>3016</v>
      </c>
      <c r="BF392" s="104" t="s">
        <v>3016</v>
      </c>
      <c r="BG392" s="104" t="s">
        <v>3016</v>
      </c>
      <c r="BH392" s="104" t="s">
        <v>3016</v>
      </c>
      <c r="BI392" s="104" t="s">
        <v>3016</v>
      </c>
      <c r="BJ392" s="104" t="s">
        <v>3016</v>
      </c>
      <c r="BK392" s="101"/>
      <c r="BL392" s="101"/>
      <c r="BM392" s="101"/>
      <c r="BN392" s="101"/>
      <c r="BO392" s="101"/>
      <c r="BP392" s="101"/>
      <c r="BQ392" s="101"/>
      <c r="BR392" s="101"/>
    </row>
    <row r="393" spans="1:70" s="104" customFormat="1" ht="12.95" customHeight="1">
      <c r="A393" s="104" t="s">
        <v>37</v>
      </c>
      <c r="B393" s="104" t="s">
        <v>2421</v>
      </c>
      <c r="C393" s="104" t="s">
        <v>2410</v>
      </c>
      <c r="G393" s="104" t="s">
        <v>26</v>
      </c>
      <c r="J393" s="104" t="s">
        <v>2427</v>
      </c>
      <c r="P393" s="115"/>
      <c r="U393" s="121"/>
      <c r="X393" s="115"/>
      <c r="AD393" s="52" t="b">
        <f t="shared" si="30"/>
        <v>1</v>
      </c>
      <c r="AE393" s="121"/>
      <c r="AH393" s="52">
        <f t="shared" si="31"/>
        <v>0</v>
      </c>
      <c r="AI393" s="52" t="str">
        <f t="shared" si="32"/>
        <v/>
      </c>
      <c r="AJ393" s="52" t="str">
        <f t="shared" si="33"/>
        <v/>
      </c>
      <c r="AL393" s="115"/>
      <c r="AM393" s="136" t="s">
        <v>3275</v>
      </c>
      <c r="AN393" s="136" t="s">
        <v>4405</v>
      </c>
      <c r="AO393" s="136" t="s">
        <v>3274</v>
      </c>
      <c r="AP393" s="136" t="s">
        <v>3273</v>
      </c>
      <c r="AQ393" s="136" t="s">
        <v>4785</v>
      </c>
      <c r="AR393" s="136" t="s">
        <v>3272</v>
      </c>
      <c r="AS393" s="136" t="s">
        <v>3271</v>
      </c>
      <c r="AT393" s="136" t="s">
        <v>3270</v>
      </c>
      <c r="AU393" s="101"/>
      <c r="AV393" s="101"/>
      <c r="AW393" s="101"/>
      <c r="AX393" s="101"/>
      <c r="AY393" s="101"/>
      <c r="AZ393" s="101"/>
      <c r="BA393" s="101"/>
      <c r="BB393" s="101"/>
      <c r="BK393" s="101"/>
      <c r="BL393" s="101"/>
      <c r="BM393" s="101"/>
      <c r="BN393" s="101"/>
      <c r="BO393" s="101"/>
      <c r="BP393" s="101"/>
      <c r="BQ393" s="101"/>
      <c r="BR393" s="101"/>
    </row>
    <row r="394" spans="1:70" s="104" customFormat="1" ht="12.95" customHeight="1">
      <c r="A394" s="104" t="s">
        <v>44</v>
      </c>
      <c r="B394" s="104" t="s">
        <v>2422</v>
      </c>
      <c r="C394" s="104" t="s">
        <v>2411</v>
      </c>
      <c r="D394" s="104" t="s">
        <v>3010</v>
      </c>
      <c r="E394" s="104" t="s">
        <v>3016</v>
      </c>
      <c r="F394" s="104" t="s">
        <v>3015</v>
      </c>
      <c r="G394" s="104" t="s">
        <v>26</v>
      </c>
      <c r="J394" s="104" t="s">
        <v>2427</v>
      </c>
      <c r="P394" s="115"/>
      <c r="U394" s="121"/>
      <c r="X394" s="115"/>
      <c r="AD394" s="52" t="b">
        <f t="shared" si="30"/>
        <v>1</v>
      </c>
      <c r="AE394" s="121"/>
      <c r="AH394" s="52">
        <f t="shared" si="31"/>
        <v>0</v>
      </c>
      <c r="AI394" s="52" t="str">
        <f t="shared" si="32"/>
        <v/>
      </c>
      <c r="AJ394" s="52" t="str">
        <f t="shared" si="33"/>
        <v/>
      </c>
      <c r="AL394" s="115"/>
      <c r="AM394" s="136" t="s">
        <v>3269</v>
      </c>
      <c r="AN394" s="136" t="s">
        <v>3268</v>
      </c>
      <c r="AO394" s="136" t="s">
        <v>3267</v>
      </c>
      <c r="AP394" s="136" t="s">
        <v>4522</v>
      </c>
      <c r="AQ394" s="136" t="s">
        <v>3266</v>
      </c>
      <c r="AR394" s="136" t="s">
        <v>3265</v>
      </c>
      <c r="AS394" s="136" t="s">
        <v>3264</v>
      </c>
      <c r="AT394" s="136" t="s">
        <v>3263</v>
      </c>
      <c r="AU394" s="104" t="s">
        <v>3010</v>
      </c>
      <c r="AV394" s="104" t="s">
        <v>3010</v>
      </c>
      <c r="AW394" s="104" t="s">
        <v>3010</v>
      </c>
      <c r="AX394" s="104" t="s">
        <v>3010</v>
      </c>
      <c r="AY394" s="104" t="s">
        <v>3010</v>
      </c>
      <c r="AZ394" s="104" t="s">
        <v>3010</v>
      </c>
      <c r="BA394" s="104" t="s">
        <v>3010</v>
      </c>
      <c r="BB394" s="104" t="s">
        <v>3010</v>
      </c>
      <c r="BC394" s="104" t="s">
        <v>3016</v>
      </c>
      <c r="BD394" s="104" t="s">
        <v>3016</v>
      </c>
      <c r="BE394" s="104" t="s">
        <v>3016</v>
      </c>
      <c r="BF394" s="104" t="s">
        <v>3016</v>
      </c>
      <c r="BG394" s="104" t="s">
        <v>3016</v>
      </c>
      <c r="BH394" s="104" t="s">
        <v>3016</v>
      </c>
      <c r="BI394" s="104" t="s">
        <v>3016</v>
      </c>
      <c r="BJ394" s="104" t="s">
        <v>3016</v>
      </c>
      <c r="BK394" s="101"/>
      <c r="BL394" s="101"/>
      <c r="BM394" s="101"/>
      <c r="BN394" s="101"/>
      <c r="BO394" s="101"/>
      <c r="BP394" s="101"/>
      <c r="BQ394" s="101"/>
      <c r="BR394" s="101"/>
    </row>
    <row r="395" spans="1:70" s="104" customFormat="1" ht="12.95" customHeight="1">
      <c r="A395" s="104" t="s">
        <v>122</v>
      </c>
      <c r="B395" s="104" t="s">
        <v>3262</v>
      </c>
      <c r="C395" s="104" t="s">
        <v>3261</v>
      </c>
      <c r="D395" s="104" t="s">
        <v>3213</v>
      </c>
      <c r="G395" s="104" t="s">
        <v>26</v>
      </c>
      <c r="J395" s="104" t="s">
        <v>2427</v>
      </c>
      <c r="P395" s="115"/>
      <c r="U395" s="121"/>
      <c r="X395" s="115"/>
      <c r="AD395" s="52" t="b">
        <f t="shared" si="30"/>
        <v>1</v>
      </c>
      <c r="AE395" s="121"/>
      <c r="AH395" s="52">
        <f t="shared" si="31"/>
        <v>0</v>
      </c>
      <c r="AI395" s="52" t="str">
        <f t="shared" si="32"/>
        <v/>
      </c>
      <c r="AJ395" s="52" t="str">
        <f t="shared" si="33"/>
        <v/>
      </c>
      <c r="AL395" s="115"/>
      <c r="AM395" s="136" t="s">
        <v>4323</v>
      </c>
      <c r="AN395" s="136" t="s">
        <v>3260</v>
      </c>
      <c r="AO395" s="136" t="s">
        <v>3259</v>
      </c>
      <c r="AP395" s="136" t="s">
        <v>3258</v>
      </c>
      <c r="AQ395" s="136" t="s">
        <v>3257</v>
      </c>
      <c r="AR395" s="136" t="s">
        <v>3256</v>
      </c>
      <c r="AS395" s="136" t="s">
        <v>3255</v>
      </c>
      <c r="AT395" s="136" t="s">
        <v>3254</v>
      </c>
      <c r="AU395" s="104" t="s">
        <v>3213</v>
      </c>
      <c r="AV395" s="104" t="s">
        <v>3213</v>
      </c>
      <c r="AW395" s="104" t="s">
        <v>3213</v>
      </c>
      <c r="AX395" s="104" t="s">
        <v>3213</v>
      </c>
      <c r="AY395" s="104" t="s">
        <v>3213</v>
      </c>
      <c r="AZ395" s="104" t="s">
        <v>3213</v>
      </c>
      <c r="BA395" s="104" t="s">
        <v>3213</v>
      </c>
      <c r="BB395" s="104" t="s">
        <v>3213</v>
      </c>
      <c r="BK395" s="101"/>
      <c r="BL395" s="101"/>
      <c r="BM395" s="101"/>
      <c r="BN395" s="101"/>
      <c r="BO395" s="101"/>
      <c r="BP395" s="101"/>
      <c r="BQ395" s="101"/>
      <c r="BR395" s="101"/>
    </row>
    <row r="396" spans="1:70" s="104" customFormat="1" ht="12.95" customHeight="1">
      <c r="A396" s="104" t="s">
        <v>4242</v>
      </c>
      <c r="B396" s="104" t="s">
        <v>4246</v>
      </c>
      <c r="C396" s="104" t="s">
        <v>4253</v>
      </c>
      <c r="D396" s="104" t="s">
        <v>4744</v>
      </c>
      <c r="G396" s="104" t="s">
        <v>26</v>
      </c>
      <c r="J396" s="104" t="s">
        <v>2427</v>
      </c>
      <c r="P396" s="115"/>
      <c r="U396" s="121"/>
      <c r="X396" s="115"/>
      <c r="AD396" s="52" t="b">
        <f t="shared" ref="AD396" si="39">IF(AND(Y396=C396, Z396=D396, AA396=E396, AB396=R396, AC396=S396), "", TRUE)</f>
        <v>1</v>
      </c>
      <c r="AE396" s="121"/>
      <c r="AH396" s="52"/>
      <c r="AI396" s="52"/>
      <c r="AJ396" s="52"/>
      <c r="AL396" s="115"/>
      <c r="AM396" s="104" t="s">
        <v>4340</v>
      </c>
      <c r="AN396" s="104" t="s">
        <v>4416</v>
      </c>
      <c r="AO396" s="104" t="s">
        <v>4994</v>
      </c>
      <c r="AP396" s="104" t="s">
        <v>4995</v>
      </c>
      <c r="AQ396" s="104" t="s">
        <v>4749</v>
      </c>
      <c r="AR396" s="104" t="s">
        <v>4765</v>
      </c>
      <c r="AS396" s="104" t="s">
        <v>4855</v>
      </c>
      <c r="AT396" s="104" t="s">
        <v>4758</v>
      </c>
      <c r="AU396" s="104" t="s">
        <v>4744</v>
      </c>
      <c r="AV396" s="104" t="s">
        <v>4744</v>
      </c>
      <c r="AW396" s="104" t="s">
        <v>4744</v>
      </c>
      <c r="AX396" s="104" t="s">
        <v>4744</v>
      </c>
      <c r="AY396" s="104" t="s">
        <v>4744</v>
      </c>
      <c r="AZ396" s="104" t="s">
        <v>4744</v>
      </c>
      <c r="BA396" s="104" t="s">
        <v>4744</v>
      </c>
      <c r="BB396" s="104" t="s">
        <v>4744</v>
      </c>
      <c r="BK396" s="101"/>
      <c r="BL396" s="101"/>
      <c r="BM396" s="101"/>
      <c r="BN396" s="101"/>
      <c r="BO396" s="101"/>
      <c r="BP396" s="101"/>
      <c r="BQ396" s="101"/>
      <c r="BR396" s="101"/>
    </row>
    <row r="397" spans="1:70" s="104" customFormat="1" ht="12.95" customHeight="1">
      <c r="A397" s="104" t="s">
        <v>4243</v>
      </c>
      <c r="B397" s="104" t="s">
        <v>3253</v>
      </c>
      <c r="C397" s="104" t="s">
        <v>4254</v>
      </c>
      <c r="G397" s="104" t="s">
        <v>26</v>
      </c>
      <c r="J397" s="104" t="s">
        <v>2427</v>
      </c>
      <c r="M397" s="133" t="s">
        <v>4247</v>
      </c>
      <c r="P397" s="115"/>
      <c r="U397" s="121"/>
      <c r="X397" s="115"/>
      <c r="AD397" s="52"/>
      <c r="AE397" s="121"/>
      <c r="AH397" s="52"/>
      <c r="AI397" s="52"/>
      <c r="AJ397" s="52"/>
      <c r="AL397" s="115"/>
      <c r="AM397" s="136" t="s">
        <v>4336</v>
      </c>
      <c r="AN397" s="136" t="s">
        <v>4647</v>
      </c>
      <c r="AO397" s="136" t="s">
        <v>4648</v>
      </c>
      <c r="AP397" s="136" t="s">
        <v>4649</v>
      </c>
      <c r="AQ397" s="136" t="s">
        <v>4650</v>
      </c>
      <c r="AR397" s="136" t="s">
        <v>4651</v>
      </c>
      <c r="AS397" s="136" t="s">
        <v>4652</v>
      </c>
      <c r="AT397" s="136" t="s">
        <v>4653</v>
      </c>
      <c r="BK397" s="101"/>
      <c r="BL397" s="101"/>
      <c r="BM397" s="101"/>
      <c r="BN397" s="101"/>
      <c r="BO397" s="101"/>
      <c r="BP397" s="101"/>
      <c r="BQ397" s="101"/>
      <c r="BR397" s="101"/>
    </row>
    <row r="398" spans="1:70" s="104" customFormat="1" ht="12.95" customHeight="1">
      <c r="A398" s="104" t="s">
        <v>37</v>
      </c>
      <c r="B398" s="104" t="s">
        <v>2423</v>
      </c>
      <c r="C398" s="104" t="s">
        <v>3252</v>
      </c>
      <c r="G398" s="104" t="s">
        <v>26</v>
      </c>
      <c r="J398" s="104" t="s">
        <v>2428</v>
      </c>
      <c r="P398" s="115"/>
      <c r="U398" s="121"/>
      <c r="X398" s="115"/>
      <c r="AD398" s="52" t="b">
        <f t="shared" si="30"/>
        <v>1</v>
      </c>
      <c r="AE398" s="121"/>
      <c r="AH398" s="52">
        <f t="shared" si="31"/>
        <v>0</v>
      </c>
      <c r="AI398" s="52" t="str">
        <f t="shared" si="32"/>
        <v/>
      </c>
      <c r="AJ398" s="52" t="str">
        <f t="shared" si="33"/>
        <v/>
      </c>
      <c r="AL398" s="115"/>
      <c r="AM398" s="136" t="s">
        <v>4324</v>
      </c>
      <c r="AN398" s="136" t="s">
        <v>3251</v>
      </c>
      <c r="AO398" s="136" t="s">
        <v>4996</v>
      </c>
      <c r="AP398" s="136" t="s">
        <v>3700</v>
      </c>
      <c r="AQ398" s="136" t="s">
        <v>3701</v>
      </c>
      <c r="AR398" s="136" t="s">
        <v>3250</v>
      </c>
      <c r="AS398" s="136" t="s">
        <v>3249</v>
      </c>
      <c r="AT398" s="136" t="s">
        <v>3248</v>
      </c>
      <c r="BK398" s="101"/>
      <c r="BL398" s="101"/>
      <c r="BM398" s="101"/>
      <c r="BN398" s="101"/>
      <c r="BO398" s="101"/>
      <c r="BP398" s="101"/>
      <c r="BQ398" s="101"/>
      <c r="BR398" s="101"/>
    </row>
    <row r="399" spans="1:70" s="104" customFormat="1" ht="12.95" customHeight="1">
      <c r="A399" s="104" t="s">
        <v>44</v>
      </c>
      <c r="B399" s="104" t="s">
        <v>2424</v>
      </c>
      <c r="C399" s="104" t="s">
        <v>2412</v>
      </c>
      <c r="D399" s="104" t="s">
        <v>3010</v>
      </c>
      <c r="E399" s="104" t="s">
        <v>3016</v>
      </c>
      <c r="F399" s="104" t="s">
        <v>3015</v>
      </c>
      <c r="G399" s="104" t="s">
        <v>26</v>
      </c>
      <c r="J399" s="104" t="s">
        <v>2428</v>
      </c>
      <c r="P399" s="115"/>
      <c r="U399" s="121"/>
      <c r="X399" s="115"/>
      <c r="AD399" s="52" t="b">
        <f t="shared" si="30"/>
        <v>1</v>
      </c>
      <c r="AE399" s="121"/>
      <c r="AH399" s="52">
        <f t="shared" si="31"/>
        <v>0</v>
      </c>
      <c r="AI399" s="52" t="str">
        <f t="shared" si="32"/>
        <v/>
      </c>
      <c r="AJ399" s="52" t="str">
        <f t="shared" si="33"/>
        <v/>
      </c>
      <c r="AL399" s="115"/>
      <c r="AM399" s="136" t="s">
        <v>3247</v>
      </c>
      <c r="AN399" s="136" t="s">
        <v>3246</v>
      </c>
      <c r="AO399" s="136" t="s">
        <v>4997</v>
      </c>
      <c r="AP399" s="136" t="s">
        <v>4523</v>
      </c>
      <c r="AQ399" s="136" t="s">
        <v>3245</v>
      </c>
      <c r="AR399" s="136" t="s">
        <v>3244</v>
      </c>
      <c r="AS399" s="136" t="s">
        <v>3243</v>
      </c>
      <c r="AT399" s="136" t="s">
        <v>3242</v>
      </c>
      <c r="AU399" s="104" t="s">
        <v>3010</v>
      </c>
      <c r="AV399" s="104" t="s">
        <v>3010</v>
      </c>
      <c r="AW399" s="104" t="s">
        <v>3010</v>
      </c>
      <c r="AX399" s="104" t="s">
        <v>3010</v>
      </c>
      <c r="AY399" s="104" t="s">
        <v>3010</v>
      </c>
      <c r="AZ399" s="104" t="s">
        <v>3010</v>
      </c>
      <c r="BA399" s="104" t="s">
        <v>3010</v>
      </c>
      <c r="BB399" s="104" t="s">
        <v>3010</v>
      </c>
      <c r="BC399" s="104" t="s">
        <v>3016</v>
      </c>
      <c r="BD399" s="104" t="s">
        <v>3016</v>
      </c>
      <c r="BE399" s="104" t="s">
        <v>3016</v>
      </c>
      <c r="BF399" s="104" t="s">
        <v>3016</v>
      </c>
      <c r="BG399" s="104" t="s">
        <v>3016</v>
      </c>
      <c r="BH399" s="104" t="s">
        <v>3016</v>
      </c>
      <c r="BI399" s="104" t="s">
        <v>3016</v>
      </c>
      <c r="BJ399" s="104" t="s">
        <v>3016</v>
      </c>
      <c r="BK399" s="101"/>
      <c r="BL399" s="101"/>
      <c r="BM399" s="101"/>
      <c r="BN399" s="101"/>
      <c r="BO399" s="101"/>
      <c r="BP399" s="101"/>
      <c r="BQ399" s="101"/>
      <c r="BR399" s="101"/>
    </row>
    <row r="400" spans="1:70" s="104" customFormat="1" ht="12.95" customHeight="1">
      <c r="A400" s="104" t="s">
        <v>122</v>
      </c>
      <c r="B400" s="104" t="s">
        <v>3241</v>
      </c>
      <c r="C400" s="104" t="s">
        <v>3240</v>
      </c>
      <c r="D400" s="104" t="s">
        <v>3213</v>
      </c>
      <c r="G400" s="104" t="s">
        <v>26</v>
      </c>
      <c r="J400" s="104" t="s">
        <v>2428</v>
      </c>
      <c r="P400" s="115"/>
      <c r="U400" s="121"/>
      <c r="X400" s="115"/>
      <c r="AD400" s="52" t="b">
        <f t="shared" si="30"/>
        <v>1</v>
      </c>
      <c r="AE400" s="121"/>
      <c r="AH400" s="52">
        <f t="shared" si="31"/>
        <v>0</v>
      </c>
      <c r="AI400" s="52" t="str">
        <f t="shared" si="32"/>
        <v/>
      </c>
      <c r="AJ400" s="52" t="str">
        <f t="shared" si="33"/>
        <v/>
      </c>
      <c r="AL400" s="115"/>
      <c r="AM400" s="136" t="s">
        <v>4325</v>
      </c>
      <c r="AN400" s="136" t="s">
        <v>3239</v>
      </c>
      <c r="AO400" s="136" t="s">
        <v>3238</v>
      </c>
      <c r="AP400" s="136" t="s">
        <v>3237</v>
      </c>
      <c r="AQ400" s="136" t="s">
        <v>3236</v>
      </c>
      <c r="AR400" s="136" t="s">
        <v>3235</v>
      </c>
      <c r="AS400" s="136" t="s">
        <v>3234</v>
      </c>
      <c r="AT400" s="136" t="s">
        <v>3233</v>
      </c>
      <c r="AU400" s="104" t="s">
        <v>3213</v>
      </c>
      <c r="AV400" s="104" t="s">
        <v>3213</v>
      </c>
      <c r="AW400" s="104" t="s">
        <v>3213</v>
      </c>
      <c r="AX400" s="104" t="s">
        <v>3213</v>
      </c>
      <c r="AY400" s="104" t="s">
        <v>3213</v>
      </c>
      <c r="AZ400" s="104" t="s">
        <v>3213</v>
      </c>
      <c r="BA400" s="104" t="s">
        <v>3213</v>
      </c>
      <c r="BB400" s="104" t="s">
        <v>3213</v>
      </c>
      <c r="BK400" s="101"/>
      <c r="BL400" s="101"/>
      <c r="BM400" s="101"/>
      <c r="BN400" s="101"/>
      <c r="BO400" s="101"/>
      <c r="BP400" s="101"/>
      <c r="BQ400" s="101"/>
      <c r="BR400" s="101"/>
    </row>
    <row r="401" spans="1:70" s="104" customFormat="1" ht="12.95" customHeight="1">
      <c r="A401" s="104" t="s">
        <v>4242</v>
      </c>
      <c r="B401" s="104" t="s">
        <v>4244</v>
      </c>
      <c r="C401" s="104" t="s">
        <v>4255</v>
      </c>
      <c r="D401" s="104" t="s">
        <v>4744</v>
      </c>
      <c r="G401" s="104" t="s">
        <v>26</v>
      </c>
      <c r="J401" s="104" t="s">
        <v>2428</v>
      </c>
      <c r="P401" s="115"/>
      <c r="U401" s="121"/>
      <c r="X401" s="115"/>
      <c r="AD401" s="52" t="b">
        <f t="shared" si="30"/>
        <v>1</v>
      </c>
      <c r="AE401" s="121"/>
      <c r="AH401" s="52"/>
      <c r="AI401" s="52"/>
      <c r="AJ401" s="52"/>
      <c r="AL401" s="115"/>
      <c r="AM401" s="104" t="s">
        <v>4341</v>
      </c>
      <c r="AN401" s="104" t="s">
        <v>4415</v>
      </c>
      <c r="AO401" s="104" t="s">
        <v>4772</v>
      </c>
      <c r="AP401" s="104" t="s">
        <v>4998</v>
      </c>
      <c r="AQ401" s="104" t="s">
        <v>4750</v>
      </c>
      <c r="AR401" s="104" t="s">
        <v>4766</v>
      </c>
      <c r="AS401" s="104" t="s">
        <v>4856</v>
      </c>
      <c r="AT401" s="104" t="s">
        <v>4759</v>
      </c>
      <c r="AU401" s="104" t="s">
        <v>4744</v>
      </c>
      <c r="AV401" s="104" t="s">
        <v>4744</v>
      </c>
      <c r="AW401" s="104" t="s">
        <v>4744</v>
      </c>
      <c r="AX401" s="104" t="s">
        <v>4744</v>
      </c>
      <c r="AY401" s="104" t="s">
        <v>4744</v>
      </c>
      <c r="AZ401" s="104" t="s">
        <v>4744</v>
      </c>
      <c r="BA401" s="104" t="s">
        <v>4744</v>
      </c>
      <c r="BB401" s="104" t="s">
        <v>4744</v>
      </c>
      <c r="BK401" s="101"/>
      <c r="BL401" s="101"/>
      <c r="BM401" s="101"/>
      <c r="BN401" s="101"/>
      <c r="BO401" s="101"/>
      <c r="BP401" s="101"/>
      <c r="BQ401" s="101"/>
      <c r="BR401" s="101"/>
    </row>
    <row r="402" spans="1:70" s="104" customFormat="1" ht="12.95" customHeight="1">
      <c r="A402" s="104" t="s">
        <v>4243</v>
      </c>
      <c r="B402" s="104" t="s">
        <v>3232</v>
      </c>
      <c r="C402" s="104" t="s">
        <v>4256</v>
      </c>
      <c r="G402" s="104" t="s">
        <v>26</v>
      </c>
      <c r="J402" s="104" t="s">
        <v>2428</v>
      </c>
      <c r="M402" s="133" t="s">
        <v>4245</v>
      </c>
      <c r="P402" s="115"/>
      <c r="U402" s="121"/>
      <c r="X402" s="115"/>
      <c r="AD402" s="52"/>
      <c r="AE402" s="121"/>
      <c r="AH402" s="52"/>
      <c r="AI402" s="52"/>
      <c r="AJ402" s="52"/>
      <c r="AL402" s="115"/>
      <c r="AM402" s="136" t="s">
        <v>4337</v>
      </c>
      <c r="AN402" s="136" t="s">
        <v>4406</v>
      </c>
      <c r="AO402" s="136" t="s">
        <v>4654</v>
      </c>
      <c r="AP402" s="136" t="s">
        <v>4655</v>
      </c>
      <c r="AQ402" s="136" t="s">
        <v>4656</v>
      </c>
      <c r="AR402" s="136" t="s">
        <v>4657</v>
      </c>
      <c r="AS402" s="136" t="s">
        <v>4658</v>
      </c>
      <c r="AT402" s="136" t="s">
        <v>4659</v>
      </c>
      <c r="BK402" s="101"/>
      <c r="BL402" s="101"/>
      <c r="BM402" s="101"/>
      <c r="BN402" s="101"/>
      <c r="BO402" s="101"/>
      <c r="BP402" s="101"/>
      <c r="BQ402" s="101"/>
      <c r="BR402" s="101"/>
    </row>
    <row r="403" spans="1:70" s="104" customFormat="1" ht="12.95" customHeight="1">
      <c r="A403" s="104" t="s">
        <v>37</v>
      </c>
      <c r="B403" s="104" t="s">
        <v>2425</v>
      </c>
      <c r="C403" s="104" t="s">
        <v>3231</v>
      </c>
      <c r="G403" s="104" t="s">
        <v>26</v>
      </c>
      <c r="J403" s="104" t="s">
        <v>2429</v>
      </c>
      <c r="P403" s="115"/>
      <c r="U403" s="121"/>
      <c r="X403" s="115"/>
      <c r="AD403" s="52" t="b">
        <f t="shared" si="30"/>
        <v>1</v>
      </c>
      <c r="AE403" s="121"/>
      <c r="AH403" s="52">
        <f t="shared" si="31"/>
        <v>0</v>
      </c>
      <c r="AI403" s="52" t="str">
        <f t="shared" si="32"/>
        <v/>
      </c>
      <c r="AJ403" s="52" t="str">
        <f t="shared" si="33"/>
        <v/>
      </c>
      <c r="AL403" s="115"/>
      <c r="AM403" s="136" t="s">
        <v>3230</v>
      </c>
      <c r="AN403" s="136" t="s">
        <v>3229</v>
      </c>
      <c r="AO403" s="136" t="s">
        <v>3228</v>
      </c>
      <c r="AP403" s="136" t="s">
        <v>3227</v>
      </c>
      <c r="AQ403" s="136" t="s">
        <v>3702</v>
      </c>
      <c r="AR403" s="136" t="s">
        <v>3226</v>
      </c>
      <c r="AS403" s="136" t="s">
        <v>3225</v>
      </c>
      <c r="AT403" s="136" t="s">
        <v>3224</v>
      </c>
      <c r="BK403" s="101"/>
      <c r="BL403" s="101"/>
      <c r="BM403" s="101"/>
      <c r="BN403" s="101"/>
      <c r="BO403" s="101"/>
      <c r="BP403" s="101"/>
      <c r="BQ403" s="101"/>
      <c r="BR403" s="101"/>
    </row>
    <row r="404" spans="1:70" s="104" customFormat="1" ht="12.95" customHeight="1">
      <c r="A404" s="104" t="s">
        <v>44</v>
      </c>
      <c r="B404" s="104" t="s">
        <v>2426</v>
      </c>
      <c r="C404" s="104" t="s">
        <v>3223</v>
      </c>
      <c r="D404" s="104" t="s">
        <v>3010</v>
      </c>
      <c r="E404" s="104" t="s">
        <v>3016</v>
      </c>
      <c r="F404" s="104" t="s">
        <v>3015</v>
      </c>
      <c r="G404" s="104" t="s">
        <v>26</v>
      </c>
      <c r="J404" s="104" t="s">
        <v>2429</v>
      </c>
      <c r="P404" s="115"/>
      <c r="U404" s="121"/>
      <c r="X404" s="115"/>
      <c r="AD404" s="52" t="b">
        <f t="shared" si="30"/>
        <v>1</v>
      </c>
      <c r="AE404" s="121"/>
      <c r="AH404" s="52">
        <f t="shared" si="31"/>
        <v>0</v>
      </c>
      <c r="AI404" s="52" t="str">
        <f t="shared" si="32"/>
        <v/>
      </c>
      <c r="AJ404" s="52" t="str">
        <f t="shared" si="33"/>
        <v/>
      </c>
      <c r="AL404" s="115"/>
      <c r="AM404" s="136" t="s">
        <v>3222</v>
      </c>
      <c r="AN404" s="136" t="s">
        <v>3221</v>
      </c>
      <c r="AO404" s="136" t="s">
        <v>3220</v>
      </c>
      <c r="AP404" s="136" t="s">
        <v>4524</v>
      </c>
      <c r="AQ404" s="136" t="s">
        <v>3219</v>
      </c>
      <c r="AR404" s="136" t="s">
        <v>3218</v>
      </c>
      <c r="AS404" s="136" t="s">
        <v>3217</v>
      </c>
      <c r="AT404" s="136" t="s">
        <v>3216</v>
      </c>
      <c r="AU404" s="104" t="s">
        <v>3010</v>
      </c>
      <c r="AV404" s="104" t="s">
        <v>3010</v>
      </c>
      <c r="AW404" s="104" t="s">
        <v>3010</v>
      </c>
      <c r="AX404" s="104" t="s">
        <v>3010</v>
      </c>
      <c r="AY404" s="104" t="s">
        <v>3010</v>
      </c>
      <c r="AZ404" s="104" t="s">
        <v>3010</v>
      </c>
      <c r="BA404" s="104" t="s">
        <v>3010</v>
      </c>
      <c r="BB404" s="104" t="s">
        <v>3010</v>
      </c>
      <c r="BC404" s="104" t="s">
        <v>3016</v>
      </c>
      <c r="BD404" s="104" t="s">
        <v>3016</v>
      </c>
      <c r="BE404" s="104" t="s">
        <v>3016</v>
      </c>
      <c r="BF404" s="104" t="s">
        <v>3016</v>
      </c>
      <c r="BG404" s="104" t="s">
        <v>3016</v>
      </c>
      <c r="BH404" s="104" t="s">
        <v>3016</v>
      </c>
      <c r="BI404" s="104" t="s">
        <v>3016</v>
      </c>
      <c r="BJ404" s="104" t="s">
        <v>3016</v>
      </c>
      <c r="BK404" s="101"/>
      <c r="BL404" s="101"/>
      <c r="BM404" s="101"/>
      <c r="BN404" s="101"/>
      <c r="BO404" s="101"/>
      <c r="BP404" s="101"/>
      <c r="BQ404" s="101"/>
      <c r="BR404" s="101"/>
    </row>
    <row r="405" spans="1:70" s="104" customFormat="1" ht="12.95" customHeight="1">
      <c r="A405" s="104" t="s">
        <v>122</v>
      </c>
      <c r="B405" s="104" t="s">
        <v>3215</v>
      </c>
      <c r="C405" s="104" t="s">
        <v>3214</v>
      </c>
      <c r="D405" s="104" t="s">
        <v>3213</v>
      </c>
      <c r="G405" s="104" t="s">
        <v>26</v>
      </c>
      <c r="J405" s="104" t="s">
        <v>2429</v>
      </c>
      <c r="P405" s="115"/>
      <c r="U405" s="121"/>
      <c r="X405" s="115"/>
      <c r="AD405" s="52" t="b">
        <f t="shared" si="30"/>
        <v>1</v>
      </c>
      <c r="AE405" s="121"/>
      <c r="AH405" s="52">
        <f t="shared" si="31"/>
        <v>0</v>
      </c>
      <c r="AI405" s="52" t="str">
        <f t="shared" si="32"/>
        <v/>
      </c>
      <c r="AJ405" s="52" t="str">
        <f t="shared" si="33"/>
        <v/>
      </c>
      <c r="AL405" s="115"/>
      <c r="AM405" s="136" t="s">
        <v>4326</v>
      </c>
      <c r="AN405" s="136" t="s">
        <v>3212</v>
      </c>
      <c r="AO405" s="136" t="s">
        <v>3211</v>
      </c>
      <c r="AP405" s="136" t="s">
        <v>3210</v>
      </c>
      <c r="AQ405" s="136" t="s">
        <v>3209</v>
      </c>
      <c r="AR405" s="136" t="s">
        <v>3208</v>
      </c>
      <c r="AS405" s="136" t="s">
        <v>3207</v>
      </c>
      <c r="AT405" s="136" t="s">
        <v>4643</v>
      </c>
      <c r="AU405" s="104" t="s">
        <v>3213</v>
      </c>
      <c r="AV405" s="104" t="s">
        <v>3213</v>
      </c>
      <c r="AW405" s="104" t="s">
        <v>3213</v>
      </c>
      <c r="AX405" s="104" t="s">
        <v>3213</v>
      </c>
      <c r="AY405" s="104" t="s">
        <v>3213</v>
      </c>
      <c r="AZ405" s="104" t="s">
        <v>3213</v>
      </c>
      <c r="BA405" s="104" t="s">
        <v>3213</v>
      </c>
      <c r="BB405" s="104" t="s">
        <v>3213</v>
      </c>
      <c r="BK405" s="101"/>
      <c r="BL405" s="101"/>
      <c r="BM405" s="101"/>
      <c r="BN405" s="101"/>
      <c r="BO405" s="101"/>
      <c r="BP405" s="101"/>
      <c r="BQ405" s="101"/>
      <c r="BR405" s="101"/>
    </row>
    <row r="406" spans="1:70" s="104" customFormat="1" ht="12.95" customHeight="1">
      <c r="A406" s="104" t="s">
        <v>4242</v>
      </c>
      <c r="B406" s="104" t="s">
        <v>4248</v>
      </c>
      <c r="C406" s="104" t="s">
        <v>4259</v>
      </c>
      <c r="D406" s="104" t="s">
        <v>4744</v>
      </c>
      <c r="G406" s="104" t="s">
        <v>26</v>
      </c>
      <c r="J406" s="104" t="s">
        <v>2429</v>
      </c>
      <c r="P406" s="115"/>
      <c r="U406" s="121"/>
      <c r="X406" s="115"/>
      <c r="AD406" s="52" t="b">
        <f>IF(AND(Y406=AM406, Z406=D406, AA406=E406, AB406=R406, AC406=S406), "", TRUE)</f>
        <v>1</v>
      </c>
      <c r="AE406" s="121"/>
      <c r="AH406" s="52"/>
      <c r="AI406" s="52"/>
      <c r="AJ406" s="52"/>
      <c r="AL406" s="115"/>
      <c r="AM406" s="104" t="s">
        <v>4342</v>
      </c>
      <c r="AN406" s="104" t="s">
        <v>4417</v>
      </c>
      <c r="AO406" s="104" t="s">
        <v>4773</v>
      </c>
      <c r="AP406" s="104" t="s">
        <v>4999</v>
      </c>
      <c r="AQ406" s="104" t="s">
        <v>4751</v>
      </c>
      <c r="AR406" s="104" t="s">
        <v>4767</v>
      </c>
      <c r="AS406" s="104" t="s">
        <v>4857</v>
      </c>
      <c r="AT406" s="104" t="s">
        <v>4760</v>
      </c>
      <c r="AU406" s="104" t="s">
        <v>4744</v>
      </c>
      <c r="AV406" s="104" t="s">
        <v>4744</v>
      </c>
      <c r="AW406" s="104" t="s">
        <v>4744</v>
      </c>
      <c r="AX406" s="104" t="s">
        <v>4744</v>
      </c>
      <c r="AY406" s="104" t="s">
        <v>4744</v>
      </c>
      <c r="AZ406" s="104" t="s">
        <v>4744</v>
      </c>
      <c r="BA406" s="104" t="s">
        <v>4744</v>
      </c>
      <c r="BB406" s="104" t="s">
        <v>4744</v>
      </c>
      <c r="BK406" s="101"/>
      <c r="BL406" s="101"/>
      <c r="BM406" s="101"/>
      <c r="BN406" s="101"/>
      <c r="BO406" s="101"/>
      <c r="BP406" s="101"/>
      <c r="BQ406" s="101"/>
      <c r="BR406" s="101"/>
    </row>
    <row r="407" spans="1:70" s="104" customFormat="1" ht="12.95" customHeight="1">
      <c r="A407" s="104" t="s">
        <v>4243</v>
      </c>
      <c r="B407" s="104" t="s">
        <v>3206</v>
      </c>
      <c r="C407" s="104" t="s">
        <v>4257</v>
      </c>
      <c r="G407" s="104" t="s">
        <v>26</v>
      </c>
      <c r="J407" s="104" t="s">
        <v>2429</v>
      </c>
      <c r="M407" s="133" t="s">
        <v>4249</v>
      </c>
      <c r="P407" s="115"/>
      <c r="U407" s="121"/>
      <c r="X407" s="115"/>
      <c r="AD407" s="52"/>
      <c r="AE407" s="121"/>
      <c r="AH407" s="52"/>
      <c r="AI407" s="52"/>
      <c r="AJ407" s="52"/>
      <c r="AL407" s="115"/>
      <c r="AM407" s="136" t="s">
        <v>4338</v>
      </c>
      <c r="AN407" s="136" t="s">
        <v>4407</v>
      </c>
      <c r="AO407" s="136" t="s">
        <v>4660</v>
      </c>
      <c r="AP407" s="136" t="s">
        <v>4661</v>
      </c>
      <c r="AQ407" s="136" t="s">
        <v>4662</v>
      </c>
      <c r="AR407" s="136" t="s">
        <v>4663</v>
      </c>
      <c r="AS407" s="136" t="s">
        <v>4664</v>
      </c>
      <c r="AT407" s="136" t="s">
        <v>4665</v>
      </c>
      <c r="BK407" s="101"/>
      <c r="BL407" s="101"/>
      <c r="BM407" s="101"/>
      <c r="BN407" s="101"/>
      <c r="BO407" s="101"/>
      <c r="BP407" s="101"/>
      <c r="BQ407" s="101"/>
      <c r="BR407" s="101"/>
    </row>
    <row r="408" spans="1:70" s="104" customFormat="1" ht="12.95" customHeight="1">
      <c r="A408" s="104" t="s">
        <v>2438</v>
      </c>
      <c r="B408" s="104" t="s">
        <v>2430</v>
      </c>
      <c r="C408" s="104" t="s">
        <v>3205</v>
      </c>
      <c r="G408" s="104" t="s">
        <v>26</v>
      </c>
      <c r="J408" s="104" t="s">
        <v>2427</v>
      </c>
      <c r="P408" s="115"/>
      <c r="U408" s="121"/>
      <c r="X408" s="115"/>
      <c r="AD408" s="52" t="b">
        <f t="shared" ref="AD408:AD462" si="40">IF(AND(Y408=C408, Z408=D408, AA408=E408, AB408=R408, AC408=S408), "", TRUE)</f>
        <v>1</v>
      </c>
      <c r="AE408" s="121"/>
      <c r="AH408" s="52">
        <f t="shared" si="31"/>
        <v>0</v>
      </c>
      <c r="AI408" s="52" t="str">
        <f t="shared" si="32"/>
        <v/>
      </c>
      <c r="AJ408" s="52" t="str">
        <f t="shared" si="33"/>
        <v/>
      </c>
      <c r="AL408" s="115"/>
      <c r="AM408" s="136" t="s">
        <v>3204</v>
      </c>
      <c r="AN408" s="136" t="s">
        <v>5000</v>
      </c>
      <c r="AO408" s="136" t="s">
        <v>3203</v>
      </c>
      <c r="AP408" s="136" t="s">
        <v>3202</v>
      </c>
      <c r="AQ408" s="136" t="s">
        <v>3201</v>
      </c>
      <c r="AR408" s="136" t="s">
        <v>3703</v>
      </c>
      <c r="AS408" s="136" t="s">
        <v>3200</v>
      </c>
      <c r="AT408" s="136" t="s">
        <v>3199</v>
      </c>
      <c r="BK408" s="101"/>
      <c r="BL408" s="101"/>
      <c r="BM408" s="101"/>
      <c r="BN408" s="101"/>
      <c r="BO408" s="101"/>
      <c r="BP408" s="101"/>
      <c r="BQ408" s="101"/>
      <c r="BR408" s="101"/>
    </row>
    <row r="409" spans="1:70" s="104" customFormat="1" ht="12.95" customHeight="1">
      <c r="A409" s="104" t="s">
        <v>2438</v>
      </c>
      <c r="B409" s="104" t="s">
        <v>2431</v>
      </c>
      <c r="C409" s="104" t="s">
        <v>3198</v>
      </c>
      <c r="G409" s="104" t="s">
        <v>26</v>
      </c>
      <c r="J409" s="104" t="s">
        <v>2427</v>
      </c>
      <c r="P409" s="115"/>
      <c r="U409" s="121"/>
      <c r="X409" s="115"/>
      <c r="AD409" s="52" t="b">
        <f t="shared" si="40"/>
        <v>1</v>
      </c>
      <c r="AE409" s="121"/>
      <c r="AH409" s="52">
        <f t="shared" ref="AH409:AH462" si="41">AF409+AG409</f>
        <v>0</v>
      </c>
      <c r="AI409" s="52" t="str">
        <f t="shared" ref="AI409:AI462" si="42">IF(AH409="", "", IF(AH409&lt;=32, "", TRUE))</f>
        <v/>
      </c>
      <c r="AJ409" s="52" t="str">
        <f t="shared" ref="AJ409:AJ462" si="43">IF(F409&lt;&gt;"note", IF(AH409="", "", IF(AH409&lt;=27, "", TRUE)), "")</f>
        <v/>
      </c>
      <c r="AL409" s="115"/>
      <c r="AM409" s="136" t="s">
        <v>3197</v>
      </c>
      <c r="AN409" s="136" t="s">
        <v>3196</v>
      </c>
      <c r="AO409" s="136" t="s">
        <v>4468</v>
      </c>
      <c r="AP409" s="136" t="s">
        <v>4525</v>
      </c>
      <c r="AQ409" s="136" t="s">
        <v>3195</v>
      </c>
      <c r="AR409" s="136" t="s">
        <v>3194</v>
      </c>
      <c r="AS409" s="136" t="s">
        <v>4858</v>
      </c>
      <c r="AT409" s="136" t="s">
        <v>4859</v>
      </c>
      <c r="BK409" s="101"/>
      <c r="BL409" s="101"/>
      <c r="BM409" s="101"/>
      <c r="BN409" s="101"/>
      <c r="BO409" s="101"/>
      <c r="BP409" s="101"/>
      <c r="BQ409" s="101"/>
      <c r="BR409" s="101"/>
    </row>
    <row r="410" spans="1:70" s="104" customFormat="1" ht="12.95" customHeight="1">
      <c r="A410" s="104" t="s">
        <v>107</v>
      </c>
      <c r="B410" s="104" t="s">
        <v>2433</v>
      </c>
      <c r="C410" s="104" t="s">
        <v>3193</v>
      </c>
      <c r="D410" s="104" t="s">
        <v>2466</v>
      </c>
      <c r="E410" s="104" t="s">
        <v>2467</v>
      </c>
      <c r="F410" s="104" t="s">
        <v>2672</v>
      </c>
      <c r="G410" s="104" t="s">
        <v>26</v>
      </c>
      <c r="H410" s="104" t="s">
        <v>1229</v>
      </c>
      <c r="I410" s="104" t="s">
        <v>109</v>
      </c>
      <c r="J410" s="104" t="s">
        <v>3192</v>
      </c>
      <c r="P410" s="115"/>
      <c r="U410" s="121"/>
      <c r="X410" s="115"/>
      <c r="AD410" s="52" t="b">
        <f t="shared" si="40"/>
        <v>1</v>
      </c>
      <c r="AE410" s="121"/>
      <c r="AH410" s="52">
        <f t="shared" si="41"/>
        <v>0</v>
      </c>
      <c r="AI410" s="52" t="str">
        <f t="shared" si="42"/>
        <v/>
      </c>
      <c r="AJ410" s="52" t="str">
        <f t="shared" si="43"/>
        <v/>
      </c>
      <c r="AL410" s="115"/>
      <c r="AM410" s="136" t="s">
        <v>3191</v>
      </c>
      <c r="AN410" s="136" t="s">
        <v>3190</v>
      </c>
      <c r="AO410" s="136" t="s">
        <v>4469</v>
      </c>
      <c r="AP410" s="136" t="s">
        <v>3189</v>
      </c>
      <c r="AQ410" s="136" t="s">
        <v>3188</v>
      </c>
      <c r="AR410" s="136" t="s">
        <v>3187</v>
      </c>
      <c r="AS410" s="136" t="s">
        <v>3186</v>
      </c>
      <c r="AT410" s="136" t="s">
        <v>3185</v>
      </c>
      <c r="AU410" s="104" t="s">
        <v>2466</v>
      </c>
      <c r="AV410" s="104" t="s">
        <v>2466</v>
      </c>
      <c r="AW410" s="104" t="s">
        <v>2466</v>
      </c>
      <c r="AX410" s="104" t="s">
        <v>2466</v>
      </c>
      <c r="AY410" s="104" t="s">
        <v>2466</v>
      </c>
      <c r="AZ410" s="104" t="s">
        <v>2466</v>
      </c>
      <c r="BA410" s="104" t="s">
        <v>2466</v>
      </c>
      <c r="BB410" s="104" t="s">
        <v>2466</v>
      </c>
      <c r="BC410" s="104" t="s">
        <v>2467</v>
      </c>
      <c r="BD410" s="104" t="s">
        <v>2467</v>
      </c>
      <c r="BE410" s="104" t="s">
        <v>2467</v>
      </c>
      <c r="BF410" s="104" t="s">
        <v>2467</v>
      </c>
      <c r="BG410" s="104" t="s">
        <v>2467</v>
      </c>
      <c r="BH410" s="104" t="s">
        <v>2467</v>
      </c>
      <c r="BI410" s="104" t="s">
        <v>2467</v>
      </c>
      <c r="BJ410" s="104" t="s">
        <v>2467</v>
      </c>
      <c r="BK410" s="101"/>
      <c r="BL410" s="101"/>
      <c r="BM410" s="101"/>
      <c r="BN410" s="101"/>
      <c r="BO410" s="101"/>
      <c r="BP410" s="101"/>
      <c r="BQ410" s="101"/>
      <c r="BR410" s="101"/>
    </row>
    <row r="411" spans="1:70" s="104" customFormat="1" ht="12.95" customHeight="1">
      <c r="A411" s="104" t="s">
        <v>2448</v>
      </c>
      <c r="B411" s="104" t="s">
        <v>2432</v>
      </c>
      <c r="C411" s="104" t="s">
        <v>3184</v>
      </c>
      <c r="G411" s="104" t="s">
        <v>26</v>
      </c>
      <c r="J411" s="104" t="s">
        <v>3183</v>
      </c>
      <c r="P411" s="115"/>
      <c r="U411" s="121"/>
      <c r="X411" s="115"/>
      <c r="AD411" s="52" t="b">
        <f t="shared" si="40"/>
        <v>1</v>
      </c>
      <c r="AE411" s="121"/>
      <c r="AH411" s="52">
        <f t="shared" si="41"/>
        <v>0</v>
      </c>
      <c r="AI411" s="52" t="str">
        <f t="shared" si="42"/>
        <v/>
      </c>
      <c r="AJ411" s="52" t="str">
        <f t="shared" si="43"/>
        <v/>
      </c>
      <c r="AL411" s="115"/>
      <c r="AM411" s="136" t="s">
        <v>3704</v>
      </c>
      <c r="AN411" s="136" t="s">
        <v>3148</v>
      </c>
      <c r="AO411" s="136" t="s">
        <v>3182</v>
      </c>
      <c r="AP411" s="136" t="s">
        <v>3181</v>
      </c>
      <c r="AQ411" s="136" t="s">
        <v>3180</v>
      </c>
      <c r="AR411" s="136" t="s">
        <v>3179</v>
      </c>
      <c r="AS411" s="136" t="s">
        <v>3178</v>
      </c>
      <c r="AT411" s="136" t="s">
        <v>3177</v>
      </c>
      <c r="AU411" s="101"/>
      <c r="AV411" s="101"/>
      <c r="AW411" s="101"/>
      <c r="AX411" s="101"/>
      <c r="AY411" s="101"/>
      <c r="AZ411" s="101"/>
      <c r="BA411" s="101"/>
      <c r="BB411" s="101"/>
      <c r="BK411" s="101"/>
      <c r="BL411" s="101"/>
      <c r="BM411" s="101"/>
      <c r="BN411" s="101"/>
      <c r="BO411" s="101"/>
      <c r="BP411" s="101"/>
      <c r="BQ411" s="101"/>
      <c r="BR411" s="101"/>
    </row>
    <row r="412" spans="1:70" s="104" customFormat="1" ht="12.95" customHeight="1">
      <c r="A412" s="104" t="s">
        <v>2438</v>
      </c>
      <c r="B412" s="104" t="s">
        <v>3176</v>
      </c>
      <c r="C412" s="104" t="s">
        <v>3175</v>
      </c>
      <c r="G412" s="104" t="s">
        <v>26</v>
      </c>
      <c r="J412" s="104" t="s">
        <v>3174</v>
      </c>
      <c r="P412" s="115"/>
      <c r="U412" s="121"/>
      <c r="X412" s="115"/>
      <c r="AD412" s="52" t="b">
        <f t="shared" si="40"/>
        <v>1</v>
      </c>
      <c r="AE412" s="121"/>
      <c r="AH412" s="52">
        <f t="shared" si="41"/>
        <v>0</v>
      </c>
      <c r="AI412" s="52" t="str">
        <f t="shared" si="42"/>
        <v/>
      </c>
      <c r="AJ412" s="52" t="str">
        <f t="shared" si="43"/>
        <v/>
      </c>
      <c r="AL412" s="115"/>
      <c r="AM412" s="136" t="s">
        <v>3173</v>
      </c>
      <c r="AN412" s="136" t="s">
        <v>3172</v>
      </c>
      <c r="AO412" s="136" t="s">
        <v>3171</v>
      </c>
      <c r="AP412" s="136" t="s">
        <v>5001</v>
      </c>
      <c r="AQ412" s="136" t="s">
        <v>3170</v>
      </c>
      <c r="AR412" s="136" t="s">
        <v>3169</v>
      </c>
      <c r="AS412" s="136" t="s">
        <v>3168</v>
      </c>
      <c r="AT412" s="136" t="s">
        <v>3705</v>
      </c>
      <c r="AU412" s="101"/>
      <c r="AV412" s="101"/>
      <c r="AW412" s="101"/>
      <c r="AX412" s="101"/>
      <c r="AY412" s="101"/>
      <c r="AZ412" s="101"/>
      <c r="BA412" s="101"/>
      <c r="BB412" s="101"/>
      <c r="BK412" s="101"/>
      <c r="BL412" s="101"/>
      <c r="BM412" s="101"/>
      <c r="BN412" s="101"/>
      <c r="BO412" s="101"/>
      <c r="BP412" s="101"/>
      <c r="BQ412" s="101"/>
      <c r="BR412" s="101"/>
    </row>
    <row r="413" spans="1:70" s="104" customFormat="1" ht="12.95" customHeight="1">
      <c r="A413" s="104" t="s">
        <v>2438</v>
      </c>
      <c r="B413" s="104" t="s">
        <v>2458</v>
      </c>
      <c r="C413" s="104" t="s">
        <v>3165</v>
      </c>
      <c r="G413" s="104" t="s">
        <v>26</v>
      </c>
      <c r="J413" s="104" t="s">
        <v>2428</v>
      </c>
      <c r="P413" s="115"/>
      <c r="U413" s="121"/>
      <c r="X413" s="115"/>
      <c r="AD413" s="52" t="b">
        <f t="shared" si="40"/>
        <v>1</v>
      </c>
      <c r="AE413" s="121"/>
      <c r="AH413" s="52">
        <f t="shared" si="41"/>
        <v>0</v>
      </c>
      <c r="AI413" s="52" t="str">
        <f t="shared" si="42"/>
        <v/>
      </c>
      <c r="AJ413" s="52" t="str">
        <f t="shared" si="43"/>
        <v/>
      </c>
      <c r="AL413" s="115"/>
      <c r="AM413" s="136" t="s">
        <v>3706</v>
      </c>
      <c r="AN413" s="136" t="s">
        <v>4408</v>
      </c>
      <c r="AO413" s="136" t="s">
        <v>4860</v>
      </c>
      <c r="AP413" s="136" t="s">
        <v>3167</v>
      </c>
      <c r="AQ413" s="136" t="s">
        <v>3166</v>
      </c>
      <c r="AR413" s="136" t="s">
        <v>3707</v>
      </c>
      <c r="AS413" s="136" t="s">
        <v>3165</v>
      </c>
      <c r="AT413" s="136" t="s">
        <v>3164</v>
      </c>
      <c r="AU413" s="101"/>
      <c r="AV413" s="101"/>
      <c r="AW413" s="101"/>
      <c r="AX413" s="101"/>
      <c r="AY413" s="101"/>
      <c r="AZ413" s="101"/>
      <c r="BA413" s="101"/>
      <c r="BB413" s="101"/>
      <c r="BK413" s="101"/>
      <c r="BL413" s="101"/>
      <c r="BM413" s="101"/>
      <c r="BN413" s="101"/>
      <c r="BO413" s="101"/>
      <c r="BP413" s="101"/>
      <c r="BQ413" s="101"/>
      <c r="BR413" s="101"/>
    </row>
    <row r="414" spans="1:70" s="104" customFormat="1" ht="12.95" customHeight="1">
      <c r="A414" s="104" t="s">
        <v>2438</v>
      </c>
      <c r="B414" s="104" t="s">
        <v>2459</v>
      </c>
      <c r="C414" s="104" t="s">
        <v>3160</v>
      </c>
      <c r="G414" s="104" t="s">
        <v>26</v>
      </c>
      <c r="J414" s="104" t="s">
        <v>2428</v>
      </c>
      <c r="P414" s="115"/>
      <c r="U414" s="121"/>
      <c r="X414" s="115"/>
      <c r="AD414" s="52" t="b">
        <f t="shared" si="40"/>
        <v>1</v>
      </c>
      <c r="AE414" s="121"/>
      <c r="AH414" s="52">
        <f t="shared" si="41"/>
        <v>0</v>
      </c>
      <c r="AI414" s="52" t="str">
        <f t="shared" si="42"/>
        <v/>
      </c>
      <c r="AJ414" s="52" t="str">
        <f t="shared" si="43"/>
        <v/>
      </c>
      <c r="AL414" s="115"/>
      <c r="AM414" s="136" t="s">
        <v>3708</v>
      </c>
      <c r="AN414" s="136" t="s">
        <v>5002</v>
      </c>
      <c r="AO414" s="136" t="s">
        <v>3163</v>
      </c>
      <c r="AP414" s="136" t="s">
        <v>3162</v>
      </c>
      <c r="AQ414" s="136" t="s">
        <v>3709</v>
      </c>
      <c r="AR414" s="136" t="s">
        <v>3161</v>
      </c>
      <c r="AS414" s="136" t="s">
        <v>3160</v>
      </c>
      <c r="AT414" s="136" t="s">
        <v>3159</v>
      </c>
      <c r="AU414" s="101"/>
      <c r="AV414" s="101"/>
      <c r="AW414" s="101"/>
      <c r="AX414" s="101"/>
      <c r="AY414" s="101"/>
      <c r="AZ414" s="101"/>
      <c r="BA414" s="101"/>
      <c r="BB414" s="101"/>
      <c r="BK414" s="101"/>
      <c r="BL414" s="101"/>
      <c r="BM414" s="101"/>
      <c r="BN414" s="101"/>
      <c r="BO414" s="101"/>
      <c r="BP414" s="101"/>
      <c r="BQ414" s="101"/>
      <c r="BR414" s="101"/>
    </row>
    <row r="415" spans="1:70" s="104" customFormat="1" ht="12.95" customHeight="1">
      <c r="A415" s="104" t="s">
        <v>107</v>
      </c>
      <c r="B415" s="104" t="s">
        <v>2460</v>
      </c>
      <c r="C415" s="104" t="s">
        <v>3158</v>
      </c>
      <c r="D415" s="104" t="s">
        <v>2466</v>
      </c>
      <c r="E415" s="104" t="s">
        <v>2467</v>
      </c>
      <c r="F415" s="104" t="s">
        <v>2672</v>
      </c>
      <c r="G415" s="104" t="s">
        <v>26</v>
      </c>
      <c r="H415" s="104" t="s">
        <v>1229</v>
      </c>
      <c r="I415" s="104" t="s">
        <v>109</v>
      </c>
      <c r="J415" s="104" t="s">
        <v>3157</v>
      </c>
      <c r="P415" s="115"/>
      <c r="U415" s="121"/>
      <c r="X415" s="115"/>
      <c r="AD415" s="52" t="b">
        <f t="shared" si="40"/>
        <v>1</v>
      </c>
      <c r="AE415" s="121"/>
      <c r="AH415" s="52">
        <f t="shared" si="41"/>
        <v>0</v>
      </c>
      <c r="AI415" s="52" t="str">
        <f t="shared" si="42"/>
        <v/>
      </c>
      <c r="AJ415" s="52" t="str">
        <f t="shared" si="43"/>
        <v/>
      </c>
      <c r="AL415" s="115"/>
      <c r="AM415" s="136" t="s">
        <v>3156</v>
      </c>
      <c r="AN415" s="136" t="s">
        <v>3155</v>
      </c>
      <c r="AO415" s="136" t="s">
        <v>4470</v>
      </c>
      <c r="AP415" s="136" t="s">
        <v>4526</v>
      </c>
      <c r="AQ415" s="136" t="s">
        <v>3154</v>
      </c>
      <c r="AR415" s="136" t="s">
        <v>3153</v>
      </c>
      <c r="AS415" s="136" t="s">
        <v>3152</v>
      </c>
      <c r="AT415" s="136" t="s">
        <v>3151</v>
      </c>
      <c r="AU415" s="104" t="s">
        <v>2466</v>
      </c>
      <c r="AV415" s="104" t="s">
        <v>2466</v>
      </c>
      <c r="AW415" s="104" t="s">
        <v>2466</v>
      </c>
      <c r="AX415" s="104" t="s">
        <v>2466</v>
      </c>
      <c r="AY415" s="104" t="s">
        <v>2466</v>
      </c>
      <c r="AZ415" s="104" t="s">
        <v>2466</v>
      </c>
      <c r="BA415" s="104" t="s">
        <v>2466</v>
      </c>
      <c r="BB415" s="104" t="s">
        <v>2466</v>
      </c>
      <c r="BC415" s="104" t="s">
        <v>2467</v>
      </c>
      <c r="BD415" s="104" t="s">
        <v>2467</v>
      </c>
      <c r="BE415" s="104" t="s">
        <v>2467</v>
      </c>
      <c r="BF415" s="104" t="s">
        <v>2467</v>
      </c>
      <c r="BG415" s="104" t="s">
        <v>2467</v>
      </c>
      <c r="BH415" s="104" t="s">
        <v>2467</v>
      </c>
      <c r="BI415" s="104" t="s">
        <v>2467</v>
      </c>
      <c r="BJ415" s="104" t="s">
        <v>2467</v>
      </c>
      <c r="BK415" s="101"/>
      <c r="BL415" s="101"/>
      <c r="BM415" s="101"/>
      <c r="BN415" s="101"/>
      <c r="BO415" s="101"/>
      <c r="BP415" s="101"/>
      <c r="BQ415" s="101"/>
      <c r="BR415" s="101"/>
    </row>
    <row r="416" spans="1:70" s="104" customFormat="1" ht="12.95" customHeight="1">
      <c r="A416" s="104" t="s">
        <v>2448</v>
      </c>
      <c r="B416" s="104" t="s">
        <v>2461</v>
      </c>
      <c r="C416" s="104" t="s">
        <v>3150</v>
      </c>
      <c r="G416" s="104" t="s">
        <v>26</v>
      </c>
      <c r="J416" s="104" t="s">
        <v>3149</v>
      </c>
      <c r="P416" s="115"/>
      <c r="U416" s="121"/>
      <c r="X416" s="115"/>
      <c r="AD416" s="52" t="b">
        <f t="shared" si="40"/>
        <v>1</v>
      </c>
      <c r="AE416" s="121"/>
      <c r="AH416" s="52">
        <f t="shared" si="41"/>
        <v>0</v>
      </c>
      <c r="AI416" s="52" t="str">
        <f t="shared" si="42"/>
        <v/>
      </c>
      <c r="AJ416" s="52" t="str">
        <f t="shared" si="43"/>
        <v/>
      </c>
      <c r="AL416" s="115"/>
      <c r="AM416" s="136" t="s">
        <v>3710</v>
      </c>
      <c r="AN416" s="136" t="s">
        <v>3148</v>
      </c>
      <c r="AO416" s="136" t="s">
        <v>3147</v>
      </c>
      <c r="AP416" s="136" t="s">
        <v>4527</v>
      </c>
      <c r="AQ416" s="136" t="s">
        <v>3146</v>
      </c>
      <c r="AR416" s="136" t="s">
        <v>3145</v>
      </c>
      <c r="AS416" s="136" t="s">
        <v>3144</v>
      </c>
      <c r="AT416" s="136" t="s">
        <v>3143</v>
      </c>
      <c r="BK416" s="101"/>
      <c r="BL416" s="101"/>
      <c r="BM416" s="101"/>
      <c r="BN416" s="101"/>
      <c r="BO416" s="101"/>
      <c r="BP416" s="101"/>
      <c r="BQ416" s="101"/>
      <c r="BR416" s="101"/>
    </row>
    <row r="417" spans="1:70" s="104" customFormat="1" ht="12.95" customHeight="1">
      <c r="A417" s="104" t="s">
        <v>2438</v>
      </c>
      <c r="B417" s="104" t="s">
        <v>3142</v>
      </c>
      <c r="C417" s="104" t="s">
        <v>3141</v>
      </c>
      <c r="G417" s="104" t="s">
        <v>26</v>
      </c>
      <c r="J417" s="104" t="s">
        <v>3140</v>
      </c>
      <c r="P417" s="115"/>
      <c r="U417" s="121"/>
      <c r="X417" s="115"/>
      <c r="AD417" s="52" t="b">
        <f t="shared" si="40"/>
        <v>1</v>
      </c>
      <c r="AE417" s="121"/>
      <c r="AH417" s="52">
        <f t="shared" si="41"/>
        <v>0</v>
      </c>
      <c r="AI417" s="52" t="str">
        <f t="shared" si="42"/>
        <v/>
      </c>
      <c r="AJ417" s="52" t="str">
        <f t="shared" si="43"/>
        <v/>
      </c>
      <c r="AL417" s="115"/>
      <c r="AM417" s="136" t="s">
        <v>3139</v>
      </c>
      <c r="AN417" s="136" t="s">
        <v>4861</v>
      </c>
      <c r="AO417" s="136" t="s">
        <v>3138</v>
      </c>
      <c r="AP417" s="136" t="s">
        <v>4528</v>
      </c>
      <c r="AQ417" s="136" t="s">
        <v>3137</v>
      </c>
      <c r="AR417" s="136" t="s">
        <v>3136</v>
      </c>
      <c r="AS417" s="136" t="s">
        <v>3135</v>
      </c>
      <c r="AT417" s="136" t="s">
        <v>3711</v>
      </c>
      <c r="BK417" s="101"/>
      <c r="BL417" s="101"/>
      <c r="BM417" s="101"/>
      <c r="BN417" s="101"/>
      <c r="BO417" s="101"/>
      <c r="BP417" s="101"/>
      <c r="BQ417" s="101"/>
      <c r="BR417" s="101"/>
    </row>
    <row r="418" spans="1:70" s="104" customFormat="1" ht="12.95" customHeight="1">
      <c r="A418" s="104" t="s">
        <v>2438</v>
      </c>
      <c r="B418" s="104" t="s">
        <v>2462</v>
      </c>
      <c r="C418" s="104" t="s">
        <v>3849</v>
      </c>
      <c r="G418" s="104" t="s">
        <v>26</v>
      </c>
      <c r="J418" s="104" t="s">
        <v>2429</v>
      </c>
      <c r="P418" s="115"/>
      <c r="U418" s="121"/>
      <c r="X418" s="115"/>
      <c r="AD418" s="52" t="b">
        <f t="shared" si="40"/>
        <v>1</v>
      </c>
      <c r="AE418" s="121"/>
      <c r="AH418" s="52">
        <f t="shared" si="41"/>
        <v>0</v>
      </c>
      <c r="AI418" s="52" t="str">
        <f t="shared" si="42"/>
        <v/>
      </c>
      <c r="AJ418" s="52" t="str">
        <f t="shared" si="43"/>
        <v/>
      </c>
      <c r="AL418" s="115"/>
      <c r="AM418" s="136" t="s">
        <v>3134</v>
      </c>
      <c r="AN418" s="136" t="s">
        <v>3133</v>
      </c>
      <c r="AO418" s="136" t="s">
        <v>3712</v>
      </c>
      <c r="AP418" s="136" t="s">
        <v>3132</v>
      </c>
      <c r="AQ418" s="136" t="s">
        <v>3131</v>
      </c>
      <c r="AR418" s="136" t="s">
        <v>3713</v>
      </c>
      <c r="AS418" s="136" t="s">
        <v>4577</v>
      </c>
      <c r="AT418" s="136" t="s">
        <v>4814</v>
      </c>
      <c r="BK418" s="101"/>
      <c r="BL418" s="101"/>
      <c r="BM418" s="101"/>
      <c r="BN418" s="101"/>
      <c r="BO418" s="101"/>
      <c r="BP418" s="101"/>
      <c r="BQ418" s="101"/>
      <c r="BR418" s="101"/>
    </row>
    <row r="419" spans="1:70" s="104" customFormat="1" ht="12.95" customHeight="1">
      <c r="A419" s="104" t="s">
        <v>2438</v>
      </c>
      <c r="B419" s="104" t="s">
        <v>2463</v>
      </c>
      <c r="C419" s="104" t="s">
        <v>3127</v>
      </c>
      <c r="G419" s="104" t="s">
        <v>26</v>
      </c>
      <c r="J419" s="104" t="s">
        <v>2429</v>
      </c>
      <c r="P419" s="115"/>
      <c r="U419" s="121"/>
      <c r="X419" s="115"/>
      <c r="AD419" s="52" t="b">
        <f t="shared" si="40"/>
        <v>1</v>
      </c>
      <c r="AE419" s="121"/>
      <c r="AH419" s="52">
        <f t="shared" si="41"/>
        <v>0</v>
      </c>
      <c r="AI419" s="52" t="str">
        <f t="shared" si="42"/>
        <v/>
      </c>
      <c r="AJ419" s="52" t="str">
        <f t="shared" si="43"/>
        <v/>
      </c>
      <c r="AL419" s="115"/>
      <c r="AM419" s="136" t="s">
        <v>3714</v>
      </c>
      <c r="AN419" s="136" t="s">
        <v>5003</v>
      </c>
      <c r="AO419" s="136" t="s">
        <v>3130</v>
      </c>
      <c r="AP419" s="136" t="s">
        <v>3129</v>
      </c>
      <c r="AQ419" s="136" t="s">
        <v>3715</v>
      </c>
      <c r="AR419" s="136" t="s">
        <v>3128</v>
      </c>
      <c r="AS419" s="136" t="s">
        <v>4578</v>
      </c>
      <c r="AT419" s="136" t="s">
        <v>3126</v>
      </c>
      <c r="BK419" s="101"/>
      <c r="BL419" s="101"/>
      <c r="BM419" s="101"/>
      <c r="BN419" s="101"/>
      <c r="BO419" s="101"/>
      <c r="BP419" s="101"/>
      <c r="BQ419" s="101"/>
      <c r="BR419" s="101"/>
    </row>
    <row r="420" spans="1:70" s="104" customFormat="1" ht="12.95" customHeight="1">
      <c r="A420" s="104" t="s">
        <v>107</v>
      </c>
      <c r="B420" s="104" t="s">
        <v>2464</v>
      </c>
      <c r="C420" s="104" t="s">
        <v>3125</v>
      </c>
      <c r="D420" s="104" t="s">
        <v>2466</v>
      </c>
      <c r="E420" s="104" t="s">
        <v>2467</v>
      </c>
      <c r="F420" s="104" t="s">
        <v>2672</v>
      </c>
      <c r="G420" s="104" t="s">
        <v>26</v>
      </c>
      <c r="H420" s="104" t="s">
        <v>1229</v>
      </c>
      <c r="I420" s="104" t="s">
        <v>109</v>
      </c>
      <c r="J420" s="104" t="s">
        <v>3124</v>
      </c>
      <c r="P420" s="115"/>
      <c r="U420" s="121"/>
      <c r="X420" s="115"/>
      <c r="AD420" s="52" t="b">
        <f t="shared" si="40"/>
        <v>1</v>
      </c>
      <c r="AE420" s="121"/>
      <c r="AH420" s="52">
        <f t="shared" si="41"/>
        <v>0</v>
      </c>
      <c r="AI420" s="52" t="str">
        <f t="shared" si="42"/>
        <v/>
      </c>
      <c r="AJ420" s="52" t="str">
        <f t="shared" si="43"/>
        <v/>
      </c>
      <c r="AL420" s="115"/>
      <c r="AM420" s="136" t="s">
        <v>3123</v>
      </c>
      <c r="AN420" s="136" t="s">
        <v>3122</v>
      </c>
      <c r="AO420" s="136" t="s">
        <v>4471</v>
      </c>
      <c r="AP420" s="136" t="s">
        <v>3121</v>
      </c>
      <c r="AQ420" s="136" t="s">
        <v>3120</v>
      </c>
      <c r="AR420" s="136" t="s">
        <v>3119</v>
      </c>
      <c r="AS420" s="136" t="s">
        <v>3118</v>
      </c>
      <c r="AT420" s="136" t="s">
        <v>3117</v>
      </c>
      <c r="AU420" s="104" t="s">
        <v>2466</v>
      </c>
      <c r="AV420" s="104" t="s">
        <v>2466</v>
      </c>
      <c r="AW420" s="104" t="s">
        <v>2466</v>
      </c>
      <c r="AX420" s="104" t="s">
        <v>2466</v>
      </c>
      <c r="AY420" s="104" t="s">
        <v>2466</v>
      </c>
      <c r="AZ420" s="104" t="s">
        <v>2466</v>
      </c>
      <c r="BA420" s="104" t="s">
        <v>2466</v>
      </c>
      <c r="BB420" s="104" t="s">
        <v>2466</v>
      </c>
      <c r="BC420" s="104" t="s">
        <v>2467</v>
      </c>
      <c r="BD420" s="104" t="s">
        <v>2467</v>
      </c>
      <c r="BE420" s="104" t="s">
        <v>2467</v>
      </c>
      <c r="BF420" s="104" t="s">
        <v>2467</v>
      </c>
      <c r="BG420" s="104" t="s">
        <v>2467</v>
      </c>
      <c r="BH420" s="104" t="s">
        <v>2467</v>
      </c>
      <c r="BI420" s="104" t="s">
        <v>2467</v>
      </c>
      <c r="BJ420" s="104" t="s">
        <v>2467</v>
      </c>
      <c r="BK420" s="101"/>
      <c r="BL420" s="101"/>
      <c r="BM420" s="101"/>
      <c r="BN420" s="101"/>
      <c r="BO420" s="101"/>
      <c r="BP420" s="101"/>
      <c r="BQ420" s="101"/>
      <c r="BR420" s="101"/>
    </row>
    <row r="421" spans="1:70" s="104" customFormat="1" ht="12.95" customHeight="1">
      <c r="A421" s="104" t="s">
        <v>2448</v>
      </c>
      <c r="B421" s="104" t="s">
        <v>2465</v>
      </c>
      <c r="C421" s="104" t="s">
        <v>3116</v>
      </c>
      <c r="G421" s="104" t="s">
        <v>26</v>
      </c>
      <c r="J421" s="104" t="s">
        <v>3115</v>
      </c>
      <c r="P421" s="115"/>
      <c r="U421" s="121"/>
      <c r="X421" s="115"/>
      <c r="AD421" s="52" t="b">
        <f t="shared" si="40"/>
        <v>1</v>
      </c>
      <c r="AE421" s="121"/>
      <c r="AH421" s="52">
        <f t="shared" si="41"/>
        <v>0</v>
      </c>
      <c r="AI421" s="52" t="str">
        <f t="shared" si="42"/>
        <v/>
      </c>
      <c r="AJ421" s="52" t="str">
        <f t="shared" si="43"/>
        <v/>
      </c>
      <c r="AL421" s="115"/>
      <c r="AM421" s="136" t="s">
        <v>3716</v>
      </c>
      <c r="AN421" s="136" t="s">
        <v>3114</v>
      </c>
      <c r="AO421" s="136" t="s">
        <v>3113</v>
      </c>
      <c r="AP421" s="136" t="s">
        <v>3112</v>
      </c>
      <c r="AQ421" s="136" t="s">
        <v>3111</v>
      </c>
      <c r="AR421" s="136" t="s">
        <v>3110</v>
      </c>
      <c r="AS421" s="136" t="s">
        <v>3109</v>
      </c>
      <c r="AT421" s="136" t="s">
        <v>4644</v>
      </c>
      <c r="AU421" s="101"/>
      <c r="AV421" s="101"/>
      <c r="AW421" s="101"/>
      <c r="AX421" s="101"/>
      <c r="AY421" s="101"/>
      <c r="AZ421" s="101"/>
      <c r="BA421" s="101"/>
      <c r="BB421" s="101"/>
      <c r="BK421" s="101"/>
      <c r="BL421" s="101"/>
      <c r="BM421" s="101"/>
      <c r="BN421" s="101"/>
      <c r="BO421" s="101"/>
      <c r="BP421" s="101"/>
      <c r="BQ421" s="101"/>
      <c r="BR421" s="101"/>
    </row>
    <row r="422" spans="1:70" s="104" customFormat="1" ht="12.95" customHeight="1">
      <c r="A422" s="104" t="s">
        <v>2438</v>
      </c>
      <c r="B422" s="104" t="s">
        <v>3108</v>
      </c>
      <c r="C422" s="104" t="s">
        <v>3107</v>
      </c>
      <c r="G422" s="104" t="s">
        <v>26</v>
      </c>
      <c r="J422" s="104" t="s">
        <v>3106</v>
      </c>
      <c r="P422" s="115"/>
      <c r="U422" s="121"/>
      <c r="X422" s="115"/>
      <c r="AD422" s="52" t="b">
        <f t="shared" si="40"/>
        <v>1</v>
      </c>
      <c r="AE422" s="121"/>
      <c r="AH422" s="52">
        <f t="shared" si="41"/>
        <v>0</v>
      </c>
      <c r="AI422" s="52" t="str">
        <f t="shared" si="42"/>
        <v/>
      </c>
      <c r="AJ422" s="52" t="str">
        <f t="shared" si="43"/>
        <v/>
      </c>
      <c r="AL422" s="115"/>
      <c r="AM422" s="136" t="s">
        <v>3105</v>
      </c>
      <c r="AN422" s="136" t="s">
        <v>3104</v>
      </c>
      <c r="AO422" s="136" t="s">
        <v>3103</v>
      </c>
      <c r="AP422" s="136" t="s">
        <v>4666</v>
      </c>
      <c r="AQ422" s="136" t="s">
        <v>3102</v>
      </c>
      <c r="AR422" s="136" t="s">
        <v>3101</v>
      </c>
      <c r="AS422" s="136" t="s">
        <v>3100</v>
      </c>
      <c r="AT422" s="136" t="s">
        <v>3717</v>
      </c>
      <c r="AU422" s="101"/>
      <c r="AV422" s="101"/>
      <c r="AW422" s="101"/>
      <c r="AX422" s="101"/>
      <c r="AY422" s="101"/>
      <c r="AZ422" s="101"/>
      <c r="BA422" s="101"/>
      <c r="BB422" s="101"/>
      <c r="BK422" s="101"/>
      <c r="BL422" s="101"/>
      <c r="BM422" s="101"/>
      <c r="BN422" s="101"/>
      <c r="BO422" s="101"/>
      <c r="BP422" s="101"/>
      <c r="BQ422" s="101"/>
      <c r="BR422" s="101"/>
    </row>
    <row r="423" spans="1:70" s="104" customFormat="1" ht="12.95" customHeight="1">
      <c r="A423" s="104" t="s">
        <v>27</v>
      </c>
      <c r="B423" s="104" t="s">
        <v>2418</v>
      </c>
      <c r="P423" s="115"/>
      <c r="U423" s="121"/>
      <c r="X423" s="115"/>
      <c r="AD423" s="52" t="str">
        <f t="shared" si="40"/>
        <v/>
      </c>
      <c r="AE423" s="121"/>
      <c r="AH423" s="52">
        <f t="shared" si="41"/>
        <v>0</v>
      </c>
      <c r="AI423" s="52" t="str">
        <f t="shared" si="42"/>
        <v/>
      </c>
      <c r="AJ423" s="52" t="str">
        <f t="shared" si="43"/>
        <v/>
      </c>
      <c r="AL423" s="115"/>
      <c r="AM423" s="136"/>
      <c r="AN423" s="136"/>
      <c r="AO423" s="136"/>
      <c r="AP423" s="136"/>
      <c r="AQ423" s="136"/>
      <c r="AR423" s="136"/>
      <c r="AS423" s="136"/>
      <c r="AT423" s="136"/>
      <c r="AU423" s="101"/>
      <c r="AV423" s="101"/>
      <c r="AW423" s="101"/>
      <c r="AX423" s="101"/>
      <c r="AY423" s="101"/>
      <c r="AZ423" s="101"/>
      <c r="BA423" s="101"/>
      <c r="BB423" s="101"/>
      <c r="BK423" s="101"/>
      <c r="BL423" s="101"/>
      <c r="BM423" s="101"/>
      <c r="BN423" s="101"/>
      <c r="BO423" s="101"/>
      <c r="BP423" s="101"/>
      <c r="BQ423" s="101"/>
      <c r="BR423" s="101"/>
    </row>
    <row r="424" spans="1:70" s="104" customFormat="1" ht="12.95" customHeight="1">
      <c r="A424" s="104" t="s">
        <v>16</v>
      </c>
      <c r="B424" s="104" t="s">
        <v>2419</v>
      </c>
      <c r="J424" s="104" t="s">
        <v>2417</v>
      </c>
      <c r="P424" s="115"/>
      <c r="U424" s="121"/>
      <c r="X424" s="115"/>
      <c r="AD424" s="52" t="str">
        <f t="shared" si="40"/>
        <v/>
      </c>
      <c r="AE424" s="121"/>
      <c r="AH424" s="52">
        <f t="shared" si="41"/>
        <v>0</v>
      </c>
      <c r="AI424" s="52" t="str">
        <f t="shared" si="42"/>
        <v/>
      </c>
      <c r="AJ424" s="52" t="str">
        <f t="shared" si="43"/>
        <v/>
      </c>
      <c r="AL424" s="115"/>
      <c r="AM424" s="136"/>
      <c r="AN424" s="136"/>
      <c r="AO424" s="136"/>
      <c r="AP424" s="136"/>
      <c r="AQ424" s="136"/>
      <c r="AR424" s="136"/>
      <c r="AS424" s="136"/>
      <c r="AT424" s="136"/>
      <c r="AU424" s="101"/>
      <c r="AV424" s="101"/>
      <c r="AW424" s="101"/>
      <c r="AX424" s="101"/>
      <c r="AY424" s="101"/>
      <c r="AZ424" s="101"/>
      <c r="BA424" s="101"/>
      <c r="BB424" s="101"/>
      <c r="BK424" s="101"/>
      <c r="BL424" s="101"/>
      <c r="BM424" s="101"/>
      <c r="BN424" s="101"/>
      <c r="BO424" s="101"/>
      <c r="BP424" s="101"/>
      <c r="BQ424" s="101"/>
      <c r="BR424" s="101"/>
    </row>
    <row r="425" spans="1:70" s="104" customFormat="1" ht="12.95" customHeight="1">
      <c r="A425" s="104" t="s">
        <v>20</v>
      </c>
      <c r="B425" s="104" t="s">
        <v>2401</v>
      </c>
      <c r="C425" s="104" t="s">
        <v>2400</v>
      </c>
      <c r="D425" s="104" t="s">
        <v>3284</v>
      </c>
      <c r="P425" s="115"/>
      <c r="U425" s="121"/>
      <c r="X425" s="115"/>
      <c r="AD425" s="52" t="b">
        <f t="shared" si="40"/>
        <v>1</v>
      </c>
      <c r="AE425" s="121"/>
      <c r="AH425" s="52">
        <f t="shared" si="41"/>
        <v>0</v>
      </c>
      <c r="AI425" s="52" t="str">
        <f t="shared" si="42"/>
        <v/>
      </c>
      <c r="AJ425" s="52" t="str">
        <f t="shared" si="43"/>
        <v/>
      </c>
      <c r="AL425" s="115"/>
      <c r="AM425" s="136" t="s">
        <v>2400</v>
      </c>
      <c r="AN425" s="136" t="s">
        <v>2400</v>
      </c>
      <c r="AO425" s="136" t="s">
        <v>2400</v>
      </c>
      <c r="AP425" s="136" t="s">
        <v>4529</v>
      </c>
      <c r="AQ425" s="136" t="s">
        <v>2400</v>
      </c>
      <c r="AR425" s="136" t="s">
        <v>2400</v>
      </c>
      <c r="AS425" s="136" t="s">
        <v>2400</v>
      </c>
      <c r="AT425" s="136" t="s">
        <v>2400</v>
      </c>
      <c r="AU425" s="125" t="s">
        <v>3099</v>
      </c>
      <c r="AV425" s="125" t="s">
        <v>3098</v>
      </c>
      <c r="AW425" s="125" t="s">
        <v>3718</v>
      </c>
      <c r="AX425" s="125" t="s">
        <v>3097</v>
      </c>
      <c r="AY425" s="125" t="s">
        <v>3096</v>
      </c>
      <c r="AZ425" s="125" t="s">
        <v>3095</v>
      </c>
      <c r="BA425" s="125" t="s">
        <v>3094</v>
      </c>
      <c r="BB425" s="125" t="s">
        <v>3719</v>
      </c>
      <c r="BK425" s="101"/>
      <c r="BL425" s="101"/>
      <c r="BM425" s="101"/>
      <c r="BN425" s="101"/>
      <c r="BO425" s="101"/>
      <c r="BP425" s="101"/>
      <c r="BQ425" s="101"/>
      <c r="BR425" s="101"/>
    </row>
    <row r="426" spans="1:70" s="104" customFormat="1" ht="12.95" customHeight="1">
      <c r="A426" s="104" t="s">
        <v>152</v>
      </c>
      <c r="B426" s="104" t="s">
        <v>2468</v>
      </c>
      <c r="C426" s="104" t="s">
        <v>3943</v>
      </c>
      <c r="G426" s="104" t="s">
        <v>26</v>
      </c>
      <c r="P426" s="115"/>
      <c r="U426" s="121"/>
      <c r="X426" s="115"/>
      <c r="AD426" s="52" t="b">
        <f t="shared" si="40"/>
        <v>1</v>
      </c>
      <c r="AE426" s="121"/>
      <c r="AH426" s="52">
        <f t="shared" si="41"/>
        <v>0</v>
      </c>
      <c r="AI426" s="52" t="str">
        <f t="shared" si="42"/>
        <v/>
      </c>
      <c r="AJ426" s="52" t="str">
        <f t="shared" si="43"/>
        <v/>
      </c>
      <c r="AL426" s="115"/>
      <c r="AM426" s="136" t="s">
        <v>3720</v>
      </c>
      <c r="AN426" s="136" t="s">
        <v>4862</v>
      </c>
      <c r="AO426" s="136" t="s">
        <v>4472</v>
      </c>
      <c r="AP426" s="136" t="s">
        <v>5004</v>
      </c>
      <c r="AQ426" s="136" t="s">
        <v>4786</v>
      </c>
      <c r="AR426" s="136" t="s">
        <v>3721</v>
      </c>
      <c r="AS426" s="136" t="s">
        <v>3722</v>
      </c>
      <c r="AT426" s="136" t="s">
        <v>4677</v>
      </c>
      <c r="AU426" s="101"/>
      <c r="AV426" s="101"/>
      <c r="AW426" s="101"/>
      <c r="AX426" s="101"/>
      <c r="AY426" s="101"/>
      <c r="AZ426" s="101"/>
      <c r="BA426" s="101"/>
      <c r="BB426" s="101"/>
      <c r="BK426" s="101"/>
      <c r="BL426" s="101"/>
      <c r="BM426" s="101"/>
      <c r="BN426" s="101"/>
      <c r="BO426" s="101"/>
      <c r="BP426" s="101"/>
      <c r="BQ426" s="101"/>
      <c r="BR426" s="101"/>
    </row>
    <row r="427" spans="1:70" s="104" customFormat="1" ht="12.95" customHeight="1">
      <c r="A427" s="104" t="s">
        <v>44</v>
      </c>
      <c r="B427" s="104" t="s">
        <v>2472</v>
      </c>
      <c r="C427" s="104" t="s">
        <v>4686</v>
      </c>
      <c r="D427" s="104" t="s">
        <v>3010</v>
      </c>
      <c r="E427" s="104" t="s">
        <v>3016</v>
      </c>
      <c r="F427" s="104" t="s">
        <v>3015</v>
      </c>
      <c r="G427" s="104" t="s">
        <v>26</v>
      </c>
      <c r="J427" s="104" t="s">
        <v>2500</v>
      </c>
      <c r="P427" s="115"/>
      <c r="U427" s="121"/>
      <c r="X427" s="115"/>
      <c r="AD427" s="52" t="b">
        <f>IF(AND(Y427=C427, Z427=D427, AA427=E427, AB427=R427, AC427=S427), "", TRUE)</f>
        <v>1</v>
      </c>
      <c r="AE427" s="121"/>
      <c r="AH427" s="52">
        <f>AF427+AG427</f>
        <v>0</v>
      </c>
      <c r="AI427" s="52" t="str">
        <f>IF(AH427="", "", IF(AH427&lt;=32, "", TRUE))</f>
        <v/>
      </c>
      <c r="AJ427" s="52" t="str">
        <f>IF(F427&lt;&gt;"note", IF(AH427="", "", IF(AH427&lt;=27, "", TRUE)), "")</f>
        <v/>
      </c>
      <c r="AL427" s="115"/>
      <c r="AM427" s="136" t="s">
        <v>4687</v>
      </c>
      <c r="AN427" s="136" t="s">
        <v>4863</v>
      </c>
      <c r="AO427" s="136" t="s">
        <v>4688</v>
      </c>
      <c r="AP427" s="136" t="s">
        <v>4864</v>
      </c>
      <c r="AQ427" s="136" t="s">
        <v>4689</v>
      </c>
      <c r="AR427" s="136" t="s">
        <v>4690</v>
      </c>
      <c r="AS427" s="136" t="s">
        <v>4865</v>
      </c>
      <c r="AT427" s="136" t="s">
        <v>4691</v>
      </c>
      <c r="AU427" s="125" t="s">
        <v>3010</v>
      </c>
      <c r="AV427" s="125" t="s">
        <v>3010</v>
      </c>
      <c r="AW427" s="125" t="s">
        <v>3010</v>
      </c>
      <c r="AX427" s="125" t="s">
        <v>3010</v>
      </c>
      <c r="AY427" s="125" t="s">
        <v>3010</v>
      </c>
      <c r="AZ427" s="125" t="s">
        <v>3010</v>
      </c>
      <c r="BA427" s="125" t="s">
        <v>3010</v>
      </c>
      <c r="BB427" s="125" t="s">
        <v>3010</v>
      </c>
      <c r="BC427" s="104" t="s">
        <v>3016</v>
      </c>
      <c r="BD427" s="104" t="s">
        <v>3016</v>
      </c>
      <c r="BE427" s="104" t="s">
        <v>3016</v>
      </c>
      <c r="BF427" s="104" t="s">
        <v>3016</v>
      </c>
      <c r="BG427" s="104" t="s">
        <v>3016</v>
      </c>
      <c r="BH427" s="104" t="s">
        <v>3016</v>
      </c>
      <c r="BI427" s="104" t="s">
        <v>3016</v>
      </c>
      <c r="BJ427" s="104" t="s">
        <v>3016</v>
      </c>
      <c r="BK427" s="101"/>
      <c r="BL427" s="101"/>
      <c r="BM427" s="101"/>
      <c r="BN427" s="101"/>
      <c r="BO427" s="101"/>
      <c r="BP427" s="101"/>
      <c r="BQ427" s="101"/>
      <c r="BR427" s="101"/>
    </row>
    <row r="428" spans="1:70" s="104" customFormat="1" ht="12.95" customHeight="1">
      <c r="A428" s="104" t="s">
        <v>44</v>
      </c>
      <c r="B428" s="104" t="s">
        <v>3853</v>
      </c>
      <c r="C428" s="3" t="s">
        <v>4692</v>
      </c>
      <c r="D428" s="104" t="s">
        <v>4740</v>
      </c>
      <c r="E428" s="104" t="s">
        <v>3016</v>
      </c>
      <c r="F428" s="104" t="s">
        <v>3015</v>
      </c>
      <c r="G428" s="104" t="s">
        <v>26</v>
      </c>
      <c r="J428" s="104" t="s">
        <v>2500</v>
      </c>
      <c r="P428" s="115"/>
      <c r="U428" s="121"/>
      <c r="X428" s="115"/>
      <c r="AD428" s="52" t="b">
        <f>IF(AND(Y428=C428, Z428=D428, AA428=E428, AB428=R428, AC428=S428), "", TRUE)</f>
        <v>1</v>
      </c>
      <c r="AE428" s="121"/>
      <c r="AH428" s="52">
        <f>AF428+AG428</f>
        <v>0</v>
      </c>
      <c r="AI428" s="52" t="str">
        <f>IF(AH428="", "", IF(AH428&lt;=32, "", TRUE))</f>
        <v/>
      </c>
      <c r="AJ428" s="52" t="str">
        <f>IF(F428&lt;&gt;"note", IF(AH428="", "", IF(AH428&lt;=27, "", TRUE)), "")</f>
        <v/>
      </c>
      <c r="AL428" s="115"/>
      <c r="AM428" s="142" t="s">
        <v>4866</v>
      </c>
      <c r="AN428" s="136" t="s">
        <v>4867</v>
      </c>
      <c r="AO428" s="142" t="s">
        <v>4693</v>
      </c>
      <c r="AP428" s="150" t="s">
        <v>4868</v>
      </c>
      <c r="AQ428" s="142" t="s">
        <v>4695</v>
      </c>
      <c r="AR428" s="142" t="s">
        <v>4694</v>
      </c>
      <c r="AS428" s="142" t="s">
        <v>4696</v>
      </c>
      <c r="AT428" s="150" t="s">
        <v>4697</v>
      </c>
      <c r="AU428" s="104" t="s">
        <v>4740</v>
      </c>
      <c r="AV428" s="104" t="s">
        <v>4740</v>
      </c>
      <c r="AW428" s="104" t="s">
        <v>4740</v>
      </c>
      <c r="AX428" s="104" t="s">
        <v>4740</v>
      </c>
      <c r="AY428" s="104" t="s">
        <v>4740</v>
      </c>
      <c r="AZ428" s="104" t="s">
        <v>4740</v>
      </c>
      <c r="BA428" s="104" t="s">
        <v>4740</v>
      </c>
      <c r="BB428" s="104" t="s">
        <v>4740</v>
      </c>
      <c r="BC428" s="104" t="s">
        <v>3016</v>
      </c>
      <c r="BD428" s="104" t="s">
        <v>3016</v>
      </c>
      <c r="BE428" s="104" t="s">
        <v>3016</v>
      </c>
      <c r="BF428" s="104" t="s">
        <v>3016</v>
      </c>
      <c r="BG428" s="104" t="s">
        <v>3016</v>
      </c>
      <c r="BH428" s="104" t="s">
        <v>3016</v>
      </c>
      <c r="BI428" s="104" t="s">
        <v>3016</v>
      </c>
      <c r="BJ428" s="104" t="s">
        <v>3016</v>
      </c>
      <c r="BK428" s="101"/>
      <c r="BL428" s="101"/>
      <c r="BM428" s="101"/>
      <c r="BN428" s="101"/>
      <c r="BO428" s="101"/>
      <c r="BP428" s="101"/>
      <c r="BQ428" s="101"/>
      <c r="BR428" s="101"/>
    </row>
    <row r="429" spans="1:70" s="104" customFormat="1" ht="12.95" customHeight="1">
      <c r="A429" s="104" t="s">
        <v>44</v>
      </c>
      <c r="B429" s="104" t="s">
        <v>4685</v>
      </c>
      <c r="C429" s="104" t="s">
        <v>4684</v>
      </c>
      <c r="D429" s="104" t="s">
        <v>3010</v>
      </c>
      <c r="E429" s="104" t="s">
        <v>3016</v>
      </c>
      <c r="F429" s="104" t="s">
        <v>3015</v>
      </c>
      <c r="G429" s="104" t="s">
        <v>26</v>
      </c>
      <c r="J429" s="104" t="s">
        <v>2500</v>
      </c>
      <c r="P429" s="115"/>
      <c r="U429" s="121"/>
      <c r="X429" s="115"/>
      <c r="AD429" s="52"/>
      <c r="AE429" s="121"/>
      <c r="AH429" s="52"/>
      <c r="AI429" s="52"/>
      <c r="AJ429" s="52"/>
      <c r="AL429" s="115"/>
      <c r="AM429" s="104" t="s">
        <v>4869</v>
      </c>
      <c r="AN429" s="104" t="s">
        <v>4870</v>
      </c>
      <c r="AO429" s="104" t="s">
        <v>4774</v>
      </c>
      <c r="AP429" s="104" t="s">
        <v>4871</v>
      </c>
      <c r="AQ429" s="104" t="s">
        <v>4752</v>
      </c>
      <c r="AR429" s="104" t="s">
        <v>4768</v>
      </c>
      <c r="AS429" s="104" t="s">
        <v>4872</v>
      </c>
      <c r="AT429" s="104" t="s">
        <v>4761</v>
      </c>
      <c r="AU429" s="125" t="s">
        <v>3010</v>
      </c>
      <c r="AV429" s="125" t="s">
        <v>3010</v>
      </c>
      <c r="AW429" s="125" t="s">
        <v>3010</v>
      </c>
      <c r="AX429" s="125" t="s">
        <v>3010</v>
      </c>
      <c r="AY429" s="125" t="s">
        <v>3010</v>
      </c>
      <c r="AZ429" s="125" t="s">
        <v>3010</v>
      </c>
      <c r="BA429" s="125" t="s">
        <v>3010</v>
      </c>
      <c r="BB429" s="125" t="s">
        <v>3010</v>
      </c>
      <c r="BC429" s="104" t="s">
        <v>3016</v>
      </c>
      <c r="BD429" s="104" t="s">
        <v>3016</v>
      </c>
      <c r="BE429" s="104" t="s">
        <v>3016</v>
      </c>
      <c r="BF429" s="104" t="s">
        <v>3016</v>
      </c>
      <c r="BG429" s="104" t="s">
        <v>3016</v>
      </c>
      <c r="BH429" s="104" t="s">
        <v>3016</v>
      </c>
      <c r="BI429" s="104" t="s">
        <v>3016</v>
      </c>
      <c r="BJ429" s="104" t="s">
        <v>3016</v>
      </c>
      <c r="BK429" s="101"/>
      <c r="BL429" s="101"/>
      <c r="BM429" s="101"/>
      <c r="BN429" s="101"/>
      <c r="BO429" s="101"/>
      <c r="BP429" s="101"/>
      <c r="BQ429" s="101"/>
      <c r="BR429" s="101"/>
    </row>
    <row r="430" spans="1:70" s="104" customFormat="1" ht="12.95" customHeight="1">
      <c r="A430" s="104" t="s">
        <v>44</v>
      </c>
      <c r="B430" s="104" t="s">
        <v>3851</v>
      </c>
      <c r="C430" s="104" t="s">
        <v>4698</v>
      </c>
      <c r="D430" s="104" t="s">
        <v>3010</v>
      </c>
      <c r="E430" s="104" t="s">
        <v>3016</v>
      </c>
      <c r="F430" s="104" t="s">
        <v>3015</v>
      </c>
      <c r="G430" s="104" t="s">
        <v>26</v>
      </c>
      <c r="J430" s="104" t="s">
        <v>2500</v>
      </c>
      <c r="P430" s="115"/>
      <c r="U430" s="121"/>
      <c r="X430" s="115"/>
      <c r="AD430" s="52" t="b">
        <f>IF(AND(Y430=C430, Z430=D430, AA430=E430, AB430=R430, AC430=S430), "", TRUE)</f>
        <v>1</v>
      </c>
      <c r="AE430" s="121"/>
      <c r="AH430" s="52">
        <f>AF430+AG430</f>
        <v>0</v>
      </c>
      <c r="AI430" s="52" t="str">
        <f>IF(AH430="", "", IF(AH430&lt;=32, "", TRUE))</f>
        <v/>
      </c>
      <c r="AJ430" s="52" t="str">
        <f>IF(F430&lt;&gt;"note", IF(AH430="", "", IF(AH430&lt;=27, "", TRUE)), "")</f>
        <v/>
      </c>
      <c r="AL430" s="115"/>
      <c r="AM430" s="141" t="s">
        <v>4873</v>
      </c>
      <c r="AN430" s="145" t="s">
        <v>4699</v>
      </c>
      <c r="AO430" s="141" t="s">
        <v>4874</v>
      </c>
      <c r="AP430" s="141" t="s">
        <v>4875</v>
      </c>
      <c r="AQ430" s="141" t="s">
        <v>5005</v>
      </c>
      <c r="AR430" s="141" t="s">
        <v>4700</v>
      </c>
      <c r="AS430" s="141" t="s">
        <v>4701</v>
      </c>
      <c r="AT430" s="141" t="s">
        <v>4702</v>
      </c>
      <c r="AU430" s="125" t="s">
        <v>3010</v>
      </c>
      <c r="AV430" s="125" t="s">
        <v>3010</v>
      </c>
      <c r="AW430" s="125" t="s">
        <v>3010</v>
      </c>
      <c r="AX430" s="125" t="s">
        <v>3010</v>
      </c>
      <c r="AY430" s="125" t="s">
        <v>3010</v>
      </c>
      <c r="AZ430" s="125" t="s">
        <v>3010</v>
      </c>
      <c r="BA430" s="125" t="s">
        <v>3010</v>
      </c>
      <c r="BB430" s="125" t="s">
        <v>3010</v>
      </c>
      <c r="BC430" s="104" t="s">
        <v>3016</v>
      </c>
      <c r="BD430" s="104" t="s">
        <v>3016</v>
      </c>
      <c r="BE430" s="104" t="s">
        <v>3016</v>
      </c>
      <c r="BF430" s="104" t="s">
        <v>3016</v>
      </c>
      <c r="BG430" s="104" t="s">
        <v>3016</v>
      </c>
      <c r="BH430" s="104" t="s">
        <v>3016</v>
      </c>
      <c r="BI430" s="104" t="s">
        <v>3016</v>
      </c>
      <c r="BJ430" s="104" t="s">
        <v>3016</v>
      </c>
      <c r="BK430" s="101"/>
      <c r="BL430" s="101"/>
      <c r="BM430" s="101"/>
      <c r="BN430" s="101"/>
      <c r="BO430" s="101"/>
      <c r="BP430" s="101"/>
      <c r="BQ430" s="101"/>
      <c r="BR430" s="101"/>
    </row>
    <row r="431" spans="1:70" s="104" customFormat="1" ht="12.95" customHeight="1">
      <c r="A431" s="104" t="s">
        <v>44</v>
      </c>
      <c r="B431" s="104" t="s">
        <v>2473</v>
      </c>
      <c r="C431" s="104" t="s">
        <v>4703</v>
      </c>
      <c r="D431" s="104" t="s">
        <v>4739</v>
      </c>
      <c r="E431" s="104" t="s">
        <v>3016</v>
      </c>
      <c r="F431" s="104" t="s">
        <v>3015</v>
      </c>
      <c r="G431" s="104" t="s">
        <v>26</v>
      </c>
      <c r="J431" s="104" t="s">
        <v>2500</v>
      </c>
      <c r="P431" s="115"/>
      <c r="U431" s="121"/>
      <c r="X431" s="115"/>
      <c r="AD431" s="52" t="b">
        <f>IF(AND(Y431=C431, Z431=D431, AA431=E431, AB431=R431, AC431=S431), "", TRUE)</f>
        <v>1</v>
      </c>
      <c r="AE431" s="121"/>
      <c r="AH431" s="52">
        <f>AF431+AG431</f>
        <v>0</v>
      </c>
      <c r="AI431" s="52" t="str">
        <f>IF(AH431="", "", IF(AH431&lt;=32, "", TRUE))</f>
        <v/>
      </c>
      <c r="AJ431" s="52" t="str">
        <f>IF(F431&lt;&gt;"note", IF(AH431="", "", IF(AH431&lt;=27, "", TRUE)), "")</f>
        <v/>
      </c>
      <c r="AL431" s="115"/>
      <c r="AM431" s="136" t="s">
        <v>4704</v>
      </c>
      <c r="AN431" s="136" t="s">
        <v>4876</v>
      </c>
      <c r="AO431" s="136" t="s">
        <v>4705</v>
      </c>
      <c r="AP431" s="136" t="s">
        <v>4706</v>
      </c>
      <c r="AQ431" s="136" t="s">
        <v>4707</v>
      </c>
      <c r="AR431" s="136" t="s">
        <v>4708</v>
      </c>
      <c r="AS431" s="136" t="s">
        <v>4709</v>
      </c>
      <c r="AT431" s="136" t="s">
        <v>4815</v>
      </c>
      <c r="AU431" s="104" t="s">
        <v>4739</v>
      </c>
      <c r="AV431" s="104" t="s">
        <v>4739</v>
      </c>
      <c r="AW431" s="104" t="s">
        <v>4739</v>
      </c>
      <c r="AX431" s="104" t="s">
        <v>4739</v>
      </c>
      <c r="AY431" s="104" t="s">
        <v>4739</v>
      </c>
      <c r="AZ431" s="104" t="s">
        <v>4739</v>
      </c>
      <c r="BA431" s="104" t="s">
        <v>4739</v>
      </c>
      <c r="BB431" s="104" t="s">
        <v>4739</v>
      </c>
      <c r="BC431" s="104" t="s">
        <v>3016</v>
      </c>
      <c r="BD431" s="104" t="s">
        <v>3016</v>
      </c>
      <c r="BE431" s="104" t="s">
        <v>3016</v>
      </c>
      <c r="BF431" s="104" t="s">
        <v>3016</v>
      </c>
      <c r="BG431" s="104" t="s">
        <v>3016</v>
      </c>
      <c r="BH431" s="104" t="s">
        <v>3016</v>
      </c>
      <c r="BI431" s="104" t="s">
        <v>3016</v>
      </c>
      <c r="BJ431" s="104" t="s">
        <v>3016</v>
      </c>
      <c r="BK431" s="101"/>
      <c r="BL431" s="101"/>
      <c r="BM431" s="101"/>
      <c r="BN431" s="101"/>
      <c r="BO431" s="101"/>
      <c r="BP431" s="101"/>
      <c r="BQ431" s="101"/>
      <c r="BR431" s="101"/>
    </row>
    <row r="432" spans="1:70" s="104" customFormat="1" ht="12.95" customHeight="1">
      <c r="A432" s="104" t="s">
        <v>44</v>
      </c>
      <c r="B432" s="104" t="s">
        <v>4711</v>
      </c>
      <c r="C432" s="104" t="s">
        <v>4710</v>
      </c>
      <c r="D432" s="104" t="s">
        <v>3010</v>
      </c>
      <c r="E432" s="104" t="s">
        <v>3016</v>
      </c>
      <c r="F432" s="104" t="s">
        <v>3015</v>
      </c>
      <c r="G432" s="104" t="s">
        <v>26</v>
      </c>
      <c r="J432" s="104" t="s">
        <v>2500</v>
      </c>
      <c r="P432" s="115"/>
      <c r="U432" s="121"/>
      <c r="X432" s="115"/>
      <c r="AD432" s="52"/>
      <c r="AE432" s="121"/>
      <c r="AH432" s="52"/>
      <c r="AI432" s="52"/>
      <c r="AJ432" s="52"/>
      <c r="AL432" s="115"/>
      <c r="AM432" s="104" t="s">
        <v>4877</v>
      </c>
      <c r="AN432" s="104" t="s">
        <v>5006</v>
      </c>
      <c r="AO432" s="104" t="s">
        <v>4775</v>
      </c>
      <c r="AP432" s="104" t="s">
        <v>4878</v>
      </c>
      <c r="AQ432" s="104" t="s">
        <v>4753</v>
      </c>
      <c r="AR432" s="104" t="s">
        <v>4769</v>
      </c>
      <c r="AS432" s="104" t="s">
        <v>4879</v>
      </c>
      <c r="AT432" s="104" t="s">
        <v>4762</v>
      </c>
      <c r="AU432" s="125" t="s">
        <v>3010</v>
      </c>
      <c r="AV432" s="125" t="s">
        <v>3010</v>
      </c>
      <c r="AW432" s="125" t="s">
        <v>3010</v>
      </c>
      <c r="AX432" s="125" t="s">
        <v>3010</v>
      </c>
      <c r="AY432" s="125" t="s">
        <v>3010</v>
      </c>
      <c r="AZ432" s="125" t="s">
        <v>3010</v>
      </c>
      <c r="BA432" s="125" t="s">
        <v>3010</v>
      </c>
      <c r="BB432" s="125" t="s">
        <v>3010</v>
      </c>
      <c r="BC432" s="104" t="s">
        <v>3016</v>
      </c>
      <c r="BD432" s="104" t="s">
        <v>3016</v>
      </c>
      <c r="BE432" s="104" t="s">
        <v>3016</v>
      </c>
      <c r="BF432" s="104" t="s">
        <v>3016</v>
      </c>
      <c r="BG432" s="104" t="s">
        <v>3016</v>
      </c>
      <c r="BH432" s="104" t="s">
        <v>3016</v>
      </c>
      <c r="BI432" s="104" t="s">
        <v>3016</v>
      </c>
      <c r="BJ432" s="104" t="s">
        <v>3016</v>
      </c>
      <c r="BK432" s="101"/>
      <c r="BL432" s="101"/>
      <c r="BM432" s="101"/>
      <c r="BN432" s="101"/>
      <c r="BO432" s="101"/>
      <c r="BP432" s="101"/>
      <c r="BQ432" s="101"/>
      <c r="BR432" s="101"/>
    </row>
    <row r="433" spans="1:70" s="104" customFormat="1" ht="12.95" customHeight="1">
      <c r="A433" s="104" t="s">
        <v>44</v>
      </c>
      <c r="B433" s="104" t="s">
        <v>3850</v>
      </c>
      <c r="C433" s="104" t="s">
        <v>4712</v>
      </c>
      <c r="D433" s="104" t="s">
        <v>3010</v>
      </c>
      <c r="E433" s="104" t="s">
        <v>3016</v>
      </c>
      <c r="F433" s="104" t="s">
        <v>3015</v>
      </c>
      <c r="G433" s="104" t="s">
        <v>26</v>
      </c>
      <c r="J433" s="104" t="s">
        <v>2500</v>
      </c>
      <c r="P433" s="115"/>
      <c r="U433" s="121"/>
      <c r="X433" s="115"/>
      <c r="AD433" s="52" t="b">
        <f t="shared" si="40"/>
        <v>1</v>
      </c>
      <c r="AE433" s="121"/>
      <c r="AH433" s="52">
        <f t="shared" si="41"/>
        <v>0</v>
      </c>
      <c r="AI433" s="52" t="str">
        <f t="shared" si="42"/>
        <v/>
      </c>
      <c r="AJ433" s="52" t="str">
        <f t="shared" si="43"/>
        <v/>
      </c>
      <c r="AL433" s="115"/>
      <c r="AM433" s="141" t="s">
        <v>4880</v>
      </c>
      <c r="AN433" s="141" t="s">
        <v>4713</v>
      </c>
      <c r="AO433" s="141" t="s">
        <v>4881</v>
      </c>
      <c r="AP433" s="141" t="s">
        <v>4882</v>
      </c>
      <c r="AQ433" s="141" t="s">
        <v>5007</v>
      </c>
      <c r="AR433" s="141" t="s">
        <v>4712</v>
      </c>
      <c r="AS433" s="141" t="s">
        <v>4883</v>
      </c>
      <c r="AT433" s="136" t="s">
        <v>4714</v>
      </c>
      <c r="AU433" s="125" t="s">
        <v>3010</v>
      </c>
      <c r="AV433" s="125" t="s">
        <v>3010</v>
      </c>
      <c r="AW433" s="125" t="s">
        <v>3010</v>
      </c>
      <c r="AX433" s="125" t="s">
        <v>3010</v>
      </c>
      <c r="AY433" s="125" t="s">
        <v>3010</v>
      </c>
      <c r="AZ433" s="125" t="s">
        <v>3010</v>
      </c>
      <c r="BA433" s="125" t="s">
        <v>3010</v>
      </c>
      <c r="BB433" s="125" t="s">
        <v>3010</v>
      </c>
      <c r="BC433" s="104" t="s">
        <v>3016</v>
      </c>
      <c r="BD433" s="104" t="s">
        <v>3016</v>
      </c>
      <c r="BE433" s="104" t="s">
        <v>3016</v>
      </c>
      <c r="BF433" s="104" t="s">
        <v>3016</v>
      </c>
      <c r="BG433" s="104" t="s">
        <v>3016</v>
      </c>
      <c r="BH433" s="104" t="s">
        <v>3016</v>
      </c>
      <c r="BI433" s="104" t="s">
        <v>3016</v>
      </c>
      <c r="BJ433" s="104" t="s">
        <v>3016</v>
      </c>
      <c r="BK433" s="101"/>
      <c r="BL433" s="101"/>
      <c r="BM433" s="101"/>
      <c r="BN433" s="101"/>
      <c r="BO433" s="101"/>
      <c r="BP433" s="101"/>
      <c r="BQ433" s="101"/>
      <c r="BR433" s="101"/>
    </row>
    <row r="434" spans="1:70" s="104" customFormat="1" ht="12.95" customHeight="1">
      <c r="A434" s="104" t="s">
        <v>44</v>
      </c>
      <c r="B434" s="104" t="s">
        <v>4716</v>
      </c>
      <c r="C434" s="104" t="s">
        <v>4715</v>
      </c>
      <c r="D434" s="104" t="s">
        <v>3010</v>
      </c>
      <c r="E434" s="104" t="s">
        <v>3016</v>
      </c>
      <c r="F434" s="104" t="s">
        <v>3015</v>
      </c>
      <c r="G434" s="104" t="s">
        <v>26</v>
      </c>
      <c r="J434" s="104" t="s">
        <v>2500</v>
      </c>
      <c r="P434" s="115"/>
      <c r="U434" s="121"/>
      <c r="X434" s="115"/>
      <c r="AD434" s="52" t="b">
        <f t="shared" si="40"/>
        <v>1</v>
      </c>
      <c r="AE434" s="121"/>
      <c r="AH434" s="52">
        <f t="shared" si="41"/>
        <v>0</v>
      </c>
      <c r="AI434" s="52" t="str">
        <f t="shared" si="42"/>
        <v/>
      </c>
      <c r="AJ434" s="52" t="str">
        <f t="shared" si="43"/>
        <v/>
      </c>
      <c r="AL434" s="115"/>
      <c r="AM434" s="104" t="s">
        <v>4884</v>
      </c>
      <c r="AN434" s="104" t="s">
        <v>4885</v>
      </c>
      <c r="AO434" s="104" t="s">
        <v>4776</v>
      </c>
      <c r="AP434" s="104" t="s">
        <v>4886</v>
      </c>
      <c r="AQ434" s="104" t="s">
        <v>4754</v>
      </c>
      <c r="AR434" s="104" t="s">
        <v>4770</v>
      </c>
      <c r="AS434" s="104" t="s">
        <v>4887</v>
      </c>
      <c r="AT434" s="104" t="s">
        <v>4757</v>
      </c>
      <c r="AU434" s="125" t="s">
        <v>3010</v>
      </c>
      <c r="AV434" s="125" t="s">
        <v>3010</v>
      </c>
      <c r="AW434" s="125" t="s">
        <v>3010</v>
      </c>
      <c r="AX434" s="125" t="s">
        <v>3010</v>
      </c>
      <c r="AY434" s="125" t="s">
        <v>3010</v>
      </c>
      <c r="AZ434" s="125" t="s">
        <v>3010</v>
      </c>
      <c r="BA434" s="125" t="s">
        <v>3010</v>
      </c>
      <c r="BB434" s="125" t="s">
        <v>3010</v>
      </c>
      <c r="BC434" s="104" t="s">
        <v>3016</v>
      </c>
      <c r="BD434" s="104" t="s">
        <v>3016</v>
      </c>
      <c r="BE434" s="104" t="s">
        <v>3016</v>
      </c>
      <c r="BF434" s="104" t="s">
        <v>3016</v>
      </c>
      <c r="BG434" s="104" t="s">
        <v>3016</v>
      </c>
      <c r="BH434" s="104" t="s">
        <v>3016</v>
      </c>
      <c r="BI434" s="104" t="s">
        <v>3016</v>
      </c>
      <c r="BJ434" s="104" t="s">
        <v>3016</v>
      </c>
      <c r="BK434" s="101"/>
      <c r="BL434" s="101"/>
      <c r="BM434" s="101"/>
      <c r="BN434" s="101"/>
      <c r="BO434" s="101"/>
      <c r="BP434" s="101"/>
      <c r="BQ434" s="101"/>
      <c r="BR434" s="101"/>
    </row>
    <row r="435" spans="1:70" s="104" customFormat="1" ht="12.95" customHeight="1">
      <c r="A435" s="104" t="s">
        <v>44</v>
      </c>
      <c r="B435" s="104" t="s">
        <v>2474</v>
      </c>
      <c r="C435" s="104" t="s">
        <v>3287</v>
      </c>
      <c r="D435" s="104" t="s">
        <v>3010</v>
      </c>
      <c r="E435" s="104" t="s">
        <v>3016</v>
      </c>
      <c r="F435" s="104" t="s">
        <v>3015</v>
      </c>
      <c r="G435" s="104" t="s">
        <v>26</v>
      </c>
      <c r="J435" s="104" t="s">
        <v>2500</v>
      </c>
      <c r="P435" s="115"/>
      <c r="U435" s="121"/>
      <c r="X435" s="115"/>
      <c r="AD435" s="52" t="b">
        <f>IF(AND(Y435=C435, Z435=D435, AA435=E435, AB435=R435, AC435=S435), "", TRUE)</f>
        <v>1</v>
      </c>
      <c r="AE435" s="121"/>
      <c r="AH435" s="52">
        <f>AF435+AG435</f>
        <v>0</v>
      </c>
      <c r="AI435" s="52" t="str">
        <f>IF(AH435="", "", IF(AH435&lt;=32, "", TRUE))</f>
        <v/>
      </c>
      <c r="AJ435" s="52" t="str">
        <f>IF(F435&lt;&gt;"note", IF(AH435="", "", IF(AH435&lt;=27, "", TRUE)), "")</f>
        <v/>
      </c>
      <c r="AL435" s="115"/>
      <c r="AM435" s="136" t="s">
        <v>4327</v>
      </c>
      <c r="AN435" s="136" t="s">
        <v>4888</v>
      </c>
      <c r="AO435" s="136" t="s">
        <v>3093</v>
      </c>
      <c r="AP435" s="136" t="s">
        <v>3092</v>
      </c>
      <c r="AQ435" s="136" t="s">
        <v>3091</v>
      </c>
      <c r="AR435" s="136" t="s">
        <v>3090</v>
      </c>
      <c r="AS435" s="136" t="s">
        <v>3089</v>
      </c>
      <c r="AT435" s="136" t="s">
        <v>4645</v>
      </c>
      <c r="AU435" s="125" t="s">
        <v>3010</v>
      </c>
      <c r="AV435" s="125" t="s">
        <v>3010</v>
      </c>
      <c r="AW435" s="125" t="s">
        <v>3010</v>
      </c>
      <c r="AX435" s="125" t="s">
        <v>3010</v>
      </c>
      <c r="AY435" s="125" t="s">
        <v>3010</v>
      </c>
      <c r="AZ435" s="125" t="s">
        <v>3010</v>
      </c>
      <c r="BA435" s="125" t="s">
        <v>3010</v>
      </c>
      <c r="BB435" s="125" t="s">
        <v>3010</v>
      </c>
      <c r="BC435" s="104" t="s">
        <v>3016</v>
      </c>
      <c r="BD435" s="104" t="s">
        <v>3016</v>
      </c>
      <c r="BE435" s="104" t="s">
        <v>3016</v>
      </c>
      <c r="BF435" s="104" t="s">
        <v>3016</v>
      </c>
      <c r="BG435" s="104" t="s">
        <v>3016</v>
      </c>
      <c r="BH435" s="104" t="s">
        <v>3016</v>
      </c>
      <c r="BI435" s="104" t="s">
        <v>3016</v>
      </c>
      <c r="BJ435" s="104" t="s">
        <v>3016</v>
      </c>
      <c r="BK435" s="101"/>
      <c r="BL435" s="101"/>
      <c r="BM435" s="101"/>
      <c r="BN435" s="101"/>
      <c r="BO435" s="101"/>
      <c r="BP435" s="101"/>
      <c r="BQ435" s="101"/>
      <c r="BR435" s="101"/>
    </row>
    <row r="436" spans="1:70" s="104" customFormat="1" ht="12.95" customHeight="1">
      <c r="A436" s="104" t="s">
        <v>44</v>
      </c>
      <c r="B436" s="104" t="s">
        <v>3852</v>
      </c>
      <c r="C436" s="104" t="s">
        <v>4717</v>
      </c>
      <c r="D436" s="104" t="s">
        <v>3010</v>
      </c>
      <c r="E436" s="104" t="s">
        <v>3016</v>
      </c>
      <c r="F436" s="104" t="s">
        <v>3015</v>
      </c>
      <c r="G436" s="104" t="s">
        <v>26</v>
      </c>
      <c r="J436" s="104" t="s">
        <v>2500</v>
      </c>
      <c r="P436" s="115"/>
      <c r="U436" s="121"/>
      <c r="X436" s="115"/>
      <c r="AD436" s="52" t="b">
        <f t="shared" si="40"/>
        <v>1</v>
      </c>
      <c r="AE436" s="121"/>
      <c r="AH436" s="52">
        <f t="shared" si="41"/>
        <v>0</v>
      </c>
      <c r="AI436" s="52" t="str">
        <f t="shared" si="42"/>
        <v/>
      </c>
      <c r="AJ436" s="52" t="str">
        <f t="shared" si="43"/>
        <v/>
      </c>
      <c r="AL436" s="115"/>
      <c r="AM436" s="141" t="s">
        <v>4889</v>
      </c>
      <c r="AN436" s="145" t="s">
        <v>4718</v>
      </c>
      <c r="AO436" s="141" t="s">
        <v>4890</v>
      </c>
      <c r="AP436" s="141" t="s">
        <v>4891</v>
      </c>
      <c r="AQ436" s="141" t="s">
        <v>5008</v>
      </c>
      <c r="AR436" s="141" t="s">
        <v>4719</v>
      </c>
      <c r="AS436" s="141" t="s">
        <v>4720</v>
      </c>
      <c r="AT436" s="141" t="s">
        <v>4721</v>
      </c>
      <c r="AU436" s="125" t="s">
        <v>3010</v>
      </c>
      <c r="AV436" s="125" t="s">
        <v>3010</v>
      </c>
      <c r="AW436" s="125" t="s">
        <v>3010</v>
      </c>
      <c r="AX436" s="125" t="s">
        <v>3010</v>
      </c>
      <c r="AY436" s="125" t="s">
        <v>3010</v>
      </c>
      <c r="AZ436" s="125" t="s">
        <v>3010</v>
      </c>
      <c r="BA436" s="125" t="s">
        <v>3010</v>
      </c>
      <c r="BB436" s="125" t="s">
        <v>3010</v>
      </c>
      <c r="BC436" s="104" t="s">
        <v>3016</v>
      </c>
      <c r="BD436" s="104" t="s">
        <v>3016</v>
      </c>
      <c r="BE436" s="104" t="s">
        <v>3016</v>
      </c>
      <c r="BF436" s="104" t="s">
        <v>3016</v>
      </c>
      <c r="BG436" s="104" t="s">
        <v>3016</v>
      </c>
      <c r="BH436" s="104" t="s">
        <v>3016</v>
      </c>
      <c r="BI436" s="104" t="s">
        <v>3016</v>
      </c>
      <c r="BJ436" s="104" t="s">
        <v>3016</v>
      </c>
      <c r="BK436" s="101"/>
      <c r="BL436" s="101"/>
      <c r="BM436" s="101"/>
      <c r="BN436" s="101"/>
      <c r="BO436" s="101"/>
      <c r="BP436" s="101"/>
      <c r="BQ436" s="101"/>
      <c r="BR436" s="101"/>
    </row>
    <row r="437" spans="1:70" s="104" customFormat="1" ht="12.95" customHeight="1">
      <c r="A437" s="104" t="s">
        <v>44</v>
      </c>
      <c r="B437" s="104" t="s">
        <v>3088</v>
      </c>
      <c r="C437" s="104" t="s">
        <v>4722</v>
      </c>
      <c r="D437" s="104" t="s">
        <v>3010</v>
      </c>
      <c r="E437" s="104" t="s">
        <v>3016</v>
      </c>
      <c r="F437" s="104" t="s">
        <v>3015</v>
      </c>
      <c r="G437" s="104" t="s">
        <v>26</v>
      </c>
      <c r="J437" s="104" t="s">
        <v>2500</v>
      </c>
      <c r="P437" s="115"/>
      <c r="U437" s="121"/>
      <c r="X437" s="115"/>
      <c r="AD437" s="52" t="b">
        <f>IF(AND(Y437=C437, Z437=D437, AA437=E437, AB437=R437, AC437=S437), "", TRUE)</f>
        <v>1</v>
      </c>
      <c r="AE437" s="121"/>
      <c r="AH437" s="52">
        <f>AF437+AG437</f>
        <v>0</v>
      </c>
      <c r="AI437" s="52" t="str">
        <f>IF(AH437="", "", IF(AH437&lt;=32, "", TRUE))</f>
        <v/>
      </c>
      <c r="AJ437" s="52" t="str">
        <f>IF(F437&lt;&gt;"note", IF(AH437="", "", IF(AH437&lt;=27, "", TRUE)), "")</f>
        <v/>
      </c>
      <c r="AL437" s="115"/>
      <c r="AM437" s="136" t="s">
        <v>4723</v>
      </c>
      <c r="AN437" s="136" t="s">
        <v>4724</v>
      </c>
      <c r="AO437" s="136" t="s">
        <v>4725</v>
      </c>
      <c r="AP437" s="136" t="s">
        <v>4726</v>
      </c>
      <c r="AQ437" s="136" t="s">
        <v>4727</v>
      </c>
      <c r="AR437" s="136" t="s">
        <v>4728</v>
      </c>
      <c r="AS437" s="136" t="s">
        <v>4892</v>
      </c>
      <c r="AT437" s="136" t="s">
        <v>4729</v>
      </c>
      <c r="AU437" s="125" t="s">
        <v>3010</v>
      </c>
      <c r="AV437" s="125" t="s">
        <v>3010</v>
      </c>
      <c r="AW437" s="125" t="s">
        <v>3010</v>
      </c>
      <c r="AX437" s="125" t="s">
        <v>3010</v>
      </c>
      <c r="AY437" s="125" t="s">
        <v>3010</v>
      </c>
      <c r="AZ437" s="125" t="s">
        <v>3010</v>
      </c>
      <c r="BA437" s="125" t="s">
        <v>3010</v>
      </c>
      <c r="BB437" s="125" t="s">
        <v>3010</v>
      </c>
      <c r="BC437" s="104" t="s">
        <v>3016</v>
      </c>
      <c r="BD437" s="104" t="s">
        <v>3016</v>
      </c>
      <c r="BE437" s="104" t="s">
        <v>3016</v>
      </c>
      <c r="BF437" s="104" t="s">
        <v>3016</v>
      </c>
      <c r="BG437" s="104" t="s">
        <v>3016</v>
      </c>
      <c r="BH437" s="104" t="s">
        <v>3016</v>
      </c>
      <c r="BI437" s="104" t="s">
        <v>3016</v>
      </c>
      <c r="BJ437" s="104" t="s">
        <v>3016</v>
      </c>
      <c r="BK437" s="101"/>
      <c r="BL437" s="101"/>
      <c r="BM437" s="101"/>
      <c r="BN437" s="101"/>
      <c r="BO437" s="101"/>
      <c r="BP437" s="101"/>
      <c r="BQ437" s="101"/>
      <c r="BR437" s="101"/>
    </row>
    <row r="438" spans="1:70" s="104" customFormat="1" ht="12.95" customHeight="1">
      <c r="A438" s="104" t="s">
        <v>44</v>
      </c>
      <c r="B438" s="104" t="s">
        <v>3286</v>
      </c>
      <c r="C438" s="104" t="s">
        <v>4730</v>
      </c>
      <c r="D438" s="104" t="s">
        <v>4738</v>
      </c>
      <c r="E438" s="104" t="s">
        <v>3016</v>
      </c>
      <c r="F438" s="104" t="s">
        <v>3015</v>
      </c>
      <c r="G438" s="104" t="s">
        <v>26</v>
      </c>
      <c r="J438" s="104" t="s">
        <v>2500</v>
      </c>
      <c r="P438" s="115"/>
      <c r="U438" s="121"/>
      <c r="X438" s="115"/>
      <c r="AD438" s="52" t="b">
        <f t="shared" si="40"/>
        <v>1</v>
      </c>
      <c r="AE438" s="121"/>
      <c r="AH438" s="52">
        <f t="shared" si="41"/>
        <v>0</v>
      </c>
      <c r="AI438" s="52" t="str">
        <f t="shared" si="42"/>
        <v/>
      </c>
      <c r="AJ438" s="52" t="str">
        <f t="shared" si="43"/>
        <v/>
      </c>
      <c r="AL438" s="115"/>
      <c r="AM438" s="136" t="s">
        <v>4731</v>
      </c>
      <c r="AN438" s="136" t="s">
        <v>4732</v>
      </c>
      <c r="AO438" s="136" t="s">
        <v>4733</v>
      </c>
      <c r="AP438" s="136" t="s">
        <v>4734</v>
      </c>
      <c r="AQ438" s="136" t="s">
        <v>4735</v>
      </c>
      <c r="AR438" s="136" t="s">
        <v>4736</v>
      </c>
      <c r="AS438" s="136" t="s">
        <v>4893</v>
      </c>
      <c r="AT438" s="136" t="s">
        <v>4737</v>
      </c>
      <c r="AU438" s="104" t="s">
        <v>4738</v>
      </c>
      <c r="AV438" s="104" t="s">
        <v>4738</v>
      </c>
      <c r="AW438" s="104" t="s">
        <v>4738</v>
      </c>
      <c r="AX438" s="104" t="s">
        <v>4738</v>
      </c>
      <c r="AY438" s="104" t="s">
        <v>4738</v>
      </c>
      <c r="AZ438" s="104" t="s">
        <v>4738</v>
      </c>
      <c r="BA438" s="104" t="s">
        <v>4738</v>
      </c>
      <c r="BB438" s="104" t="s">
        <v>4738</v>
      </c>
      <c r="BC438" s="104" t="s">
        <v>3016</v>
      </c>
      <c r="BD438" s="104" t="s">
        <v>3016</v>
      </c>
      <c r="BE438" s="104" t="s">
        <v>3016</v>
      </c>
      <c r="BF438" s="104" t="s">
        <v>3016</v>
      </c>
      <c r="BG438" s="104" t="s">
        <v>3016</v>
      </c>
      <c r="BH438" s="104" t="s">
        <v>3016</v>
      </c>
      <c r="BI438" s="104" t="s">
        <v>3016</v>
      </c>
      <c r="BJ438" s="104" t="s">
        <v>3016</v>
      </c>
      <c r="BK438" s="101"/>
      <c r="BL438" s="101"/>
      <c r="BM438" s="101"/>
      <c r="BN438" s="101"/>
      <c r="BO438" s="101"/>
      <c r="BP438" s="101"/>
      <c r="BQ438" s="101"/>
      <c r="BR438" s="101"/>
    </row>
    <row r="439" spans="1:70" s="104" customFormat="1" ht="12.95" customHeight="1">
      <c r="A439" s="104" t="s">
        <v>44</v>
      </c>
      <c r="B439" s="104" t="s">
        <v>2475</v>
      </c>
      <c r="C439" s="104" t="s">
        <v>3288</v>
      </c>
      <c r="D439" s="104" t="s">
        <v>3010</v>
      </c>
      <c r="E439" s="104" t="s">
        <v>3016</v>
      </c>
      <c r="F439" s="104" t="s">
        <v>3015</v>
      </c>
      <c r="G439" s="104" t="s">
        <v>26</v>
      </c>
      <c r="J439" s="104" t="s">
        <v>2500</v>
      </c>
      <c r="P439" s="115"/>
      <c r="U439" s="121"/>
      <c r="X439" s="115"/>
      <c r="AD439" s="52" t="b">
        <f t="shared" si="40"/>
        <v>1</v>
      </c>
      <c r="AE439" s="121"/>
      <c r="AH439" s="52">
        <f t="shared" si="41"/>
        <v>0</v>
      </c>
      <c r="AI439" s="52" t="str">
        <f t="shared" si="42"/>
        <v/>
      </c>
      <c r="AJ439" s="52" t="str">
        <f t="shared" si="43"/>
        <v/>
      </c>
      <c r="AL439" s="115"/>
      <c r="AM439" s="136" t="s">
        <v>4894</v>
      </c>
      <c r="AN439" s="136" t="s">
        <v>4409</v>
      </c>
      <c r="AO439" s="136" t="s">
        <v>4473</v>
      </c>
      <c r="AP439" s="136" t="s">
        <v>3087</v>
      </c>
      <c r="AQ439" s="136" t="s">
        <v>3086</v>
      </c>
      <c r="AR439" s="136" t="s">
        <v>3723</v>
      </c>
      <c r="AS439" s="136" t="s">
        <v>4895</v>
      </c>
      <c r="AT439" s="136" t="s">
        <v>3916</v>
      </c>
      <c r="AU439" s="125" t="s">
        <v>3010</v>
      </c>
      <c r="AV439" s="125" t="s">
        <v>3010</v>
      </c>
      <c r="AW439" s="125" t="s">
        <v>3010</v>
      </c>
      <c r="AX439" s="125" t="s">
        <v>3010</v>
      </c>
      <c r="AY439" s="125" t="s">
        <v>3010</v>
      </c>
      <c r="AZ439" s="125" t="s">
        <v>3010</v>
      </c>
      <c r="BA439" s="125" t="s">
        <v>3010</v>
      </c>
      <c r="BB439" s="125" t="s">
        <v>3010</v>
      </c>
      <c r="BC439" s="104" t="s">
        <v>3016</v>
      </c>
      <c r="BD439" s="104" t="s">
        <v>3016</v>
      </c>
      <c r="BE439" s="104" t="s">
        <v>3016</v>
      </c>
      <c r="BF439" s="104" t="s">
        <v>3016</v>
      </c>
      <c r="BG439" s="104" t="s">
        <v>3016</v>
      </c>
      <c r="BH439" s="104" t="s">
        <v>3016</v>
      </c>
      <c r="BI439" s="104" t="s">
        <v>3016</v>
      </c>
      <c r="BJ439" s="104" t="s">
        <v>3016</v>
      </c>
      <c r="BK439" s="101"/>
      <c r="BL439" s="101"/>
      <c r="BM439" s="101"/>
      <c r="BN439" s="101"/>
      <c r="BO439" s="101"/>
      <c r="BP439" s="101"/>
      <c r="BQ439" s="101"/>
      <c r="BR439" s="101"/>
    </row>
    <row r="440" spans="1:70" s="104" customFormat="1" ht="12.95" customHeight="1">
      <c r="A440" s="104" t="s">
        <v>44</v>
      </c>
      <c r="B440" s="104" t="s">
        <v>2476</v>
      </c>
      <c r="C440" s="104" t="s">
        <v>3289</v>
      </c>
      <c r="D440" s="104" t="s">
        <v>3010</v>
      </c>
      <c r="E440" s="104" t="s">
        <v>3016</v>
      </c>
      <c r="F440" s="104" t="s">
        <v>3015</v>
      </c>
      <c r="G440" s="104" t="s">
        <v>26</v>
      </c>
      <c r="J440" s="104" t="s">
        <v>2500</v>
      </c>
      <c r="P440" s="115"/>
      <c r="U440" s="121"/>
      <c r="X440" s="115"/>
      <c r="AD440" s="52" t="b">
        <f t="shared" si="40"/>
        <v>1</v>
      </c>
      <c r="AE440" s="121"/>
      <c r="AH440" s="52">
        <f t="shared" si="41"/>
        <v>0</v>
      </c>
      <c r="AI440" s="52" t="str">
        <f t="shared" si="42"/>
        <v/>
      </c>
      <c r="AJ440" s="52" t="str">
        <f t="shared" si="43"/>
        <v/>
      </c>
      <c r="AL440" s="115"/>
      <c r="AM440" s="136" t="s">
        <v>4328</v>
      </c>
      <c r="AN440" s="136" t="s">
        <v>3085</v>
      </c>
      <c r="AO440" s="136" t="s">
        <v>3724</v>
      </c>
      <c r="AP440" s="136" t="s">
        <v>3917</v>
      </c>
      <c r="AQ440" s="136" t="s">
        <v>3725</v>
      </c>
      <c r="AR440" s="136" t="s">
        <v>3726</v>
      </c>
      <c r="AS440" s="136" t="s">
        <v>4579</v>
      </c>
      <c r="AT440" s="136" t="s">
        <v>3918</v>
      </c>
      <c r="AU440" s="125" t="s">
        <v>3010</v>
      </c>
      <c r="AV440" s="125" t="s">
        <v>3010</v>
      </c>
      <c r="AW440" s="125" t="s">
        <v>3010</v>
      </c>
      <c r="AX440" s="125" t="s">
        <v>3010</v>
      </c>
      <c r="AY440" s="125" t="s">
        <v>3010</v>
      </c>
      <c r="AZ440" s="125" t="s">
        <v>3010</v>
      </c>
      <c r="BA440" s="125" t="s">
        <v>3010</v>
      </c>
      <c r="BB440" s="125" t="s">
        <v>3010</v>
      </c>
      <c r="BC440" s="104" t="s">
        <v>3016</v>
      </c>
      <c r="BD440" s="104" t="s">
        <v>3016</v>
      </c>
      <c r="BE440" s="104" t="s">
        <v>3016</v>
      </c>
      <c r="BF440" s="104" t="s">
        <v>3016</v>
      </c>
      <c r="BG440" s="104" t="s">
        <v>3016</v>
      </c>
      <c r="BH440" s="104" t="s">
        <v>3016</v>
      </c>
      <c r="BI440" s="104" t="s">
        <v>3016</v>
      </c>
      <c r="BJ440" s="104" t="s">
        <v>3016</v>
      </c>
      <c r="BK440" s="101"/>
      <c r="BL440" s="101"/>
      <c r="BM440" s="101"/>
      <c r="BN440" s="101"/>
      <c r="BO440" s="101"/>
      <c r="BP440" s="101"/>
      <c r="BQ440" s="101"/>
      <c r="BR440" s="101"/>
    </row>
    <row r="441" spans="1:70" s="104" customFormat="1" ht="12.95" customHeight="1">
      <c r="A441" s="104" t="s">
        <v>44</v>
      </c>
      <c r="B441" s="104" t="s">
        <v>2477</v>
      </c>
      <c r="C441" s="104" t="s">
        <v>3290</v>
      </c>
      <c r="D441" s="104" t="s">
        <v>3010</v>
      </c>
      <c r="E441" s="104" t="s">
        <v>3016</v>
      </c>
      <c r="F441" s="104" t="s">
        <v>3015</v>
      </c>
      <c r="G441" s="104" t="s">
        <v>26</v>
      </c>
      <c r="J441" s="104" t="s">
        <v>2478</v>
      </c>
      <c r="P441" s="115"/>
      <c r="U441" s="121"/>
      <c r="X441" s="115"/>
      <c r="AD441" s="52" t="b">
        <f t="shared" si="40"/>
        <v>1</v>
      </c>
      <c r="AE441" s="121"/>
      <c r="AH441" s="52">
        <f t="shared" si="41"/>
        <v>0</v>
      </c>
      <c r="AI441" s="52" t="str">
        <f t="shared" si="42"/>
        <v/>
      </c>
      <c r="AJ441" s="52" t="str">
        <f t="shared" si="43"/>
        <v/>
      </c>
      <c r="AL441" s="115"/>
      <c r="AM441" s="136" t="s">
        <v>4329</v>
      </c>
      <c r="AN441" s="136" t="s">
        <v>3084</v>
      </c>
      <c r="AO441" s="136" t="s">
        <v>5009</v>
      </c>
      <c r="AP441" s="136" t="s">
        <v>3919</v>
      </c>
      <c r="AQ441" s="136" t="s">
        <v>3083</v>
      </c>
      <c r="AR441" s="136" t="s">
        <v>3082</v>
      </c>
      <c r="AS441" s="136" t="s">
        <v>5010</v>
      </c>
      <c r="AT441" s="136" t="s">
        <v>5011</v>
      </c>
      <c r="AU441" s="125" t="s">
        <v>3010</v>
      </c>
      <c r="AV441" s="125" t="s">
        <v>3010</v>
      </c>
      <c r="AW441" s="125" t="s">
        <v>3010</v>
      </c>
      <c r="AX441" s="125" t="s">
        <v>3010</v>
      </c>
      <c r="AY441" s="125" t="s">
        <v>3010</v>
      </c>
      <c r="AZ441" s="125" t="s">
        <v>3010</v>
      </c>
      <c r="BA441" s="125" t="s">
        <v>3010</v>
      </c>
      <c r="BB441" s="125" t="s">
        <v>3010</v>
      </c>
      <c r="BC441" s="104" t="s">
        <v>3016</v>
      </c>
      <c r="BD441" s="104" t="s">
        <v>3016</v>
      </c>
      <c r="BE441" s="104" t="s">
        <v>3016</v>
      </c>
      <c r="BF441" s="104" t="s">
        <v>3016</v>
      </c>
      <c r="BG441" s="104" t="s">
        <v>3016</v>
      </c>
      <c r="BH441" s="104" t="s">
        <v>3016</v>
      </c>
      <c r="BI441" s="104" t="s">
        <v>3016</v>
      </c>
      <c r="BJ441" s="104" t="s">
        <v>3016</v>
      </c>
      <c r="BK441" s="101"/>
      <c r="BL441" s="101"/>
      <c r="BM441" s="101"/>
      <c r="BN441" s="101"/>
      <c r="BO441" s="101"/>
      <c r="BP441" s="101"/>
      <c r="BQ441" s="101"/>
      <c r="BR441" s="101"/>
    </row>
    <row r="442" spans="1:70" s="104" customFormat="1" ht="12.95" customHeight="1">
      <c r="A442" s="104" t="s">
        <v>27</v>
      </c>
      <c r="B442" s="104" t="s">
        <v>2419</v>
      </c>
      <c r="P442" s="115"/>
      <c r="U442" s="121"/>
      <c r="X442" s="115"/>
      <c r="AD442" s="52" t="str">
        <f t="shared" si="40"/>
        <v/>
      </c>
      <c r="AE442" s="121"/>
      <c r="AH442" s="52">
        <f t="shared" si="41"/>
        <v>0</v>
      </c>
      <c r="AI442" s="52" t="str">
        <f t="shared" si="42"/>
        <v/>
      </c>
      <c r="AJ442" s="52" t="str">
        <f t="shared" si="43"/>
        <v/>
      </c>
      <c r="AL442" s="115"/>
      <c r="AM442" s="136"/>
      <c r="AN442" s="136"/>
      <c r="AO442" s="136"/>
      <c r="AP442" s="136"/>
      <c r="AQ442" s="136"/>
      <c r="AR442" s="136"/>
      <c r="AS442" s="136"/>
      <c r="AT442" s="136"/>
      <c r="AU442" s="101"/>
      <c r="AV442" s="101"/>
      <c r="AW442" s="101"/>
      <c r="AX442" s="101"/>
      <c r="AY442" s="101"/>
      <c r="AZ442" s="101"/>
      <c r="BA442" s="101"/>
      <c r="BB442" s="101"/>
      <c r="BK442" s="101"/>
      <c r="BL442" s="101"/>
      <c r="BM442" s="101"/>
      <c r="BN442" s="101"/>
      <c r="BO442" s="101"/>
      <c r="BP442" s="101"/>
      <c r="BQ442" s="101"/>
      <c r="BR442" s="101"/>
    </row>
    <row r="443" spans="1:70" s="104" customFormat="1" ht="12.95" customHeight="1">
      <c r="A443" s="104" t="s">
        <v>20</v>
      </c>
      <c r="B443" s="104" t="s">
        <v>2402</v>
      </c>
      <c r="C443" s="104" t="s">
        <v>2403</v>
      </c>
      <c r="J443" s="104" t="s">
        <v>3081</v>
      </c>
      <c r="P443" s="115"/>
      <c r="U443" s="121"/>
      <c r="X443" s="115"/>
      <c r="AD443" s="52" t="b">
        <f t="shared" si="40"/>
        <v>1</v>
      </c>
      <c r="AE443" s="121"/>
      <c r="AH443" s="52">
        <f t="shared" si="41"/>
        <v>0</v>
      </c>
      <c r="AI443" s="52" t="str">
        <f t="shared" si="42"/>
        <v/>
      </c>
      <c r="AJ443" s="52" t="str">
        <f t="shared" si="43"/>
        <v/>
      </c>
      <c r="AL443" s="115"/>
      <c r="AM443" s="136" t="s">
        <v>2403</v>
      </c>
      <c r="AN443" s="136" t="s">
        <v>2403</v>
      </c>
      <c r="AO443" s="136" t="s">
        <v>2403</v>
      </c>
      <c r="AP443" s="136" t="s">
        <v>2403</v>
      </c>
      <c r="AQ443" s="136" t="s">
        <v>2403</v>
      </c>
      <c r="AR443" s="136" t="s">
        <v>2403</v>
      </c>
      <c r="AS443" s="136" t="s">
        <v>2403</v>
      </c>
      <c r="AT443" s="136" t="s">
        <v>2403</v>
      </c>
      <c r="AU443" s="101"/>
      <c r="AV443" s="101"/>
      <c r="AW443" s="101"/>
      <c r="AX443" s="101"/>
      <c r="AY443" s="101"/>
      <c r="AZ443" s="101"/>
      <c r="BA443" s="101"/>
      <c r="BB443" s="101"/>
      <c r="BK443" s="101"/>
      <c r="BL443" s="101"/>
      <c r="BM443" s="101"/>
      <c r="BN443" s="101"/>
      <c r="BO443" s="101"/>
      <c r="BP443" s="101"/>
      <c r="BQ443" s="101"/>
      <c r="BR443" s="101"/>
    </row>
    <row r="444" spans="1:70" s="104" customFormat="1" ht="12.95" customHeight="1">
      <c r="A444" s="104" t="s">
        <v>152</v>
      </c>
      <c r="B444" s="104" t="s">
        <v>2480</v>
      </c>
      <c r="C444" s="104" t="s">
        <v>2405</v>
      </c>
      <c r="G444" s="104" t="s">
        <v>26</v>
      </c>
      <c r="J444" s="104" t="s">
        <v>3081</v>
      </c>
      <c r="P444" s="115"/>
      <c r="U444" s="121"/>
      <c r="X444" s="115"/>
      <c r="AD444" s="52" t="b">
        <f t="shared" si="40"/>
        <v>1</v>
      </c>
      <c r="AE444" s="121"/>
      <c r="AH444" s="52">
        <f t="shared" si="41"/>
        <v>0</v>
      </c>
      <c r="AI444" s="52" t="str">
        <f t="shared" si="42"/>
        <v/>
      </c>
      <c r="AJ444" s="52" t="str">
        <f t="shared" si="43"/>
        <v/>
      </c>
      <c r="AL444" s="115"/>
      <c r="AM444" s="136" t="s">
        <v>4330</v>
      </c>
      <c r="AN444" s="136" t="s">
        <v>4410</v>
      </c>
      <c r="AO444" s="136" t="s">
        <v>3080</v>
      </c>
      <c r="AP444" s="136" t="s">
        <v>4896</v>
      </c>
      <c r="AQ444" s="136" t="s">
        <v>3079</v>
      </c>
      <c r="AR444" s="136" t="s">
        <v>3078</v>
      </c>
      <c r="AS444" s="136" t="s">
        <v>3077</v>
      </c>
      <c r="AT444" s="136" t="s">
        <v>3076</v>
      </c>
      <c r="AU444" s="101"/>
      <c r="AV444" s="101"/>
      <c r="AW444" s="101"/>
      <c r="AX444" s="101"/>
      <c r="AY444" s="101"/>
      <c r="AZ444" s="101"/>
      <c r="BA444" s="101"/>
      <c r="BB444" s="101"/>
      <c r="BK444" s="101"/>
      <c r="BL444" s="101"/>
      <c r="BM444" s="101"/>
      <c r="BN444" s="101"/>
      <c r="BO444" s="101"/>
      <c r="BP444" s="101"/>
      <c r="BQ444" s="101"/>
      <c r="BR444" s="101"/>
    </row>
    <row r="445" spans="1:70" s="104" customFormat="1" ht="12.95" customHeight="1">
      <c r="A445" s="104" t="s">
        <v>2485</v>
      </c>
      <c r="B445" s="104" t="s">
        <v>2479</v>
      </c>
      <c r="C445" s="104" t="s">
        <v>3075</v>
      </c>
      <c r="G445" s="104" t="s">
        <v>26</v>
      </c>
      <c r="J445" s="104" t="s">
        <v>2481</v>
      </c>
      <c r="P445" s="115"/>
      <c r="U445" s="121"/>
      <c r="X445" s="115"/>
      <c r="AD445" s="52" t="b">
        <f t="shared" si="40"/>
        <v>1</v>
      </c>
      <c r="AE445" s="121"/>
      <c r="AH445" s="52">
        <f t="shared" si="41"/>
        <v>0</v>
      </c>
      <c r="AI445" s="52" t="str">
        <f t="shared" si="42"/>
        <v/>
      </c>
      <c r="AJ445" s="52" t="str">
        <f t="shared" si="43"/>
        <v/>
      </c>
      <c r="AL445" s="115"/>
      <c r="AM445" s="136" t="s">
        <v>4331</v>
      </c>
      <c r="AN445" s="136" t="s">
        <v>3074</v>
      </c>
      <c r="AO445" s="136" t="s">
        <v>3073</v>
      </c>
      <c r="AP445" s="136" t="s">
        <v>3072</v>
      </c>
      <c r="AQ445" s="136" t="s">
        <v>3071</v>
      </c>
      <c r="AR445" s="136" t="s">
        <v>3070</v>
      </c>
      <c r="AS445" s="136" t="s">
        <v>3069</v>
      </c>
      <c r="AT445" s="136" t="s">
        <v>3068</v>
      </c>
      <c r="AU445" s="101"/>
      <c r="AV445" s="101"/>
      <c r="AW445" s="101"/>
      <c r="AX445" s="101"/>
      <c r="AY445" s="101"/>
      <c r="AZ445" s="101"/>
      <c r="BA445" s="101"/>
      <c r="BB445" s="101"/>
      <c r="BK445" s="101"/>
      <c r="BL445" s="101"/>
      <c r="BM445" s="101"/>
      <c r="BN445" s="101"/>
      <c r="BO445" s="101"/>
      <c r="BP445" s="101"/>
      <c r="BQ445" s="101"/>
      <c r="BR445" s="101"/>
    </row>
    <row r="446" spans="1:70" s="104" customFormat="1" ht="12.95" customHeight="1">
      <c r="A446" s="104" t="s">
        <v>16</v>
      </c>
      <c r="B446" s="104" t="s">
        <v>2486</v>
      </c>
      <c r="H446" s="104" t="s">
        <v>18</v>
      </c>
      <c r="J446" s="104" t="s">
        <v>2528</v>
      </c>
      <c r="P446" s="115"/>
      <c r="U446" s="121"/>
      <c r="X446" s="115"/>
      <c r="AD446" s="52" t="str">
        <f t="shared" si="40"/>
        <v/>
      </c>
      <c r="AE446" s="121"/>
      <c r="AH446" s="52">
        <f t="shared" si="41"/>
        <v>0</v>
      </c>
      <c r="AI446" s="52" t="str">
        <f t="shared" si="42"/>
        <v/>
      </c>
      <c r="AJ446" s="52" t="str">
        <f t="shared" si="43"/>
        <v/>
      </c>
      <c r="AL446" s="115"/>
      <c r="AM446" s="136"/>
      <c r="AN446" s="136"/>
      <c r="AO446" s="136"/>
      <c r="AP446" s="136"/>
      <c r="AQ446" s="136"/>
      <c r="AR446" s="136"/>
      <c r="AS446" s="136"/>
      <c r="AT446" s="136"/>
      <c r="AU446" s="101"/>
      <c r="AV446" s="101"/>
      <c r="AW446" s="101"/>
      <c r="AX446" s="101"/>
      <c r="AY446" s="101"/>
      <c r="AZ446" s="101"/>
      <c r="BA446" s="101"/>
      <c r="BB446" s="101"/>
      <c r="BK446" s="101"/>
      <c r="BL446" s="101"/>
      <c r="BM446" s="101"/>
      <c r="BN446" s="101"/>
      <c r="BO446" s="101"/>
      <c r="BP446" s="101"/>
      <c r="BQ446" s="101"/>
      <c r="BR446" s="101"/>
    </row>
    <row r="447" spans="1:70" s="104" customFormat="1" ht="12.95" customHeight="1">
      <c r="A447" s="104" t="s">
        <v>20</v>
      </c>
      <c r="B447" s="104" t="s">
        <v>2499</v>
      </c>
      <c r="C447" s="104" t="s">
        <v>2406</v>
      </c>
      <c r="D447" s="104" t="s">
        <v>2404</v>
      </c>
      <c r="E447" s="104" t="s">
        <v>1220</v>
      </c>
      <c r="P447" s="115"/>
      <c r="U447" s="121"/>
      <c r="X447" s="115"/>
      <c r="AD447" s="52" t="b">
        <f t="shared" si="40"/>
        <v>1</v>
      </c>
      <c r="AE447" s="121"/>
      <c r="AH447" s="52">
        <f t="shared" si="41"/>
        <v>0</v>
      </c>
      <c r="AI447" s="52" t="str">
        <f t="shared" si="42"/>
        <v/>
      </c>
      <c r="AJ447" s="52" t="str">
        <f t="shared" si="43"/>
        <v/>
      </c>
      <c r="AL447" s="115"/>
      <c r="AM447" s="136" t="s">
        <v>3067</v>
      </c>
      <c r="AN447" s="136" t="s">
        <v>3066</v>
      </c>
      <c r="AO447" s="136" t="s">
        <v>3065</v>
      </c>
      <c r="AP447" s="136" t="s">
        <v>4530</v>
      </c>
      <c r="AQ447" s="136" t="s">
        <v>3064</v>
      </c>
      <c r="AR447" s="136" t="s">
        <v>3063</v>
      </c>
      <c r="AS447" s="136" t="s">
        <v>3062</v>
      </c>
      <c r="AT447" s="136" t="s">
        <v>3061</v>
      </c>
      <c r="AU447" s="125" t="s">
        <v>2404</v>
      </c>
      <c r="AV447" s="125" t="s">
        <v>2404</v>
      </c>
      <c r="AW447" s="125" t="s">
        <v>2404</v>
      </c>
      <c r="AX447" s="125" t="s">
        <v>2404</v>
      </c>
      <c r="AY447" s="125" t="s">
        <v>2404</v>
      </c>
      <c r="AZ447" s="125" t="s">
        <v>2404</v>
      </c>
      <c r="BA447" s="125" t="s">
        <v>2404</v>
      </c>
      <c r="BB447" s="125" t="s">
        <v>2404</v>
      </c>
      <c r="BC447" s="104" t="s">
        <v>1220</v>
      </c>
      <c r="BD447" s="104" t="s">
        <v>1220</v>
      </c>
      <c r="BE447" s="104" t="s">
        <v>1220</v>
      </c>
      <c r="BF447" s="104" t="s">
        <v>1220</v>
      </c>
      <c r="BG447" s="104" t="s">
        <v>1220</v>
      </c>
      <c r="BH447" s="104" t="s">
        <v>1220</v>
      </c>
      <c r="BI447" s="104" t="s">
        <v>1220</v>
      </c>
      <c r="BJ447" s="104" t="s">
        <v>1220</v>
      </c>
      <c r="BK447" s="101"/>
      <c r="BL447" s="101"/>
      <c r="BM447" s="101"/>
      <c r="BN447" s="101"/>
      <c r="BO447" s="101"/>
      <c r="BP447" s="101"/>
      <c r="BQ447" s="101"/>
      <c r="BR447" s="101"/>
    </row>
    <row r="448" spans="1:70" s="104" customFormat="1" ht="12.95" customHeight="1">
      <c r="A448" s="104" t="s">
        <v>1221</v>
      </c>
      <c r="B448" s="104" t="s">
        <v>2487</v>
      </c>
      <c r="C448" s="104" t="s">
        <v>1223</v>
      </c>
      <c r="G448" s="104" t="s">
        <v>26</v>
      </c>
      <c r="H448" s="104" t="s">
        <v>1224</v>
      </c>
      <c r="P448" s="115"/>
      <c r="U448" s="121"/>
      <c r="X448" s="115"/>
      <c r="AD448" s="52" t="b">
        <f t="shared" si="40"/>
        <v>1</v>
      </c>
      <c r="AE448" s="121"/>
      <c r="AH448" s="52">
        <f t="shared" si="41"/>
        <v>0</v>
      </c>
      <c r="AI448" s="52" t="str">
        <f t="shared" si="42"/>
        <v/>
      </c>
      <c r="AJ448" s="52" t="str">
        <f t="shared" si="43"/>
        <v/>
      </c>
      <c r="AL448" s="115"/>
      <c r="AM448" s="136" t="s">
        <v>1223</v>
      </c>
      <c r="AN448" s="136" t="s">
        <v>1223</v>
      </c>
      <c r="AO448" s="136" t="s">
        <v>1223</v>
      </c>
      <c r="AP448" s="136" t="s">
        <v>1223</v>
      </c>
      <c r="AQ448" s="136" t="s">
        <v>1223</v>
      </c>
      <c r="AR448" s="136" t="s">
        <v>1223</v>
      </c>
      <c r="AS448" s="136" t="s">
        <v>1223</v>
      </c>
      <c r="AT448" s="136" t="s">
        <v>1223</v>
      </c>
      <c r="AU448" s="101"/>
      <c r="AV448" s="101"/>
      <c r="AW448" s="101"/>
      <c r="AX448" s="101"/>
      <c r="AY448" s="101"/>
      <c r="AZ448" s="101"/>
      <c r="BA448" s="101"/>
      <c r="BB448" s="101"/>
      <c r="BK448" s="101"/>
      <c r="BL448" s="101"/>
      <c r="BM448" s="101"/>
      <c r="BN448" s="101"/>
      <c r="BO448" s="101"/>
      <c r="BP448" s="101"/>
      <c r="BQ448" s="101"/>
      <c r="BR448" s="101"/>
    </row>
    <row r="449" spans="1:70" s="104" customFormat="1" ht="12.95" customHeight="1">
      <c r="A449" s="104" t="s">
        <v>107</v>
      </c>
      <c r="B449" s="104" t="s">
        <v>2488</v>
      </c>
      <c r="C449" s="104" t="s">
        <v>1226</v>
      </c>
      <c r="E449" s="104" t="s">
        <v>1282</v>
      </c>
      <c r="F449" s="104" t="s">
        <v>2489</v>
      </c>
      <c r="G449" s="104" t="s">
        <v>26</v>
      </c>
      <c r="H449" s="104" t="s">
        <v>1229</v>
      </c>
      <c r="I449" s="104" t="s">
        <v>109</v>
      </c>
      <c r="P449" s="115"/>
      <c r="U449" s="121"/>
      <c r="X449" s="115"/>
      <c r="AD449" s="52" t="b">
        <f t="shared" si="40"/>
        <v>1</v>
      </c>
      <c r="AE449" s="121"/>
      <c r="AH449" s="52">
        <f t="shared" si="41"/>
        <v>0</v>
      </c>
      <c r="AI449" s="52" t="str">
        <f t="shared" si="42"/>
        <v/>
      </c>
      <c r="AJ449" s="52" t="str">
        <f t="shared" si="43"/>
        <v/>
      </c>
      <c r="AL449" s="115"/>
      <c r="AM449" s="136" t="s">
        <v>1226</v>
      </c>
      <c r="AN449" s="136" t="s">
        <v>1226</v>
      </c>
      <c r="AO449" s="136" t="s">
        <v>1226</v>
      </c>
      <c r="AP449" s="136" t="s">
        <v>1226</v>
      </c>
      <c r="AQ449" s="136" t="s">
        <v>1226</v>
      </c>
      <c r="AR449" s="136" t="s">
        <v>1226</v>
      </c>
      <c r="AS449" s="136" t="s">
        <v>1226</v>
      </c>
      <c r="AT449" s="136" t="s">
        <v>1226</v>
      </c>
      <c r="AU449" s="101"/>
      <c r="AV449" s="101"/>
      <c r="AW449" s="101"/>
      <c r="AX449" s="101"/>
      <c r="AY449" s="101"/>
      <c r="AZ449" s="101"/>
      <c r="BA449" s="101"/>
      <c r="BB449" s="101"/>
      <c r="BC449" s="104" t="s">
        <v>1282</v>
      </c>
      <c r="BD449" s="104" t="s">
        <v>1282</v>
      </c>
      <c r="BE449" s="104" t="s">
        <v>1282</v>
      </c>
      <c r="BF449" s="104" t="s">
        <v>1282</v>
      </c>
      <c r="BG449" s="104" t="s">
        <v>1282</v>
      </c>
      <c r="BH449" s="104" t="s">
        <v>1282</v>
      </c>
      <c r="BI449" s="104" t="s">
        <v>1282</v>
      </c>
      <c r="BJ449" s="104" t="s">
        <v>1282</v>
      </c>
      <c r="BK449" s="101"/>
      <c r="BL449" s="101"/>
      <c r="BM449" s="101"/>
      <c r="BN449" s="101"/>
      <c r="BO449" s="101"/>
      <c r="BP449" s="101"/>
      <c r="BQ449" s="101"/>
      <c r="BR449" s="101"/>
    </row>
    <row r="450" spans="1:70" s="104" customFormat="1" ht="12.95" customHeight="1">
      <c r="A450" s="104" t="s">
        <v>14</v>
      </c>
      <c r="B450" s="104" t="s">
        <v>2490</v>
      </c>
      <c r="L450" s="104" t="s">
        <v>2491</v>
      </c>
      <c r="P450" s="115"/>
      <c r="U450" s="121"/>
      <c r="X450" s="115"/>
      <c r="AD450" s="52" t="str">
        <f t="shared" si="40"/>
        <v/>
      </c>
      <c r="AE450" s="121"/>
      <c r="AH450" s="52">
        <f t="shared" si="41"/>
        <v>0</v>
      </c>
      <c r="AI450" s="52" t="str">
        <f t="shared" si="42"/>
        <v/>
      </c>
      <c r="AJ450" s="52" t="str">
        <f t="shared" si="43"/>
        <v/>
      </c>
      <c r="AL450" s="115"/>
      <c r="AM450" s="136"/>
      <c r="AN450" s="136"/>
      <c r="AO450" s="136"/>
      <c r="AP450" s="136"/>
      <c r="AQ450" s="136"/>
      <c r="AR450" s="136"/>
      <c r="AS450" s="136"/>
      <c r="AT450" s="136"/>
      <c r="AU450" s="101"/>
      <c r="AV450" s="101"/>
      <c r="AW450" s="101"/>
      <c r="AX450" s="101"/>
      <c r="AY450" s="101"/>
      <c r="AZ450" s="101"/>
      <c r="BA450" s="101"/>
      <c r="BB450" s="101"/>
      <c r="BK450" s="101"/>
      <c r="BL450" s="101"/>
      <c r="BM450" s="101"/>
      <c r="BN450" s="101"/>
      <c r="BO450" s="101"/>
      <c r="BP450" s="101"/>
      <c r="BQ450" s="101"/>
      <c r="BR450" s="101"/>
    </row>
    <row r="451" spans="1:70" s="104" customFormat="1" ht="12.95" customHeight="1">
      <c r="A451" s="104" t="s">
        <v>14</v>
      </c>
      <c r="B451" s="104" t="s">
        <v>2492</v>
      </c>
      <c r="L451" s="104" t="s">
        <v>2493</v>
      </c>
      <c r="P451" s="115"/>
      <c r="U451" s="121"/>
      <c r="X451" s="115"/>
      <c r="AD451" s="52" t="str">
        <f t="shared" si="40"/>
        <v/>
      </c>
      <c r="AE451" s="121"/>
      <c r="AH451" s="52">
        <f t="shared" si="41"/>
        <v>0</v>
      </c>
      <c r="AI451" s="52" t="str">
        <f t="shared" si="42"/>
        <v/>
      </c>
      <c r="AJ451" s="52" t="str">
        <f t="shared" si="43"/>
        <v/>
      </c>
      <c r="AL451" s="115"/>
      <c r="AM451" s="136"/>
      <c r="AN451" s="136"/>
      <c r="AO451" s="136"/>
      <c r="AP451" s="136"/>
      <c r="AQ451" s="136"/>
      <c r="AR451" s="136"/>
      <c r="AS451" s="136"/>
      <c r="AT451" s="136"/>
      <c r="AU451" s="101"/>
      <c r="AV451" s="101"/>
      <c r="AW451" s="101"/>
      <c r="AX451" s="101"/>
      <c r="AY451" s="101"/>
      <c r="AZ451" s="101"/>
      <c r="BA451" s="101"/>
      <c r="BB451" s="101"/>
      <c r="BK451" s="101"/>
      <c r="BL451" s="101"/>
      <c r="BM451" s="101"/>
      <c r="BN451" s="101"/>
      <c r="BO451" s="101"/>
      <c r="BP451" s="101"/>
      <c r="BQ451" s="101"/>
      <c r="BR451" s="101"/>
    </row>
    <row r="452" spans="1:70" s="104" customFormat="1" ht="12.95" customHeight="1">
      <c r="A452" s="104" t="s">
        <v>14</v>
      </c>
      <c r="B452" s="104" t="s">
        <v>2494</v>
      </c>
      <c r="L452" s="104" t="s">
        <v>2495</v>
      </c>
      <c r="P452" s="115"/>
      <c r="U452" s="121"/>
      <c r="X452" s="115"/>
      <c r="AD452" s="52" t="str">
        <f t="shared" si="40"/>
        <v/>
      </c>
      <c r="AE452" s="121"/>
      <c r="AH452" s="52">
        <f t="shared" si="41"/>
        <v>0</v>
      </c>
      <c r="AI452" s="52" t="str">
        <f t="shared" si="42"/>
        <v/>
      </c>
      <c r="AJ452" s="52" t="str">
        <f t="shared" si="43"/>
        <v/>
      </c>
      <c r="AL452" s="115"/>
      <c r="AM452" s="136"/>
      <c r="AN452" s="136"/>
      <c r="AO452" s="136"/>
      <c r="AP452" s="136"/>
      <c r="AQ452" s="136"/>
      <c r="AR452" s="136"/>
      <c r="AS452" s="136"/>
      <c r="AT452" s="136"/>
      <c r="AU452" s="101"/>
      <c r="AV452" s="101"/>
      <c r="AW452" s="101"/>
      <c r="AX452" s="101"/>
      <c r="AY452" s="101"/>
      <c r="AZ452" s="101"/>
      <c r="BA452" s="101"/>
      <c r="BB452" s="101"/>
      <c r="BK452" s="101"/>
      <c r="BL452" s="101"/>
      <c r="BM452" s="101"/>
      <c r="BN452" s="101"/>
      <c r="BO452" s="101"/>
      <c r="BP452" s="101"/>
      <c r="BQ452" s="101"/>
      <c r="BR452" s="101"/>
    </row>
    <row r="453" spans="1:70" s="104" customFormat="1" ht="12.95" customHeight="1">
      <c r="A453" s="104" t="s">
        <v>27</v>
      </c>
      <c r="B453" s="104" t="s">
        <v>2486</v>
      </c>
      <c r="P453" s="115"/>
      <c r="U453" s="121"/>
      <c r="X453" s="115"/>
      <c r="AD453" s="52" t="str">
        <f t="shared" si="40"/>
        <v/>
      </c>
      <c r="AE453" s="121"/>
      <c r="AH453" s="52">
        <f t="shared" si="41"/>
        <v>0</v>
      </c>
      <c r="AI453" s="52" t="str">
        <f t="shared" si="42"/>
        <v/>
      </c>
      <c r="AJ453" s="52" t="str">
        <f t="shared" si="43"/>
        <v/>
      </c>
      <c r="AL453" s="115"/>
      <c r="AM453" s="136"/>
      <c r="AN453" s="136"/>
      <c r="AO453" s="136"/>
      <c r="AP453" s="136"/>
      <c r="AQ453" s="136"/>
      <c r="AR453" s="136"/>
      <c r="AS453" s="136"/>
      <c r="AT453" s="136"/>
      <c r="AU453" s="101"/>
      <c r="AV453" s="101"/>
      <c r="AW453" s="101"/>
      <c r="AX453" s="101"/>
      <c r="AY453" s="101"/>
      <c r="AZ453" s="101"/>
      <c r="BA453" s="101"/>
      <c r="BB453" s="101"/>
      <c r="BK453" s="101"/>
      <c r="BL453" s="101"/>
      <c r="BM453" s="101"/>
      <c r="BN453" s="101"/>
      <c r="BO453" s="101"/>
      <c r="BP453" s="101"/>
      <c r="BQ453" s="101"/>
      <c r="BR453" s="101"/>
    </row>
    <row r="454" spans="1:70" s="104" customFormat="1" ht="12.95" customHeight="1">
      <c r="A454" s="104" t="s">
        <v>20</v>
      </c>
      <c r="B454" s="104" t="s">
        <v>2496</v>
      </c>
      <c r="C454" s="104" t="s">
        <v>2497</v>
      </c>
      <c r="G454" s="104" t="s">
        <v>26</v>
      </c>
      <c r="J454" s="104" t="s">
        <v>2498</v>
      </c>
      <c r="P454" s="115"/>
      <c r="U454" s="121"/>
      <c r="X454" s="115"/>
      <c r="AD454" s="52" t="b">
        <f t="shared" si="40"/>
        <v>1</v>
      </c>
      <c r="AE454" s="121"/>
      <c r="AH454" s="52">
        <f t="shared" si="41"/>
        <v>0</v>
      </c>
      <c r="AI454" s="52" t="str">
        <f t="shared" si="42"/>
        <v/>
      </c>
      <c r="AJ454" s="52" t="str">
        <f t="shared" si="43"/>
        <v/>
      </c>
      <c r="AL454" s="115"/>
      <c r="AM454" s="136" t="s">
        <v>2497</v>
      </c>
      <c r="AN454" s="136" t="s">
        <v>2497</v>
      </c>
      <c r="AO454" s="136" t="s">
        <v>2497</v>
      </c>
      <c r="AP454" s="136" t="s">
        <v>2497</v>
      </c>
      <c r="AQ454" s="136" t="s">
        <v>2497</v>
      </c>
      <c r="AR454" s="136" t="s">
        <v>2497</v>
      </c>
      <c r="AS454" s="136" t="s">
        <v>2497</v>
      </c>
      <c r="AT454" s="136" t="s">
        <v>2497</v>
      </c>
      <c r="AU454" s="101"/>
      <c r="AV454" s="101"/>
      <c r="AW454" s="101"/>
      <c r="AX454" s="101"/>
      <c r="AY454" s="101"/>
      <c r="AZ454" s="101"/>
      <c r="BA454" s="101"/>
      <c r="BB454" s="101"/>
      <c r="BK454" s="101"/>
      <c r="BL454" s="101"/>
      <c r="BM454" s="101"/>
      <c r="BN454" s="101"/>
      <c r="BO454" s="101"/>
      <c r="BP454" s="101"/>
      <c r="BQ454" s="101"/>
      <c r="BR454" s="101"/>
    </row>
    <row r="455" spans="1:70" s="104" customFormat="1" ht="12.95" customHeight="1">
      <c r="A455" s="104" t="s">
        <v>152</v>
      </c>
      <c r="B455" s="104" t="s">
        <v>2502</v>
      </c>
      <c r="C455" s="104" t="s">
        <v>2407</v>
      </c>
      <c r="G455" s="104" t="s">
        <v>26</v>
      </c>
      <c r="J455" s="104" t="s">
        <v>2481</v>
      </c>
      <c r="P455" s="115"/>
      <c r="U455" s="121"/>
      <c r="X455" s="115"/>
      <c r="AD455" s="52" t="b">
        <f t="shared" si="40"/>
        <v>1</v>
      </c>
      <c r="AE455" s="121"/>
      <c r="AH455" s="52">
        <f t="shared" si="41"/>
        <v>0</v>
      </c>
      <c r="AI455" s="52" t="str">
        <f t="shared" si="42"/>
        <v/>
      </c>
      <c r="AJ455" s="52" t="str">
        <f t="shared" si="43"/>
        <v/>
      </c>
      <c r="AL455" s="115"/>
      <c r="AM455" s="136" t="s">
        <v>3060</v>
      </c>
      <c r="AN455" s="136" t="s">
        <v>4411</v>
      </c>
      <c r="AO455" s="136" t="s">
        <v>3059</v>
      </c>
      <c r="AP455" s="136" t="s">
        <v>4531</v>
      </c>
      <c r="AQ455" s="136" t="s">
        <v>3058</v>
      </c>
      <c r="AR455" s="136" t="s">
        <v>3057</v>
      </c>
      <c r="AS455" s="136" t="s">
        <v>3056</v>
      </c>
      <c r="AT455" s="136" t="s">
        <v>3055</v>
      </c>
      <c r="AU455" s="101"/>
      <c r="AV455" s="101"/>
      <c r="AW455" s="101"/>
      <c r="AX455" s="101"/>
      <c r="AY455" s="101"/>
      <c r="AZ455" s="101"/>
      <c r="BA455" s="101"/>
      <c r="BB455" s="101"/>
      <c r="BK455" s="101"/>
      <c r="BL455" s="101"/>
      <c r="BM455" s="101"/>
      <c r="BN455" s="101"/>
      <c r="BO455" s="101"/>
      <c r="BP455" s="101"/>
      <c r="BQ455" s="101"/>
      <c r="BR455" s="101"/>
    </row>
    <row r="456" spans="1:70" s="104" customFormat="1" ht="12.95" customHeight="1">
      <c r="A456" s="104" t="s">
        <v>215</v>
      </c>
      <c r="B456" s="104" t="s">
        <v>2501</v>
      </c>
      <c r="C456" s="104" t="s">
        <v>2408</v>
      </c>
      <c r="D456" s="104" t="s">
        <v>3047</v>
      </c>
      <c r="E456" s="104" t="s">
        <v>2505</v>
      </c>
      <c r="F456" s="104" t="s">
        <v>2504</v>
      </c>
      <c r="G456" s="104" t="s">
        <v>26</v>
      </c>
      <c r="J456" s="104" t="s">
        <v>2503</v>
      </c>
      <c r="P456" s="115"/>
      <c r="U456" s="121"/>
      <c r="X456" s="115"/>
      <c r="AD456" s="52" t="b">
        <f t="shared" si="40"/>
        <v>1</v>
      </c>
      <c r="AE456" s="121"/>
      <c r="AH456" s="52">
        <f t="shared" si="41"/>
        <v>0</v>
      </c>
      <c r="AI456" s="52" t="str">
        <f t="shared" si="42"/>
        <v/>
      </c>
      <c r="AJ456" s="52" t="str">
        <f t="shared" si="43"/>
        <v/>
      </c>
      <c r="AL456" s="115"/>
      <c r="AM456" s="136" t="s">
        <v>3054</v>
      </c>
      <c r="AN456" s="136" t="s">
        <v>3053</v>
      </c>
      <c r="AO456" s="136" t="s">
        <v>3052</v>
      </c>
      <c r="AP456" s="136" t="s">
        <v>4532</v>
      </c>
      <c r="AQ456" s="136" t="s">
        <v>3051</v>
      </c>
      <c r="AR456" s="136" t="s">
        <v>3050</v>
      </c>
      <c r="AS456" s="136" t="s">
        <v>3049</v>
      </c>
      <c r="AT456" s="136" t="s">
        <v>3048</v>
      </c>
      <c r="AU456" s="125" t="s">
        <v>3047</v>
      </c>
      <c r="AV456" s="125" t="s">
        <v>3047</v>
      </c>
      <c r="AW456" s="125" t="s">
        <v>3047</v>
      </c>
      <c r="AX456" s="125" t="s">
        <v>3047</v>
      </c>
      <c r="AY456" s="125" t="s">
        <v>3047</v>
      </c>
      <c r="AZ456" s="125" t="s">
        <v>3047</v>
      </c>
      <c r="BA456" s="125" t="s">
        <v>3047</v>
      </c>
      <c r="BB456" s="125" t="s">
        <v>3047</v>
      </c>
      <c r="BC456" s="104" t="s">
        <v>2505</v>
      </c>
      <c r="BD456" s="104" t="s">
        <v>2505</v>
      </c>
      <c r="BE456" s="104" t="s">
        <v>2505</v>
      </c>
      <c r="BF456" s="104" t="s">
        <v>2505</v>
      </c>
      <c r="BG456" s="104" t="s">
        <v>2505</v>
      </c>
      <c r="BH456" s="104" t="s">
        <v>2505</v>
      </c>
      <c r="BI456" s="104" t="s">
        <v>2505</v>
      </c>
      <c r="BJ456" s="104" t="s">
        <v>2505</v>
      </c>
      <c r="BK456" s="101"/>
      <c r="BL456" s="101"/>
      <c r="BM456" s="101"/>
      <c r="BN456" s="101"/>
      <c r="BO456" s="101"/>
      <c r="BP456" s="101"/>
      <c r="BQ456" s="101"/>
      <c r="BR456" s="101"/>
    </row>
    <row r="457" spans="1:70" s="104" customFormat="1" ht="12.95" customHeight="1">
      <c r="A457" s="104" t="s">
        <v>3828</v>
      </c>
      <c r="B457" s="104" t="s">
        <v>2506</v>
      </c>
      <c r="C457" s="104" t="s">
        <v>2409</v>
      </c>
      <c r="D457" s="104" t="s">
        <v>3040</v>
      </c>
      <c r="G457" s="104" t="s">
        <v>26</v>
      </c>
      <c r="J457" s="104" t="s">
        <v>2528</v>
      </c>
      <c r="P457" s="115"/>
      <c r="U457" s="121"/>
      <c r="X457" s="115"/>
      <c r="AD457" s="52" t="b">
        <f t="shared" si="40"/>
        <v>1</v>
      </c>
      <c r="AE457" s="121"/>
      <c r="AH457" s="52">
        <f t="shared" si="41"/>
        <v>0</v>
      </c>
      <c r="AI457" s="52" t="str">
        <f t="shared" si="42"/>
        <v/>
      </c>
      <c r="AJ457" s="52" t="str">
        <f t="shared" si="43"/>
        <v/>
      </c>
      <c r="AL457" s="115"/>
      <c r="AM457" s="136" t="s">
        <v>3046</v>
      </c>
      <c r="AN457" s="136" t="s">
        <v>3045</v>
      </c>
      <c r="AO457" s="136" t="s">
        <v>3727</v>
      </c>
      <c r="AP457" s="136" t="s">
        <v>3044</v>
      </c>
      <c r="AQ457" s="136" t="s">
        <v>3043</v>
      </c>
      <c r="AR457" s="136" t="s">
        <v>3042</v>
      </c>
      <c r="AS457" s="136" t="s">
        <v>4580</v>
      </c>
      <c r="AT457" s="136" t="s">
        <v>3041</v>
      </c>
      <c r="AU457" s="125" t="s">
        <v>3040</v>
      </c>
      <c r="AV457" s="125" t="s">
        <v>3040</v>
      </c>
      <c r="AW457" s="125" t="s">
        <v>3040</v>
      </c>
      <c r="AX457" s="125" t="s">
        <v>3040</v>
      </c>
      <c r="AY457" s="125" t="s">
        <v>3040</v>
      </c>
      <c r="AZ457" s="125" t="s">
        <v>3040</v>
      </c>
      <c r="BA457" s="125" t="s">
        <v>3040</v>
      </c>
      <c r="BB457" s="125" t="s">
        <v>3040</v>
      </c>
      <c r="BK457" s="101"/>
      <c r="BL457" s="101"/>
      <c r="BM457" s="101"/>
      <c r="BN457" s="101"/>
      <c r="BO457" s="101"/>
      <c r="BP457" s="101"/>
      <c r="BQ457" s="101"/>
      <c r="BR457" s="101"/>
    </row>
    <row r="458" spans="1:70" s="104" customFormat="1" ht="12.95" customHeight="1">
      <c r="A458" s="104" t="s">
        <v>2438</v>
      </c>
      <c r="B458" s="104" t="s">
        <v>3039</v>
      </c>
      <c r="C458" s="104" t="s">
        <v>3038</v>
      </c>
      <c r="G458" s="104" t="s">
        <v>26</v>
      </c>
      <c r="J458" s="104" t="s">
        <v>2528</v>
      </c>
      <c r="P458" s="115"/>
      <c r="U458" s="121"/>
      <c r="X458" s="115"/>
      <c r="AD458" s="52" t="b">
        <f t="shared" si="40"/>
        <v>1</v>
      </c>
      <c r="AE458" s="121"/>
      <c r="AH458" s="52">
        <f t="shared" si="41"/>
        <v>0</v>
      </c>
      <c r="AI458" s="52" t="str">
        <f t="shared" si="42"/>
        <v/>
      </c>
      <c r="AJ458" s="52" t="str">
        <f t="shared" si="43"/>
        <v/>
      </c>
      <c r="AL458" s="115"/>
      <c r="AM458" s="136" t="s">
        <v>3037</v>
      </c>
      <c r="AN458" s="136" t="s">
        <v>3036</v>
      </c>
      <c r="AO458" s="136" t="s">
        <v>3035</v>
      </c>
      <c r="AP458" s="136" t="s">
        <v>4533</v>
      </c>
      <c r="AQ458" s="136" t="s">
        <v>3034</v>
      </c>
      <c r="AR458" s="136" t="s">
        <v>3033</v>
      </c>
      <c r="AS458" s="136" t="s">
        <v>4581</v>
      </c>
      <c r="AT458" s="136" t="s">
        <v>3032</v>
      </c>
      <c r="AU458" s="101"/>
      <c r="AV458" s="101"/>
      <c r="AW458" s="101"/>
      <c r="AX458" s="101"/>
      <c r="AY458" s="101"/>
      <c r="AZ458" s="101"/>
      <c r="BA458" s="101"/>
      <c r="BB458" s="101"/>
      <c r="BK458" s="101"/>
      <c r="BL458" s="101"/>
      <c r="BM458" s="101"/>
      <c r="BN458" s="101"/>
      <c r="BO458" s="101"/>
      <c r="BP458" s="101"/>
      <c r="BQ458" s="101"/>
      <c r="BR458" s="101"/>
    </row>
    <row r="459" spans="1:70" s="104" customFormat="1" ht="12.95" customHeight="1">
      <c r="A459" s="104" t="s">
        <v>2516</v>
      </c>
      <c r="B459" s="104" t="s">
        <v>2517</v>
      </c>
      <c r="C459" s="104" t="s">
        <v>3031</v>
      </c>
      <c r="D459" s="104" t="s">
        <v>3022</v>
      </c>
      <c r="E459" s="104" t="s">
        <v>2519</v>
      </c>
      <c r="F459" s="104" t="s">
        <v>2518</v>
      </c>
      <c r="G459" s="104" t="s">
        <v>26</v>
      </c>
      <c r="J459" s="104" t="s">
        <v>3030</v>
      </c>
      <c r="M459" s="104" t="s">
        <v>3018</v>
      </c>
      <c r="P459" s="115"/>
      <c r="U459" s="121"/>
      <c r="X459" s="115"/>
      <c r="AD459" s="52" t="b">
        <f t="shared" si="40"/>
        <v>1</v>
      </c>
      <c r="AE459" s="121"/>
      <c r="AH459" s="52">
        <f t="shared" si="41"/>
        <v>0</v>
      </c>
      <c r="AI459" s="52" t="str">
        <f t="shared" si="42"/>
        <v/>
      </c>
      <c r="AJ459" s="52" t="str">
        <f t="shared" si="43"/>
        <v/>
      </c>
      <c r="AL459" s="115"/>
      <c r="AM459" s="136" t="s">
        <v>3029</v>
      </c>
      <c r="AN459" s="136" t="s">
        <v>4412</v>
      </c>
      <c r="AO459" s="136" t="s">
        <v>3028</v>
      </c>
      <c r="AP459" s="136" t="s">
        <v>3027</v>
      </c>
      <c r="AQ459" s="136" t="s">
        <v>3026</v>
      </c>
      <c r="AR459" s="136" t="s">
        <v>3025</v>
      </c>
      <c r="AS459" s="136" t="s">
        <v>3024</v>
      </c>
      <c r="AT459" s="136" t="s">
        <v>3023</v>
      </c>
      <c r="AU459" s="125" t="s">
        <v>3022</v>
      </c>
      <c r="AV459" s="125" t="s">
        <v>3022</v>
      </c>
      <c r="AW459" s="125" t="s">
        <v>3022</v>
      </c>
      <c r="AX459" s="125" t="s">
        <v>3022</v>
      </c>
      <c r="AY459" s="125" t="s">
        <v>3022</v>
      </c>
      <c r="AZ459" s="125" t="s">
        <v>3022</v>
      </c>
      <c r="BA459" s="125" t="s">
        <v>3022</v>
      </c>
      <c r="BB459" s="125" t="s">
        <v>3022</v>
      </c>
      <c r="BC459" s="104" t="s">
        <v>2519</v>
      </c>
      <c r="BD459" s="104" t="s">
        <v>2519</v>
      </c>
      <c r="BE459" s="104" t="s">
        <v>2519</v>
      </c>
      <c r="BF459" s="104" t="s">
        <v>2519</v>
      </c>
      <c r="BG459" s="104" t="s">
        <v>2519</v>
      </c>
      <c r="BH459" s="104" t="s">
        <v>2519</v>
      </c>
      <c r="BI459" s="104" t="s">
        <v>2519</v>
      </c>
      <c r="BJ459" s="104" t="s">
        <v>2519</v>
      </c>
      <c r="BK459" s="101"/>
      <c r="BL459" s="101"/>
      <c r="BM459" s="101"/>
      <c r="BN459" s="101"/>
      <c r="BO459" s="101"/>
      <c r="BP459" s="101"/>
      <c r="BQ459" s="101"/>
      <c r="BR459" s="101"/>
    </row>
    <row r="460" spans="1:70" s="104" customFormat="1" ht="12.95" customHeight="1">
      <c r="A460" s="104" t="s">
        <v>2516</v>
      </c>
      <c r="B460" s="104" t="s">
        <v>3021</v>
      </c>
      <c r="C460" s="104" t="s">
        <v>3020</v>
      </c>
      <c r="D460" s="104" t="s">
        <v>3017</v>
      </c>
      <c r="E460" s="104" t="s">
        <v>2519</v>
      </c>
      <c r="F460" s="104" t="s">
        <v>2518</v>
      </c>
      <c r="G460" s="104" t="s">
        <v>26</v>
      </c>
      <c r="J460" s="104" t="s">
        <v>3019</v>
      </c>
      <c r="M460" s="104" t="s">
        <v>3018</v>
      </c>
      <c r="P460" s="115"/>
      <c r="U460" s="121"/>
      <c r="X460" s="115"/>
      <c r="AD460" s="52" t="b">
        <f t="shared" si="40"/>
        <v>1</v>
      </c>
      <c r="AE460" s="121"/>
      <c r="AH460" s="52">
        <f t="shared" si="41"/>
        <v>0</v>
      </c>
      <c r="AI460" s="52" t="str">
        <f t="shared" si="42"/>
        <v/>
      </c>
      <c r="AJ460" s="52" t="str">
        <f t="shared" si="43"/>
        <v/>
      </c>
      <c r="AL460" s="115"/>
      <c r="AM460" s="136" t="s">
        <v>5012</v>
      </c>
      <c r="AN460" s="136" t="s">
        <v>3920</v>
      </c>
      <c r="AO460" s="136" t="s">
        <v>3944</v>
      </c>
      <c r="AP460" s="136" t="s">
        <v>4534</v>
      </c>
      <c r="AQ460" s="136" t="s">
        <v>5015</v>
      </c>
      <c r="AR460" s="136" t="s">
        <v>5014</v>
      </c>
      <c r="AS460" s="136" t="s">
        <v>5013</v>
      </c>
      <c r="AT460" s="136" t="s">
        <v>3921</v>
      </c>
      <c r="AU460" s="125" t="s">
        <v>3017</v>
      </c>
      <c r="AV460" s="125" t="s">
        <v>3017</v>
      </c>
      <c r="AW460" s="125" t="s">
        <v>3017</v>
      </c>
      <c r="AX460" s="125" t="s">
        <v>3017</v>
      </c>
      <c r="AY460" s="125" t="s">
        <v>3017</v>
      </c>
      <c r="AZ460" s="125" t="s">
        <v>3017</v>
      </c>
      <c r="BA460" s="125" t="s">
        <v>3017</v>
      </c>
      <c r="BB460" s="125" t="s">
        <v>3017</v>
      </c>
      <c r="BC460" s="104" t="s">
        <v>2519</v>
      </c>
      <c r="BD460" s="104" t="s">
        <v>2519</v>
      </c>
      <c r="BE460" s="104" t="s">
        <v>2519</v>
      </c>
      <c r="BF460" s="104" t="s">
        <v>2519</v>
      </c>
      <c r="BG460" s="104" t="s">
        <v>2519</v>
      </c>
      <c r="BH460" s="104" t="s">
        <v>2519</v>
      </c>
      <c r="BI460" s="104" t="s">
        <v>2519</v>
      </c>
      <c r="BJ460" s="104" t="s">
        <v>2519</v>
      </c>
      <c r="BK460" s="101"/>
      <c r="BL460" s="101"/>
      <c r="BM460" s="101"/>
      <c r="BN460" s="101"/>
      <c r="BO460" s="101"/>
      <c r="BP460" s="101"/>
      <c r="BQ460" s="101"/>
      <c r="BR460" s="101"/>
    </row>
    <row r="461" spans="1:70" s="104" customFormat="1" ht="12.95" customHeight="1">
      <c r="A461" s="104" t="s">
        <v>44</v>
      </c>
      <c r="B461" s="104" t="s">
        <v>2520</v>
      </c>
      <c r="C461" s="104" t="s">
        <v>3291</v>
      </c>
      <c r="D461" s="104" t="s">
        <v>3010</v>
      </c>
      <c r="E461" s="104" t="s">
        <v>3016</v>
      </c>
      <c r="F461" s="104" t="s">
        <v>3015</v>
      </c>
      <c r="G461" s="104" t="s">
        <v>26</v>
      </c>
      <c r="J461" s="104" t="s">
        <v>2527</v>
      </c>
      <c r="P461" s="115"/>
      <c r="U461" s="121"/>
      <c r="X461" s="115"/>
      <c r="AD461" s="52" t="b">
        <f t="shared" si="40"/>
        <v>1</v>
      </c>
      <c r="AE461" s="121"/>
      <c r="AH461" s="52">
        <f t="shared" si="41"/>
        <v>0</v>
      </c>
      <c r="AI461" s="52" t="str">
        <f t="shared" si="42"/>
        <v/>
      </c>
      <c r="AJ461" s="52" t="str">
        <f t="shared" si="43"/>
        <v/>
      </c>
      <c r="AL461" s="115"/>
      <c r="AM461" s="136" t="s">
        <v>4332</v>
      </c>
      <c r="AN461" s="136" t="s">
        <v>4413</v>
      </c>
      <c r="AO461" s="136" t="s">
        <v>3945</v>
      </c>
      <c r="AP461" s="136" t="s">
        <v>3014</v>
      </c>
      <c r="AQ461" s="136" t="s">
        <v>3013</v>
      </c>
      <c r="AR461" s="136" t="s">
        <v>3012</v>
      </c>
      <c r="AS461" s="136" t="s">
        <v>3011</v>
      </c>
      <c r="AT461" s="136" t="s">
        <v>4646</v>
      </c>
      <c r="AU461" s="125" t="s">
        <v>3010</v>
      </c>
      <c r="AV461" s="125" t="s">
        <v>3010</v>
      </c>
      <c r="AW461" s="125" t="s">
        <v>3010</v>
      </c>
      <c r="AX461" s="125" t="s">
        <v>3010</v>
      </c>
      <c r="AY461" s="125" t="s">
        <v>3010</v>
      </c>
      <c r="AZ461" s="125" t="s">
        <v>3010</v>
      </c>
      <c r="BA461" s="125" t="s">
        <v>3010</v>
      </c>
      <c r="BB461" s="125" t="s">
        <v>3010</v>
      </c>
      <c r="BC461" s="104" t="s">
        <v>3016</v>
      </c>
      <c r="BD461" s="104" t="s">
        <v>3016</v>
      </c>
      <c r="BE461" s="104" t="s">
        <v>3016</v>
      </c>
      <c r="BF461" s="104" t="s">
        <v>3016</v>
      </c>
      <c r="BG461" s="104" t="s">
        <v>3016</v>
      </c>
      <c r="BH461" s="104" t="s">
        <v>3016</v>
      </c>
      <c r="BI461" s="104" t="s">
        <v>3016</v>
      </c>
      <c r="BJ461" s="104" t="s">
        <v>3016</v>
      </c>
      <c r="BK461" s="101"/>
      <c r="BL461" s="101"/>
      <c r="BM461" s="101"/>
      <c r="BN461" s="101"/>
      <c r="BO461" s="101"/>
      <c r="BP461" s="101"/>
      <c r="BQ461" s="101"/>
      <c r="BR461" s="101"/>
    </row>
    <row r="462" spans="1:70" s="104" customFormat="1" ht="12.95" customHeight="1">
      <c r="A462" s="104" t="s">
        <v>44</v>
      </c>
      <c r="B462" s="104" t="s">
        <v>2521</v>
      </c>
      <c r="C462" s="104" t="s">
        <v>3292</v>
      </c>
      <c r="D462" s="104" t="s">
        <v>3009</v>
      </c>
      <c r="G462" s="104" t="s">
        <v>26</v>
      </c>
      <c r="J462" s="104" t="s">
        <v>3008</v>
      </c>
      <c r="P462" s="115"/>
      <c r="U462" s="121"/>
      <c r="X462" s="115"/>
      <c r="AD462" s="52" t="b">
        <f t="shared" si="40"/>
        <v>1</v>
      </c>
      <c r="AE462" s="121"/>
      <c r="AH462" s="52">
        <f t="shared" si="41"/>
        <v>0</v>
      </c>
      <c r="AI462" s="52" t="str">
        <f t="shared" si="42"/>
        <v/>
      </c>
      <c r="AJ462" s="52" t="str">
        <f t="shared" si="43"/>
        <v/>
      </c>
      <c r="AL462" s="115"/>
      <c r="AM462" s="136" t="s">
        <v>4897</v>
      </c>
      <c r="AN462" s="136" t="s">
        <v>3922</v>
      </c>
      <c r="AO462" s="136" t="s">
        <v>3946</v>
      </c>
      <c r="AP462" s="136" t="s">
        <v>3923</v>
      </c>
      <c r="AQ462" s="136" t="s">
        <v>3007</v>
      </c>
      <c r="AR462" s="136" t="s">
        <v>3947</v>
      </c>
      <c r="AS462" s="136" t="s">
        <v>5023</v>
      </c>
      <c r="AT462" s="136" t="s">
        <v>3829</v>
      </c>
      <c r="AU462" s="125" t="s">
        <v>3006</v>
      </c>
      <c r="AV462" s="125" t="s">
        <v>3006</v>
      </c>
      <c r="AW462" s="125" t="s">
        <v>3006</v>
      </c>
      <c r="AX462" s="125" t="s">
        <v>3006</v>
      </c>
      <c r="AY462" s="125" t="s">
        <v>3006</v>
      </c>
      <c r="AZ462" s="125" t="s">
        <v>3006</v>
      </c>
      <c r="BA462" s="125" t="s">
        <v>3006</v>
      </c>
      <c r="BB462" s="125" t="s">
        <v>3006</v>
      </c>
      <c r="BK462" s="101"/>
      <c r="BL462" s="101"/>
      <c r="BM462" s="101"/>
      <c r="BN462" s="101"/>
      <c r="BO462" s="101"/>
      <c r="BP462" s="101"/>
      <c r="BQ462" s="101"/>
      <c r="BR462" s="101"/>
    </row>
    <row r="463" spans="1:70" s="100" customFormat="1" ht="12.95" customHeight="1">
      <c r="A463" s="99" t="s">
        <v>20</v>
      </c>
      <c r="B463" s="99" t="s">
        <v>1397</v>
      </c>
      <c r="C463" s="99" t="s">
        <v>1579</v>
      </c>
      <c r="D463" s="99"/>
      <c r="E463" s="99"/>
      <c r="F463" s="99"/>
      <c r="G463" s="99"/>
      <c r="H463" s="99"/>
      <c r="I463" s="99"/>
      <c r="J463" s="96" t="s">
        <v>103</v>
      </c>
      <c r="K463" s="99"/>
      <c r="L463" s="99"/>
      <c r="M463" s="99"/>
      <c r="N463" s="99"/>
      <c r="O463" s="99"/>
      <c r="Q463" s="99" t="s">
        <v>2758</v>
      </c>
      <c r="R463" s="99"/>
      <c r="S463" s="99"/>
      <c r="T463" s="99"/>
      <c r="U463" s="122"/>
      <c r="V463" s="99" t="s">
        <v>1600</v>
      </c>
      <c r="W463" s="99"/>
      <c r="X463" s="99"/>
      <c r="Y463" s="99" t="s">
        <v>1937</v>
      </c>
      <c r="Z463" s="99" t="s">
        <v>1579</v>
      </c>
      <c r="AA463" s="99"/>
      <c r="AB463" s="99"/>
      <c r="AC463" s="99" t="s">
        <v>1600</v>
      </c>
      <c r="AD463" s="52" t="b">
        <f t="shared" ref="AD463:AD486" si="44">IF(AND(Y463=C463, Z463=D463, AA463=E463, AB463=R463, AC463=S463), "", TRUE)</f>
        <v>1</v>
      </c>
      <c r="AE463" s="123" t="b">
        <f>IF(AND(Z463=C463, AA463=D463, AB463=E463, AC463=V463, AD463=W463), "", TRUE)</f>
        <v>1</v>
      </c>
      <c r="AF463" s="99" t="s">
        <v>1600</v>
      </c>
      <c r="AH463" s="52" t="e">
        <f t="shared" ref="AH463:AH486" si="45">AF463+AG463</f>
        <v>#VALUE!</v>
      </c>
      <c r="AI463" s="52" t="e">
        <f t="shared" ref="AI463:AI486" si="46">IF(AH463="", "", IF(AH463&lt;=32, "", TRUE))</f>
        <v>#VALUE!</v>
      </c>
      <c r="AJ463" s="52" t="e">
        <f t="shared" ref="AJ463:AJ486" si="47">IF(F463&lt;&gt;"note", IF(AH463="", "", IF(AH463&lt;=27, "", TRUE)), "")</f>
        <v>#VALUE!</v>
      </c>
      <c r="AM463" s="143" t="s">
        <v>1579</v>
      </c>
      <c r="AN463" s="143" t="s">
        <v>1579</v>
      </c>
      <c r="AO463" s="143" t="s">
        <v>1579</v>
      </c>
      <c r="AP463" s="143" t="s">
        <v>1579</v>
      </c>
      <c r="AQ463" s="143" t="s">
        <v>1579</v>
      </c>
      <c r="AR463" s="143" t="s">
        <v>1579</v>
      </c>
      <c r="AS463" s="143" t="s">
        <v>1579</v>
      </c>
      <c r="AT463" s="143" t="s">
        <v>1579</v>
      </c>
      <c r="AU463" s="101"/>
      <c r="AV463" s="101"/>
      <c r="AW463" s="101"/>
      <c r="AX463" s="101"/>
      <c r="AY463" s="101"/>
      <c r="AZ463" s="101"/>
      <c r="BA463" s="101"/>
      <c r="BB463" s="101"/>
      <c r="BC463" s="99"/>
      <c r="BD463" s="99"/>
      <c r="BE463" s="99"/>
      <c r="BF463" s="99"/>
      <c r="BG463" s="99"/>
      <c r="BH463" s="99"/>
      <c r="BI463" s="99"/>
      <c r="BJ463" s="99"/>
      <c r="BK463" s="101"/>
      <c r="BL463" s="101"/>
      <c r="BM463" s="101"/>
      <c r="BN463" s="101"/>
      <c r="BO463" s="101"/>
      <c r="BP463" s="101"/>
      <c r="BQ463" s="101"/>
      <c r="BR463" s="101"/>
    </row>
    <row r="464" spans="1:70" ht="12.95" customHeight="1">
      <c r="A464" s="52" t="s">
        <v>190</v>
      </c>
      <c r="B464" s="52" t="s">
        <v>828</v>
      </c>
      <c r="C464" s="58" t="s">
        <v>2377</v>
      </c>
      <c r="D464" s="52"/>
      <c r="E464" s="52"/>
      <c r="F464" s="52"/>
      <c r="G464" s="52" t="s">
        <v>26</v>
      </c>
      <c r="H464" s="52"/>
      <c r="I464" s="52"/>
      <c r="J464" s="52" t="s">
        <v>103</v>
      </c>
      <c r="K464" s="52"/>
      <c r="L464" s="52"/>
      <c r="M464" s="52"/>
      <c r="N464" s="52"/>
      <c r="O464" s="52"/>
      <c r="P464" s="53"/>
      <c r="Q464" s="52" t="s">
        <v>1600</v>
      </c>
      <c r="R464" s="52" t="s">
        <v>1600</v>
      </c>
      <c r="S464" s="52" t="s">
        <v>1441</v>
      </c>
      <c r="T464" s="52"/>
      <c r="U464" s="75"/>
      <c r="V464" s="52" t="s">
        <v>1938</v>
      </c>
      <c r="W464" s="52" t="s">
        <v>2204</v>
      </c>
      <c r="X464" s="53"/>
      <c r="Y464" s="52" t="s">
        <v>1062</v>
      </c>
      <c r="Z464" s="52"/>
      <c r="AA464" s="52"/>
      <c r="AB464" s="52" t="s">
        <v>1600</v>
      </c>
      <c r="AC464" s="52" t="s">
        <v>1441</v>
      </c>
      <c r="AD464" s="52" t="b">
        <f t="shared" si="44"/>
        <v>1</v>
      </c>
      <c r="AE464" s="92"/>
      <c r="AF464" s="52">
        <f t="shared" ref="AF464:AF486" si="48">LEN($B464)</f>
        <v>11</v>
      </c>
      <c r="AG464" s="52">
        <v>0</v>
      </c>
      <c r="AH464" s="52">
        <f t="shared" si="45"/>
        <v>11</v>
      </c>
      <c r="AI464" s="52" t="str">
        <f t="shared" si="46"/>
        <v/>
      </c>
      <c r="AJ464" s="52" t="str">
        <f t="shared" si="47"/>
        <v/>
      </c>
      <c r="AK464" s="52" t="s">
        <v>828</v>
      </c>
      <c r="AL464" s="56"/>
      <c r="AM464" s="144" t="s">
        <v>4333</v>
      </c>
      <c r="AN464" s="136" t="s">
        <v>3773</v>
      </c>
      <c r="AO464" s="136" t="s">
        <v>3774</v>
      </c>
      <c r="AP464" s="136" t="s">
        <v>3775</v>
      </c>
      <c r="AQ464" s="136" t="s">
        <v>3776</v>
      </c>
      <c r="AR464" s="136" t="s">
        <v>3777</v>
      </c>
      <c r="AS464" s="136" t="s">
        <v>4582</v>
      </c>
      <c r="AT464" s="136" t="s">
        <v>3778</v>
      </c>
      <c r="BC464" s="52"/>
      <c r="BD464" s="52"/>
      <c r="BE464" s="52"/>
      <c r="BF464" s="52"/>
      <c r="BG464" s="52"/>
      <c r="BH464" s="52"/>
      <c r="BI464" s="52"/>
      <c r="BJ464" s="52"/>
    </row>
    <row r="465" spans="1:62" ht="12.95" customHeight="1">
      <c r="A465" s="52" t="s">
        <v>190</v>
      </c>
      <c r="B465" s="52" t="s">
        <v>3959</v>
      </c>
      <c r="C465" s="58" t="s">
        <v>2378</v>
      </c>
      <c r="D465" s="52"/>
      <c r="E465" s="52"/>
      <c r="F465" s="52"/>
      <c r="G465" s="52" t="s">
        <v>26</v>
      </c>
      <c r="H465" s="52"/>
      <c r="I465" s="52"/>
      <c r="J465" s="52" t="s">
        <v>829</v>
      </c>
      <c r="K465" s="52"/>
      <c r="L465" s="52"/>
      <c r="M465" s="52"/>
      <c r="N465" s="52"/>
      <c r="O465" s="52"/>
      <c r="P465" s="53"/>
      <c r="Q465" s="52" t="s">
        <v>1600</v>
      </c>
      <c r="R465" s="52" t="s">
        <v>1600</v>
      </c>
      <c r="S465" s="52" t="s">
        <v>1492</v>
      </c>
      <c r="T465" s="52"/>
      <c r="U465" s="75"/>
      <c r="V465" s="52" t="s">
        <v>1939</v>
      </c>
      <c r="W465" s="52" t="s">
        <v>2204</v>
      </c>
      <c r="X465" s="53"/>
      <c r="Y465" s="52" t="s">
        <v>1063</v>
      </c>
      <c r="Z465" s="52"/>
      <c r="AA465" s="52"/>
      <c r="AB465" s="52" t="s">
        <v>1600</v>
      </c>
      <c r="AC465" s="52" t="s">
        <v>1492</v>
      </c>
      <c r="AD465" s="52" t="b">
        <f t="shared" si="44"/>
        <v>1</v>
      </c>
      <c r="AE465" s="92"/>
      <c r="AF465" s="52">
        <f t="shared" si="48"/>
        <v>12</v>
      </c>
      <c r="AG465" s="52">
        <v>0</v>
      </c>
      <c r="AH465" s="52">
        <f t="shared" si="45"/>
        <v>12</v>
      </c>
      <c r="AI465" s="52" t="str">
        <f t="shared" si="46"/>
        <v/>
      </c>
      <c r="AJ465" s="52" t="str">
        <f t="shared" si="47"/>
        <v/>
      </c>
      <c r="AK465" s="52" t="s">
        <v>1064</v>
      </c>
      <c r="AL465" s="56"/>
      <c r="AM465" s="144" t="s">
        <v>4334</v>
      </c>
      <c r="AN465" s="136" t="s">
        <v>3779</v>
      </c>
      <c r="AO465" s="136" t="s">
        <v>3780</v>
      </c>
      <c r="AP465" s="136" t="s">
        <v>3781</v>
      </c>
      <c r="AQ465" s="136" t="s">
        <v>3782</v>
      </c>
      <c r="AR465" s="136" t="s">
        <v>3783</v>
      </c>
      <c r="AS465" s="136" t="s">
        <v>3784</v>
      </c>
      <c r="AT465" s="136" t="s">
        <v>3785</v>
      </c>
      <c r="BC465" s="52"/>
      <c r="BD465" s="52"/>
      <c r="BE465" s="52"/>
      <c r="BF465" s="52"/>
      <c r="BG465" s="52"/>
      <c r="BH465" s="52"/>
      <c r="BI465" s="52"/>
      <c r="BJ465" s="52"/>
    </row>
    <row r="466" spans="1:62" ht="12.95" customHeight="1">
      <c r="A466" s="52" t="s">
        <v>190</v>
      </c>
      <c r="B466" s="52" t="s">
        <v>3964</v>
      </c>
      <c r="C466" s="58" t="s">
        <v>3958</v>
      </c>
      <c r="D466" s="126"/>
      <c r="E466" s="126"/>
      <c r="F466" s="126"/>
      <c r="G466" s="52" t="s">
        <v>26</v>
      </c>
      <c r="H466" s="126"/>
      <c r="I466" s="52"/>
      <c r="J466" s="52" t="s">
        <v>4264</v>
      </c>
      <c r="K466" s="52"/>
      <c r="L466" s="52"/>
      <c r="M466" s="52"/>
      <c r="N466" s="52"/>
      <c r="O466" s="52"/>
      <c r="P466" s="53"/>
      <c r="Q466" s="52" t="s">
        <v>1600</v>
      </c>
      <c r="R466" s="52" t="s">
        <v>1600</v>
      </c>
      <c r="S466" s="52" t="s">
        <v>1493</v>
      </c>
      <c r="T466" s="52"/>
      <c r="U466" s="75"/>
      <c r="V466" s="52" t="s">
        <v>1940</v>
      </c>
      <c r="W466" s="52" t="s">
        <v>2204</v>
      </c>
      <c r="X466" s="53"/>
      <c r="Y466" s="52" t="s">
        <v>1065</v>
      </c>
      <c r="Z466" s="57" t="s">
        <v>1066</v>
      </c>
      <c r="AA466" s="52"/>
      <c r="AB466" s="52" t="s">
        <v>1600</v>
      </c>
      <c r="AC466" s="52" t="s">
        <v>1493</v>
      </c>
      <c r="AD466" s="52" t="b">
        <f>IF(AND(Y466=C466, Z466=D467, AA466=E467, AB466=R466, AC466=S466), "", TRUE)</f>
        <v>1</v>
      </c>
      <c r="AE466" s="92"/>
      <c r="AF466" s="52">
        <f t="shared" si="48"/>
        <v>22</v>
      </c>
      <c r="AG466" s="52">
        <v>0</v>
      </c>
      <c r="AH466" s="52">
        <f t="shared" si="45"/>
        <v>22</v>
      </c>
      <c r="AI466" s="52" t="str">
        <f t="shared" si="46"/>
        <v/>
      </c>
      <c r="AJ466" s="52" t="str">
        <f t="shared" si="47"/>
        <v/>
      </c>
      <c r="AK466" s="52" t="s">
        <v>840</v>
      </c>
      <c r="AL466" s="56"/>
      <c r="AM466" s="144" t="s">
        <v>4339</v>
      </c>
      <c r="AN466" s="136" t="s">
        <v>4414</v>
      </c>
      <c r="AO466" s="136" t="s">
        <v>4898</v>
      </c>
      <c r="AP466" s="136" t="s">
        <v>4678</v>
      </c>
      <c r="AQ466" s="136" t="s">
        <v>4679</v>
      </c>
      <c r="AR466" s="136" t="s">
        <v>4680</v>
      </c>
      <c r="AS466" s="136" t="s">
        <v>4681</v>
      </c>
      <c r="AT466" s="136" t="s">
        <v>4682</v>
      </c>
      <c r="AU466" s="127"/>
      <c r="AV466" s="127"/>
      <c r="AW466" s="127"/>
      <c r="AX466" s="127"/>
      <c r="AY466" s="127"/>
      <c r="AZ466" s="127"/>
      <c r="BA466" s="127"/>
      <c r="BB466" s="127"/>
      <c r="BC466" s="126"/>
      <c r="BD466" s="126"/>
      <c r="BE466" s="126"/>
      <c r="BF466" s="126"/>
      <c r="BG466" s="126"/>
      <c r="BH466" s="126"/>
      <c r="BI466" s="126"/>
      <c r="BJ466" s="126"/>
    </row>
    <row r="467" spans="1:62" ht="12.95" customHeight="1">
      <c r="A467" s="52" t="s">
        <v>37</v>
      </c>
      <c r="B467" s="52" t="s">
        <v>3965</v>
      </c>
      <c r="C467" s="58" t="s">
        <v>3960</v>
      </c>
      <c r="D467" s="58" t="s">
        <v>4781</v>
      </c>
      <c r="E467" s="58" t="s">
        <v>2149</v>
      </c>
      <c r="F467" s="107" t="s">
        <v>4266</v>
      </c>
      <c r="G467" s="52" t="s">
        <v>26</v>
      </c>
      <c r="H467" s="52" t="s">
        <v>1401</v>
      </c>
      <c r="I467" s="52"/>
      <c r="J467" s="52" t="s">
        <v>3972</v>
      </c>
      <c r="K467" s="52"/>
      <c r="L467" s="52"/>
      <c r="M467" s="52"/>
      <c r="N467" s="52"/>
      <c r="O467" s="52"/>
      <c r="P467" s="53"/>
      <c r="Q467" s="52"/>
      <c r="R467" s="52"/>
      <c r="S467" s="52"/>
      <c r="T467" s="52"/>
      <c r="U467" s="75"/>
      <c r="V467" s="52"/>
      <c r="W467" s="52"/>
      <c r="X467" s="53"/>
      <c r="Y467" s="52"/>
      <c r="Z467" s="57"/>
      <c r="AA467" s="52"/>
      <c r="AB467" s="52"/>
      <c r="AC467" s="52"/>
      <c r="AD467" s="52"/>
      <c r="AE467" s="92"/>
      <c r="AF467" s="52">
        <f t="shared" si="48"/>
        <v>21</v>
      </c>
      <c r="AG467" s="52">
        <v>0</v>
      </c>
      <c r="AH467" s="52">
        <f t="shared" si="45"/>
        <v>21</v>
      </c>
      <c r="AI467" s="52" t="str">
        <f t="shared" si="46"/>
        <v/>
      </c>
      <c r="AJ467" s="52" t="str">
        <f t="shared" si="47"/>
        <v/>
      </c>
      <c r="AK467" s="52"/>
      <c r="AL467" s="56"/>
      <c r="AM467" s="57" t="s">
        <v>3960</v>
      </c>
      <c r="AN467" s="136" t="s">
        <v>3960</v>
      </c>
      <c r="AO467" s="136" t="s">
        <v>3960</v>
      </c>
      <c r="AP467" s="136" t="s">
        <v>3960</v>
      </c>
      <c r="AQ467" s="136" t="s">
        <v>3960</v>
      </c>
      <c r="AR467" s="136" t="s">
        <v>3960</v>
      </c>
      <c r="AS467" s="136" t="s">
        <v>3960</v>
      </c>
      <c r="AT467" s="136" t="s">
        <v>3960</v>
      </c>
      <c r="AU467" s="58" t="s">
        <v>4782</v>
      </c>
      <c r="AV467" s="58" t="s">
        <v>4782</v>
      </c>
      <c r="AW467" s="58" t="s">
        <v>4782</v>
      </c>
      <c r="AX467" s="58" t="s">
        <v>4782</v>
      </c>
      <c r="AY467" s="58" t="s">
        <v>4782</v>
      </c>
      <c r="AZ467" s="58" t="s">
        <v>4782</v>
      </c>
      <c r="BA467" s="58" t="s">
        <v>4782</v>
      </c>
      <c r="BB467" s="58" t="s">
        <v>4782</v>
      </c>
      <c r="BC467" s="58" t="s">
        <v>2149</v>
      </c>
      <c r="BD467" s="58" t="s">
        <v>2149</v>
      </c>
      <c r="BE467" s="58" t="s">
        <v>2149</v>
      </c>
      <c r="BF467" s="58" t="s">
        <v>2149</v>
      </c>
      <c r="BG467" s="58" t="s">
        <v>2149</v>
      </c>
      <c r="BH467" s="58" t="s">
        <v>2149</v>
      </c>
      <c r="BI467" s="58" t="s">
        <v>2149</v>
      </c>
      <c r="BJ467" s="58" t="s">
        <v>2149</v>
      </c>
    </row>
    <row r="468" spans="1:62" ht="12.95" customHeight="1">
      <c r="A468" s="52" t="s">
        <v>28</v>
      </c>
      <c r="B468" s="52" t="s">
        <v>3966</v>
      </c>
      <c r="C468" s="58" t="s">
        <v>3971</v>
      </c>
      <c r="D468" s="52" t="s">
        <v>3961</v>
      </c>
      <c r="E468" s="52" t="s">
        <v>1068</v>
      </c>
      <c r="F468" s="52" t="s">
        <v>846</v>
      </c>
      <c r="G468" s="52" t="s">
        <v>26</v>
      </c>
      <c r="H468" s="52"/>
      <c r="I468" s="52"/>
      <c r="J468" s="52" t="s">
        <v>3973</v>
      </c>
      <c r="K468" s="52"/>
      <c r="L468" s="52"/>
      <c r="M468" s="52"/>
      <c r="N468" s="52"/>
      <c r="O468" s="52"/>
      <c r="P468" s="53"/>
      <c r="Q468" s="52" t="s">
        <v>1600</v>
      </c>
      <c r="R468" s="52" t="s">
        <v>1551</v>
      </c>
      <c r="S468" s="52" t="s">
        <v>1494</v>
      </c>
      <c r="T468" s="52"/>
      <c r="U468" s="75"/>
      <c r="V468" s="52" t="s">
        <v>1941</v>
      </c>
      <c r="W468" s="52" t="s">
        <v>2204</v>
      </c>
      <c r="X468" s="53"/>
      <c r="Y468" s="52" t="s">
        <v>4263</v>
      </c>
      <c r="Z468" s="52" t="s">
        <v>1067</v>
      </c>
      <c r="AA468" s="52" t="s">
        <v>1068</v>
      </c>
      <c r="AB468" s="52" t="s">
        <v>1551</v>
      </c>
      <c r="AC468" s="52" t="s">
        <v>1494</v>
      </c>
      <c r="AD468" s="52" t="b">
        <f t="shared" si="44"/>
        <v>1</v>
      </c>
      <c r="AE468" s="92"/>
      <c r="AF468" s="52">
        <f t="shared" si="48"/>
        <v>23</v>
      </c>
      <c r="AG468" s="52">
        <v>0</v>
      </c>
      <c r="AH468" s="52">
        <f t="shared" si="45"/>
        <v>23</v>
      </c>
      <c r="AI468" s="52" t="str">
        <f t="shared" si="46"/>
        <v/>
      </c>
      <c r="AJ468" s="52" t="str">
        <f t="shared" si="47"/>
        <v/>
      </c>
      <c r="AK468" s="52" t="s">
        <v>842</v>
      </c>
      <c r="AL468" s="56"/>
      <c r="AM468" s="144" t="s">
        <v>5024</v>
      </c>
      <c r="AN468" s="136" t="s">
        <v>4667</v>
      </c>
      <c r="AO468" s="136" t="s">
        <v>4673</v>
      </c>
      <c r="AP468" s="136" t="s">
        <v>4674</v>
      </c>
      <c r="AQ468" s="136" t="s">
        <v>3971</v>
      </c>
      <c r="AR468" s="136" t="s">
        <v>3971</v>
      </c>
      <c r="AS468" s="136" t="s">
        <v>4675</v>
      </c>
      <c r="AT468" s="136" t="s">
        <v>4676</v>
      </c>
      <c r="AU468" s="52" t="s">
        <v>3961</v>
      </c>
      <c r="AV468" s="52" t="s">
        <v>3961</v>
      </c>
      <c r="AW468" s="52" t="s">
        <v>3961</v>
      </c>
      <c r="AX468" s="52" t="s">
        <v>3961</v>
      </c>
      <c r="AY468" s="52" t="s">
        <v>3961</v>
      </c>
      <c r="AZ468" s="52" t="s">
        <v>3961</v>
      </c>
      <c r="BA468" s="52" t="s">
        <v>3961</v>
      </c>
      <c r="BB468" s="52" t="s">
        <v>3961</v>
      </c>
      <c r="BC468" s="52" t="s">
        <v>1068</v>
      </c>
      <c r="BD468" s="52" t="s">
        <v>1068</v>
      </c>
      <c r="BE468" s="52" t="s">
        <v>1068</v>
      </c>
      <c r="BF468" s="52" t="s">
        <v>1068</v>
      </c>
      <c r="BG468" s="52" t="s">
        <v>1068</v>
      </c>
      <c r="BH468" s="52" t="s">
        <v>1068</v>
      </c>
      <c r="BI468" s="52" t="s">
        <v>1068</v>
      </c>
      <c r="BJ468" s="52" t="s">
        <v>1068</v>
      </c>
    </row>
    <row r="469" spans="1:62" ht="12.95" customHeight="1">
      <c r="A469" s="52" t="s">
        <v>190</v>
      </c>
      <c r="B469" s="52" t="s">
        <v>3967</v>
      </c>
      <c r="C469" s="58" t="s">
        <v>3975</v>
      </c>
      <c r="D469" s="52"/>
      <c r="E469" s="52"/>
      <c r="F469" s="52"/>
      <c r="G469" s="52" t="s">
        <v>26</v>
      </c>
      <c r="H469" s="52"/>
      <c r="I469" s="52"/>
      <c r="J469" s="52" t="s">
        <v>4264</v>
      </c>
      <c r="K469" s="52"/>
      <c r="L469" s="52"/>
      <c r="M469" s="52"/>
      <c r="N469" s="52"/>
      <c r="O469" s="52"/>
      <c r="P469" s="53"/>
      <c r="Q469" s="52"/>
      <c r="R469" s="52"/>
      <c r="S469" s="52"/>
      <c r="T469" s="52"/>
      <c r="U469" s="75"/>
      <c r="V469" s="52"/>
      <c r="W469" s="52"/>
      <c r="X469" s="53"/>
      <c r="Y469" s="52"/>
      <c r="Z469" s="52"/>
      <c r="AA469" s="52"/>
      <c r="AB469" s="52"/>
      <c r="AC469" s="52"/>
      <c r="AD469" s="52"/>
      <c r="AE469" s="92"/>
      <c r="AF469" s="52">
        <f t="shared" si="48"/>
        <v>21</v>
      </c>
      <c r="AG469" s="52">
        <v>0</v>
      </c>
      <c r="AH469" s="52">
        <f t="shared" si="45"/>
        <v>21</v>
      </c>
      <c r="AI469" s="52" t="str">
        <f t="shared" si="46"/>
        <v/>
      </c>
      <c r="AJ469" s="52" t="str">
        <f t="shared" si="47"/>
        <v/>
      </c>
      <c r="AK469" s="52"/>
      <c r="AL469" s="56"/>
      <c r="AM469" s="144" t="s">
        <v>4335</v>
      </c>
      <c r="AN469" s="58" t="s">
        <v>4418</v>
      </c>
      <c r="AO469" s="58" t="s">
        <v>4777</v>
      </c>
      <c r="AP469" s="58" t="s">
        <v>4764</v>
      </c>
      <c r="AQ469" s="58" t="s">
        <v>4755</v>
      </c>
      <c r="AR469" s="58" t="s">
        <v>4771</v>
      </c>
      <c r="AS469" s="58" t="s">
        <v>4899</v>
      </c>
      <c r="AT469" s="58" t="s">
        <v>4763</v>
      </c>
      <c r="AU469" s="127"/>
      <c r="AV469" s="127"/>
      <c r="AW469" s="127"/>
      <c r="AX469" s="127"/>
      <c r="AY469" s="127"/>
      <c r="AZ469" s="127"/>
      <c r="BA469" s="127"/>
      <c r="BB469" s="127"/>
      <c r="BC469" s="52"/>
      <c r="BD469" s="52"/>
      <c r="BE469" s="52"/>
      <c r="BF469" s="52"/>
      <c r="BG469" s="52"/>
      <c r="BH469" s="52"/>
      <c r="BI469" s="52"/>
      <c r="BJ469" s="52"/>
    </row>
    <row r="470" spans="1:62" ht="12.95" customHeight="1">
      <c r="A470" s="52" t="s">
        <v>37</v>
      </c>
      <c r="B470" s="52" t="s">
        <v>3968</v>
      </c>
      <c r="C470" s="58" t="s">
        <v>3962</v>
      </c>
      <c r="D470" s="58" t="s">
        <v>4781</v>
      </c>
      <c r="E470" s="58" t="s">
        <v>2149</v>
      </c>
      <c r="F470" s="107" t="s">
        <v>4266</v>
      </c>
      <c r="G470" s="52" t="s">
        <v>26</v>
      </c>
      <c r="H470" s="52" t="s">
        <v>1401</v>
      </c>
      <c r="I470" s="52"/>
      <c r="J470" s="52" t="s">
        <v>3974</v>
      </c>
      <c r="K470" s="52"/>
      <c r="L470" s="52"/>
      <c r="M470" s="52"/>
      <c r="N470" s="52"/>
      <c r="O470" s="52"/>
      <c r="P470" s="53"/>
      <c r="Q470" s="52"/>
      <c r="R470" s="58" t="s">
        <v>3962</v>
      </c>
      <c r="S470" s="52"/>
      <c r="T470" s="52"/>
      <c r="U470" s="75"/>
      <c r="V470" s="52"/>
      <c r="W470" s="52"/>
      <c r="X470" s="53"/>
      <c r="Y470" s="52"/>
      <c r="Z470" s="52"/>
      <c r="AA470" s="52"/>
      <c r="AB470" s="52"/>
      <c r="AC470" s="52"/>
      <c r="AD470" s="52"/>
      <c r="AE470" s="92"/>
      <c r="AF470" s="52">
        <f t="shared" si="48"/>
        <v>20</v>
      </c>
      <c r="AG470" s="52">
        <v>0</v>
      </c>
      <c r="AH470" s="52">
        <f t="shared" si="45"/>
        <v>20</v>
      </c>
      <c r="AI470" s="52" t="str">
        <f t="shared" si="46"/>
        <v/>
      </c>
      <c r="AJ470" s="52" t="str">
        <f t="shared" si="47"/>
        <v/>
      </c>
      <c r="AK470" s="52"/>
      <c r="AL470" s="56"/>
      <c r="AM470" s="57" t="s">
        <v>3962</v>
      </c>
      <c r="AN470" s="136" t="s">
        <v>3962</v>
      </c>
      <c r="AO470" s="136" t="s">
        <v>3962</v>
      </c>
      <c r="AP470" s="136" t="s">
        <v>3962</v>
      </c>
      <c r="AQ470" s="136" t="s">
        <v>3962</v>
      </c>
      <c r="AR470" s="136" t="s">
        <v>3962</v>
      </c>
      <c r="AS470" s="136" t="s">
        <v>3962</v>
      </c>
      <c r="AT470" s="136" t="s">
        <v>3962</v>
      </c>
      <c r="AU470" s="58" t="s">
        <v>4782</v>
      </c>
      <c r="AV470" s="58" t="s">
        <v>4782</v>
      </c>
      <c r="AW470" s="58" t="s">
        <v>4782</v>
      </c>
      <c r="AX470" s="58" t="s">
        <v>4782</v>
      </c>
      <c r="AY470" s="58" t="s">
        <v>4782</v>
      </c>
      <c r="AZ470" s="58" t="s">
        <v>4782</v>
      </c>
      <c r="BA470" s="58" t="s">
        <v>4782</v>
      </c>
      <c r="BB470" s="58" t="s">
        <v>4782</v>
      </c>
      <c r="BC470" s="58" t="s">
        <v>2149</v>
      </c>
      <c r="BD470" s="58" t="s">
        <v>2149</v>
      </c>
      <c r="BE470" s="58" t="s">
        <v>2149</v>
      </c>
      <c r="BF470" s="58" t="s">
        <v>2149</v>
      </c>
      <c r="BG470" s="58" t="s">
        <v>2149</v>
      </c>
      <c r="BH470" s="58" t="s">
        <v>2149</v>
      </c>
      <c r="BI470" s="58" t="s">
        <v>2149</v>
      </c>
      <c r="BJ470" s="58" t="s">
        <v>2149</v>
      </c>
    </row>
    <row r="471" spans="1:62" ht="12.95" customHeight="1">
      <c r="A471" s="52" t="s">
        <v>28</v>
      </c>
      <c r="B471" s="52" t="s">
        <v>3969</v>
      </c>
      <c r="C471" s="58" t="s">
        <v>3970</v>
      </c>
      <c r="D471" s="52" t="s">
        <v>3963</v>
      </c>
      <c r="E471" s="52" t="s">
        <v>1068</v>
      </c>
      <c r="F471" s="52" t="s">
        <v>846</v>
      </c>
      <c r="G471" s="52" t="s">
        <v>26</v>
      </c>
      <c r="H471" s="52"/>
      <c r="I471" s="52"/>
      <c r="J471" s="52" t="s">
        <v>3977</v>
      </c>
      <c r="K471" s="52"/>
      <c r="L471" s="52"/>
      <c r="M471" s="52"/>
      <c r="N471" s="52"/>
      <c r="O471" s="52"/>
      <c r="P471" s="53"/>
      <c r="Q471" s="52"/>
      <c r="R471" s="58" t="s">
        <v>3970</v>
      </c>
      <c r="S471" s="52"/>
      <c r="T471" s="52"/>
      <c r="U471" s="75"/>
      <c r="V471" s="52"/>
      <c r="W471" s="52"/>
      <c r="X471" s="53"/>
      <c r="Y471" s="52"/>
      <c r="Z471" s="52"/>
      <c r="AA471" s="52"/>
      <c r="AB471" s="52"/>
      <c r="AC471" s="52"/>
      <c r="AD471" s="52"/>
      <c r="AE471" s="92"/>
      <c r="AF471" s="52">
        <f t="shared" si="48"/>
        <v>22</v>
      </c>
      <c r="AG471" s="52">
        <v>0</v>
      </c>
      <c r="AH471" s="52">
        <f t="shared" si="45"/>
        <v>22</v>
      </c>
      <c r="AI471" s="52" t="str">
        <f t="shared" si="46"/>
        <v/>
      </c>
      <c r="AJ471" s="52" t="str">
        <f t="shared" si="47"/>
        <v/>
      </c>
      <c r="AK471" s="52"/>
      <c r="AL471" s="56"/>
      <c r="AM471" s="144" t="s">
        <v>4343</v>
      </c>
      <c r="AN471" s="136" t="s">
        <v>4668</v>
      </c>
      <c r="AO471" s="136" t="s">
        <v>4669</v>
      </c>
      <c r="AP471" s="136" t="s">
        <v>4670</v>
      </c>
      <c r="AQ471" s="136" t="s">
        <v>3970</v>
      </c>
      <c r="AR471" s="136" t="s">
        <v>3970</v>
      </c>
      <c r="AS471" s="136" t="s">
        <v>4671</v>
      </c>
      <c r="AT471" s="136" t="s">
        <v>4672</v>
      </c>
      <c r="AU471" s="52" t="s">
        <v>3963</v>
      </c>
      <c r="AV471" s="52" t="s">
        <v>3963</v>
      </c>
      <c r="AW471" s="52" t="s">
        <v>3963</v>
      </c>
      <c r="AX471" s="52" t="s">
        <v>3963</v>
      </c>
      <c r="AY471" s="52" t="s">
        <v>3963</v>
      </c>
      <c r="AZ471" s="52" t="s">
        <v>3963</v>
      </c>
      <c r="BA471" s="52" t="s">
        <v>3963</v>
      </c>
      <c r="BB471" s="52" t="s">
        <v>3963</v>
      </c>
      <c r="BC471" s="52" t="s">
        <v>1068</v>
      </c>
      <c r="BD471" s="52" t="s">
        <v>1068</v>
      </c>
      <c r="BE471" s="52" t="s">
        <v>1068</v>
      </c>
      <c r="BF471" s="52" t="s">
        <v>1068</v>
      </c>
      <c r="BG471" s="52" t="s">
        <v>1068</v>
      </c>
      <c r="BH471" s="52" t="s">
        <v>1068</v>
      </c>
      <c r="BI471" s="52" t="s">
        <v>1068</v>
      </c>
      <c r="BJ471" s="52" t="s">
        <v>1068</v>
      </c>
    </row>
    <row r="472" spans="1:62" ht="12.95" customHeight="1">
      <c r="A472" s="52" t="s">
        <v>20</v>
      </c>
      <c r="B472" s="52" t="s">
        <v>319</v>
      </c>
      <c r="C472" s="52" t="s">
        <v>320</v>
      </c>
      <c r="D472" s="52" t="s">
        <v>321</v>
      </c>
      <c r="E472" s="52"/>
      <c r="F472" s="52"/>
      <c r="G472" s="52"/>
      <c r="H472" s="52"/>
      <c r="I472" s="52"/>
      <c r="J472" s="52" t="s">
        <v>836</v>
      </c>
      <c r="K472" s="52"/>
      <c r="L472" s="52"/>
      <c r="M472" s="52"/>
      <c r="N472" s="52"/>
      <c r="O472" s="52"/>
      <c r="P472" s="53"/>
      <c r="Q472" s="52" t="s">
        <v>1600</v>
      </c>
      <c r="R472" s="52" t="s">
        <v>1600</v>
      </c>
      <c r="S472" s="52"/>
      <c r="T472" s="52"/>
      <c r="U472" s="75"/>
      <c r="V472" s="52" t="s">
        <v>1942</v>
      </c>
      <c r="W472" s="52"/>
      <c r="X472" s="53"/>
      <c r="Y472" s="52" t="s">
        <v>320</v>
      </c>
      <c r="Z472" s="52" t="s">
        <v>321</v>
      </c>
      <c r="AA472" s="52"/>
      <c r="AB472" s="52" t="s">
        <v>1600</v>
      </c>
      <c r="AC472" s="52"/>
      <c r="AD472" s="52" t="str">
        <f t="shared" si="44"/>
        <v/>
      </c>
      <c r="AE472" s="92"/>
      <c r="AF472" s="52">
        <f t="shared" si="48"/>
        <v>8</v>
      </c>
      <c r="AG472" s="52">
        <v>0</v>
      </c>
      <c r="AH472" s="52">
        <f t="shared" si="45"/>
        <v>8</v>
      </c>
      <c r="AI472" s="52" t="str">
        <f t="shared" si="46"/>
        <v/>
      </c>
      <c r="AJ472" s="52" t="str">
        <f t="shared" si="47"/>
        <v/>
      </c>
      <c r="AK472" s="52" t="s">
        <v>319</v>
      </c>
      <c r="AL472" s="56"/>
      <c r="AM472" s="136" t="s">
        <v>3738</v>
      </c>
      <c r="AN472" s="136" t="s">
        <v>3738</v>
      </c>
      <c r="AO472" s="136" t="s">
        <v>3738</v>
      </c>
      <c r="AP472" s="136" t="s">
        <v>3738</v>
      </c>
      <c r="AQ472" s="136" t="s">
        <v>3738</v>
      </c>
      <c r="AR472" s="136" t="s">
        <v>3738</v>
      </c>
      <c r="AS472" s="136" t="s">
        <v>3738</v>
      </c>
      <c r="AT472" s="136" t="s">
        <v>3738</v>
      </c>
      <c r="AU472" s="127" t="s">
        <v>3739</v>
      </c>
      <c r="AV472" s="127" t="s">
        <v>3739</v>
      </c>
      <c r="AW472" s="127" t="s">
        <v>3739</v>
      </c>
      <c r="AX472" s="127" t="s">
        <v>3739</v>
      </c>
      <c r="AY472" s="127" t="s">
        <v>3739</v>
      </c>
      <c r="AZ472" s="127" t="s">
        <v>3739</v>
      </c>
      <c r="BA472" s="127" t="s">
        <v>3739</v>
      </c>
      <c r="BB472" s="127" t="s">
        <v>3739</v>
      </c>
      <c r="BC472" s="52"/>
      <c r="BD472" s="52"/>
      <c r="BE472" s="52"/>
      <c r="BF472" s="52"/>
      <c r="BG472" s="52"/>
      <c r="BH472" s="52"/>
      <c r="BI472" s="52"/>
      <c r="BJ472" s="52"/>
    </row>
    <row r="473" spans="1:62" ht="12.95" customHeight="1">
      <c r="A473" s="52" t="s">
        <v>20</v>
      </c>
      <c r="B473" s="52" t="s">
        <v>837</v>
      </c>
      <c r="C473" s="52" t="s">
        <v>838</v>
      </c>
      <c r="D473" s="52" t="s">
        <v>839</v>
      </c>
      <c r="E473" s="52"/>
      <c r="F473" s="52"/>
      <c r="G473" s="52"/>
      <c r="H473" s="52"/>
      <c r="I473" s="52"/>
      <c r="J473" s="52" t="s">
        <v>835</v>
      </c>
      <c r="K473" s="52"/>
      <c r="L473" s="52"/>
      <c r="M473" s="52"/>
      <c r="N473" s="52"/>
      <c r="O473" s="52"/>
      <c r="P473" s="53"/>
      <c r="Q473" s="52" t="s">
        <v>1599</v>
      </c>
      <c r="R473" s="52" t="s">
        <v>1600</v>
      </c>
      <c r="S473" s="52"/>
      <c r="T473" s="52"/>
      <c r="U473" s="75"/>
      <c r="V473" s="52" t="s">
        <v>1943</v>
      </c>
      <c r="W473" s="52"/>
      <c r="X473" s="53"/>
      <c r="Y473" s="52" t="s">
        <v>838</v>
      </c>
      <c r="Z473" s="52" t="s">
        <v>839</v>
      </c>
      <c r="AA473" s="52"/>
      <c r="AB473" s="52" t="s">
        <v>1600</v>
      </c>
      <c r="AC473" s="52"/>
      <c r="AD473" s="52" t="str">
        <f t="shared" si="44"/>
        <v/>
      </c>
      <c r="AE473" s="92"/>
      <c r="AF473" s="52">
        <f t="shared" si="48"/>
        <v>18</v>
      </c>
      <c r="AG473" s="52">
        <v>0</v>
      </c>
      <c r="AH473" s="52">
        <f t="shared" si="45"/>
        <v>18</v>
      </c>
      <c r="AI473" s="52" t="str">
        <f t="shared" si="46"/>
        <v/>
      </c>
      <c r="AJ473" s="52" t="str">
        <f t="shared" si="47"/>
        <v/>
      </c>
      <c r="AK473" s="52" t="s">
        <v>837</v>
      </c>
      <c r="AL473" s="56"/>
      <c r="AM473" s="136" t="s">
        <v>838</v>
      </c>
      <c r="AN473" s="136" t="s">
        <v>3786</v>
      </c>
      <c r="AO473" s="136" t="s">
        <v>838</v>
      </c>
      <c r="AP473" s="136" t="s">
        <v>838</v>
      </c>
      <c r="AQ473" s="136" t="s">
        <v>838</v>
      </c>
      <c r="AR473" s="136" t="s">
        <v>838</v>
      </c>
      <c r="AS473" s="136" t="s">
        <v>4583</v>
      </c>
      <c r="AT473" s="136" t="s">
        <v>838</v>
      </c>
      <c r="AU473" s="127" t="s">
        <v>3740</v>
      </c>
      <c r="AV473" s="127" t="s">
        <v>3740</v>
      </c>
      <c r="AW473" s="127" t="s">
        <v>3740</v>
      </c>
      <c r="AX473" s="127" t="s">
        <v>3740</v>
      </c>
      <c r="AY473" s="127" t="s">
        <v>3740</v>
      </c>
      <c r="AZ473" s="127" t="s">
        <v>3740</v>
      </c>
      <c r="BA473" s="127" t="s">
        <v>3740</v>
      </c>
      <c r="BB473" s="127" t="s">
        <v>3740</v>
      </c>
      <c r="BC473" s="52"/>
      <c r="BD473" s="52"/>
      <c r="BE473" s="52"/>
      <c r="BF473" s="52"/>
      <c r="BG473" s="52"/>
      <c r="BH473" s="52"/>
      <c r="BI473" s="52"/>
      <c r="BJ473" s="52"/>
    </row>
    <row r="474" spans="1:62" ht="12.95" customHeight="1">
      <c r="A474" s="53" t="s">
        <v>20</v>
      </c>
      <c r="B474" s="53" t="s">
        <v>1398</v>
      </c>
      <c r="C474" s="53" t="s">
        <v>1405</v>
      </c>
      <c r="D474" s="53"/>
      <c r="E474" s="53"/>
      <c r="F474" s="53"/>
      <c r="G474" s="53"/>
      <c r="H474" s="53"/>
      <c r="I474" s="53"/>
      <c r="J474" s="53"/>
      <c r="K474" s="53"/>
      <c r="L474" s="53"/>
      <c r="M474" s="53"/>
      <c r="N474" s="53"/>
      <c r="O474" s="53"/>
      <c r="P474" s="53"/>
      <c r="Q474" s="53" t="s">
        <v>1600</v>
      </c>
      <c r="R474" s="53" t="s">
        <v>1600</v>
      </c>
      <c r="S474" s="53"/>
      <c r="T474" s="53"/>
      <c r="U474" s="75"/>
      <c r="V474" s="53" t="s">
        <v>1944</v>
      </c>
      <c r="W474" s="53"/>
      <c r="X474" s="53"/>
      <c r="Y474" s="53" t="s">
        <v>1405</v>
      </c>
      <c r="Z474" s="53"/>
      <c r="AA474" s="53"/>
      <c r="AB474" s="53" t="s">
        <v>1600</v>
      </c>
      <c r="AC474" s="53"/>
      <c r="AD474" s="52" t="str">
        <f t="shared" si="44"/>
        <v/>
      </c>
      <c r="AE474" s="89"/>
      <c r="AF474" s="53">
        <f t="shared" si="48"/>
        <v>8</v>
      </c>
      <c r="AG474" s="53">
        <v>0</v>
      </c>
      <c r="AH474" s="52">
        <f t="shared" si="45"/>
        <v>8</v>
      </c>
      <c r="AI474" s="52" t="str">
        <f t="shared" si="46"/>
        <v/>
      </c>
      <c r="AJ474" s="52" t="str">
        <f t="shared" si="47"/>
        <v/>
      </c>
      <c r="AK474" s="53" t="s">
        <v>1398</v>
      </c>
      <c r="AL474" s="64"/>
      <c r="AM474" s="136" t="s">
        <v>1405</v>
      </c>
      <c r="AN474" s="136" t="s">
        <v>1405</v>
      </c>
      <c r="AO474" s="136" t="s">
        <v>1405</v>
      </c>
      <c r="AP474" s="136" t="s">
        <v>1405</v>
      </c>
      <c r="AQ474" s="136" t="s">
        <v>1405</v>
      </c>
      <c r="AR474" s="136" t="s">
        <v>1405</v>
      </c>
      <c r="AS474" s="136" t="s">
        <v>1405</v>
      </c>
      <c r="AT474" s="136" t="s">
        <v>1405</v>
      </c>
      <c r="BC474" s="53"/>
      <c r="BD474" s="53"/>
      <c r="BE474" s="53"/>
      <c r="BF474" s="53"/>
      <c r="BG474" s="53"/>
      <c r="BH474" s="53"/>
      <c r="BI474" s="53"/>
      <c r="BJ474" s="53"/>
    </row>
    <row r="475" spans="1:62" ht="12.95" customHeight="1">
      <c r="A475" s="52" t="s">
        <v>322</v>
      </c>
      <c r="B475" s="52" t="s">
        <v>323</v>
      </c>
      <c r="C475" s="52" t="s">
        <v>766</v>
      </c>
      <c r="D475" s="52" t="s">
        <v>324</v>
      </c>
      <c r="E475" s="52"/>
      <c r="F475" s="52"/>
      <c r="G475" s="52"/>
      <c r="H475" s="52"/>
      <c r="I475" s="52"/>
      <c r="J475" s="52"/>
      <c r="K475" s="52"/>
      <c r="L475" s="52"/>
      <c r="M475" s="52"/>
      <c r="N475" s="52"/>
      <c r="O475" s="52"/>
      <c r="P475" s="53"/>
      <c r="Q475" s="52" t="s">
        <v>1600</v>
      </c>
      <c r="R475" s="52" t="s">
        <v>1600</v>
      </c>
      <c r="S475" s="52" t="s">
        <v>1436</v>
      </c>
      <c r="T475" s="52"/>
      <c r="U475" s="75"/>
      <c r="V475" s="52" t="s">
        <v>1945</v>
      </c>
      <c r="W475" s="60" t="s">
        <v>2222</v>
      </c>
      <c r="X475" s="95"/>
      <c r="Y475" s="52" t="s">
        <v>766</v>
      </c>
      <c r="Z475" s="52" t="s">
        <v>324</v>
      </c>
      <c r="AA475" s="52"/>
      <c r="AB475" s="52" t="s">
        <v>1600</v>
      </c>
      <c r="AC475" s="52" t="s">
        <v>1436</v>
      </c>
      <c r="AD475" s="52" t="str">
        <f t="shared" si="44"/>
        <v/>
      </c>
      <c r="AE475" s="92"/>
      <c r="AF475" s="52">
        <f t="shared" si="48"/>
        <v>8</v>
      </c>
      <c r="AG475" s="52">
        <v>0</v>
      </c>
      <c r="AH475" s="52">
        <f t="shared" si="45"/>
        <v>8</v>
      </c>
      <c r="AI475" s="52" t="str">
        <f t="shared" si="46"/>
        <v/>
      </c>
      <c r="AJ475" s="52" t="str">
        <f t="shared" si="47"/>
        <v/>
      </c>
      <c r="AK475" s="52" t="s">
        <v>323</v>
      </c>
      <c r="AL475" s="56"/>
      <c r="AM475" s="136" t="s">
        <v>766</v>
      </c>
      <c r="AN475" s="136" t="s">
        <v>766</v>
      </c>
      <c r="AO475" s="136" t="s">
        <v>766</v>
      </c>
      <c r="AP475" s="136" t="s">
        <v>766</v>
      </c>
      <c r="AQ475" s="136" t="s">
        <v>766</v>
      </c>
      <c r="AR475" s="136" t="s">
        <v>766</v>
      </c>
      <c r="AS475" s="136" t="s">
        <v>766</v>
      </c>
      <c r="AT475" s="136" t="s">
        <v>766</v>
      </c>
      <c r="AU475" s="125" t="s">
        <v>324</v>
      </c>
      <c r="AV475" s="125" t="s">
        <v>324</v>
      </c>
      <c r="AW475" s="125" t="s">
        <v>324</v>
      </c>
      <c r="AX475" s="125" t="s">
        <v>324</v>
      </c>
      <c r="AY475" s="125" t="s">
        <v>324</v>
      </c>
      <c r="AZ475" s="125" t="s">
        <v>324</v>
      </c>
      <c r="BA475" s="125" t="s">
        <v>324</v>
      </c>
      <c r="BB475" s="125" t="s">
        <v>324</v>
      </c>
      <c r="BC475" s="52"/>
      <c r="BD475" s="52"/>
      <c r="BE475" s="52"/>
      <c r="BF475" s="52"/>
      <c r="BG475" s="52"/>
      <c r="BH475" s="52"/>
      <c r="BI475" s="52"/>
      <c r="BJ475" s="52"/>
    </row>
    <row r="476" spans="1:62" ht="12.95" customHeight="1">
      <c r="A476" s="52" t="s">
        <v>325</v>
      </c>
      <c r="B476" s="52" t="s">
        <v>326</v>
      </c>
      <c r="C476" s="52" t="s">
        <v>767</v>
      </c>
      <c r="D476" s="52"/>
      <c r="E476" s="52"/>
      <c r="F476" s="52"/>
      <c r="G476" s="52" t="s">
        <v>26</v>
      </c>
      <c r="H476" s="52"/>
      <c r="I476" s="52"/>
      <c r="J476" s="52" t="s">
        <v>63</v>
      </c>
      <c r="K476" s="52"/>
      <c r="L476" s="52"/>
      <c r="M476" s="52"/>
      <c r="N476" s="52"/>
      <c r="O476" s="52"/>
      <c r="P476" s="53"/>
      <c r="Q476" s="52" t="s">
        <v>1600</v>
      </c>
      <c r="R476" s="52" t="s">
        <v>1600</v>
      </c>
      <c r="S476" s="52" t="s">
        <v>1436</v>
      </c>
      <c r="T476" s="52"/>
      <c r="U476" s="75"/>
      <c r="V476" s="52" t="s">
        <v>1946</v>
      </c>
      <c r="W476" s="52" t="s">
        <v>2204</v>
      </c>
      <c r="X476" s="53"/>
      <c r="Y476" s="52" t="s">
        <v>767</v>
      </c>
      <c r="Z476" s="52"/>
      <c r="AA476" s="52"/>
      <c r="AB476" s="52" t="s">
        <v>1600</v>
      </c>
      <c r="AC476" s="52" t="s">
        <v>1436</v>
      </c>
      <c r="AD476" s="52" t="str">
        <f t="shared" si="44"/>
        <v/>
      </c>
      <c r="AE476" s="92"/>
      <c r="AF476" s="52">
        <f t="shared" si="48"/>
        <v>13</v>
      </c>
      <c r="AG476" s="52">
        <v>0</v>
      </c>
      <c r="AH476" s="52">
        <f t="shared" si="45"/>
        <v>13</v>
      </c>
      <c r="AI476" s="52" t="str">
        <f t="shared" si="46"/>
        <v/>
      </c>
      <c r="AJ476" s="52" t="str">
        <f t="shared" si="47"/>
        <v/>
      </c>
      <c r="AK476" s="52" t="s">
        <v>326</v>
      </c>
      <c r="AL476" s="56"/>
      <c r="AM476" s="136" t="s">
        <v>3741</v>
      </c>
      <c r="AN476" s="136" t="s">
        <v>3741</v>
      </c>
      <c r="AO476" s="136" t="s">
        <v>3741</v>
      </c>
      <c r="AP476" s="136" t="s">
        <v>3741</v>
      </c>
      <c r="AQ476" s="136" t="s">
        <v>3741</v>
      </c>
      <c r="AR476" s="136" t="s">
        <v>3741</v>
      </c>
      <c r="AS476" s="136" t="s">
        <v>3741</v>
      </c>
      <c r="AT476" s="136" t="s">
        <v>3741</v>
      </c>
      <c r="BC476" s="52"/>
      <c r="BD476" s="52"/>
      <c r="BE476" s="52"/>
      <c r="BF476" s="52"/>
      <c r="BG476" s="52"/>
      <c r="BH476" s="52"/>
      <c r="BI476" s="52"/>
      <c r="BJ476" s="52"/>
    </row>
    <row r="477" spans="1:62" ht="12.95" customHeight="1">
      <c r="A477" s="58" t="s">
        <v>769</v>
      </c>
      <c r="B477" s="58" t="s">
        <v>770</v>
      </c>
      <c r="C477" s="58" t="s">
        <v>848</v>
      </c>
      <c r="D477" s="58"/>
      <c r="E477" s="58"/>
      <c r="F477" s="58"/>
      <c r="G477" s="58" t="s">
        <v>26</v>
      </c>
      <c r="H477" s="58"/>
      <c r="I477" s="58"/>
      <c r="J477" s="58" t="s">
        <v>103</v>
      </c>
      <c r="K477" s="58"/>
      <c r="L477" s="58"/>
      <c r="M477" s="58"/>
      <c r="N477" s="58"/>
      <c r="O477" s="58"/>
      <c r="P477" s="53"/>
      <c r="Q477" s="58" t="s">
        <v>1600</v>
      </c>
      <c r="R477" s="58" t="s">
        <v>1600</v>
      </c>
      <c r="S477" s="58" t="s">
        <v>1441</v>
      </c>
      <c r="T477" s="58"/>
      <c r="U477" s="75"/>
      <c r="V477" s="58" t="s">
        <v>1947</v>
      </c>
      <c r="W477" s="58" t="s">
        <v>2204</v>
      </c>
      <c r="X477" s="53"/>
      <c r="Y477" s="58" t="s">
        <v>848</v>
      </c>
      <c r="Z477" s="58"/>
      <c r="AA477" s="58"/>
      <c r="AB477" s="58" t="s">
        <v>1600</v>
      </c>
      <c r="AC477" s="58" t="s">
        <v>1441</v>
      </c>
      <c r="AD477" s="52" t="str">
        <f t="shared" si="44"/>
        <v/>
      </c>
      <c r="AE477" s="92"/>
      <c r="AF477" s="58">
        <f t="shared" si="48"/>
        <v>15</v>
      </c>
      <c r="AG477" s="58">
        <v>0</v>
      </c>
      <c r="AH477" s="52">
        <f t="shared" si="45"/>
        <v>15</v>
      </c>
      <c r="AI477" s="52" t="str">
        <f t="shared" si="46"/>
        <v/>
      </c>
      <c r="AJ477" s="52" t="str">
        <f t="shared" si="47"/>
        <v/>
      </c>
      <c r="AK477" s="58" t="s">
        <v>770</v>
      </c>
      <c r="AL477" s="56"/>
      <c r="AM477" s="136" t="s">
        <v>848</v>
      </c>
      <c r="AN477" s="136" t="s">
        <v>848</v>
      </c>
      <c r="AO477" s="136" t="s">
        <v>848</v>
      </c>
      <c r="AP477" s="136" t="s">
        <v>848</v>
      </c>
      <c r="AQ477" s="136" t="s">
        <v>848</v>
      </c>
      <c r="AR477" s="136" t="s">
        <v>848</v>
      </c>
      <c r="AS477" s="136" t="s">
        <v>848</v>
      </c>
      <c r="AT477" s="136" t="s">
        <v>848</v>
      </c>
      <c r="BC477" s="58"/>
      <c r="BD477" s="58"/>
      <c r="BE477" s="58"/>
      <c r="BF477" s="58"/>
      <c r="BG477" s="58"/>
      <c r="BH477" s="58"/>
      <c r="BI477" s="58"/>
      <c r="BJ477" s="58"/>
    </row>
    <row r="478" spans="1:62" ht="12.95" customHeight="1">
      <c r="A478" s="52" t="s">
        <v>327</v>
      </c>
      <c r="B478" s="52" t="s">
        <v>328</v>
      </c>
      <c r="C478" s="76" t="s">
        <v>2164</v>
      </c>
      <c r="D478" s="76" t="s">
        <v>2163</v>
      </c>
      <c r="E478" s="52" t="s">
        <v>900</v>
      </c>
      <c r="F478" s="52" t="s">
        <v>330</v>
      </c>
      <c r="G478" s="52" t="s">
        <v>26</v>
      </c>
      <c r="H478" s="52"/>
      <c r="I478" s="52"/>
      <c r="J478" s="52"/>
      <c r="K478" s="52"/>
      <c r="L478" s="52"/>
      <c r="M478" s="52"/>
      <c r="N478" s="52"/>
      <c r="O478" s="52"/>
      <c r="P478" s="53"/>
      <c r="Q478" s="52"/>
      <c r="R478" s="52" t="s">
        <v>1600</v>
      </c>
      <c r="S478" s="52" t="s">
        <v>1436</v>
      </c>
      <c r="T478" s="52"/>
      <c r="U478" s="75"/>
      <c r="V478" s="52" t="s">
        <v>1948</v>
      </c>
      <c r="W478" s="52" t="s">
        <v>2212</v>
      </c>
      <c r="X478" s="53"/>
      <c r="Y478" s="52" t="s">
        <v>768</v>
      </c>
      <c r="Z478" s="52" t="s">
        <v>329</v>
      </c>
      <c r="AA478" s="52" t="s">
        <v>900</v>
      </c>
      <c r="AB478" s="52" t="s">
        <v>1600</v>
      </c>
      <c r="AC478" s="52" t="s">
        <v>1436</v>
      </c>
      <c r="AD478" s="52" t="b">
        <f t="shared" si="44"/>
        <v>1</v>
      </c>
      <c r="AE478" s="92"/>
      <c r="AF478" s="52">
        <f t="shared" si="48"/>
        <v>10</v>
      </c>
      <c r="AG478" s="52">
        <v>0</v>
      </c>
      <c r="AH478" s="52">
        <f t="shared" si="45"/>
        <v>10</v>
      </c>
      <c r="AI478" s="52" t="str">
        <f t="shared" si="46"/>
        <v/>
      </c>
      <c r="AJ478" s="52" t="str">
        <f t="shared" si="47"/>
        <v/>
      </c>
      <c r="AK478" s="52" t="s">
        <v>328</v>
      </c>
      <c r="AL478" s="56"/>
      <c r="AM478" s="136" t="s">
        <v>2164</v>
      </c>
      <c r="AN478" s="136" t="s">
        <v>2164</v>
      </c>
      <c r="AO478" s="136" t="s">
        <v>2164</v>
      </c>
      <c r="AP478" s="136" t="s">
        <v>2164</v>
      </c>
      <c r="AQ478" s="136" t="s">
        <v>2164</v>
      </c>
      <c r="AR478" s="136" t="s">
        <v>2164</v>
      </c>
      <c r="AS478" s="136" t="s">
        <v>2164</v>
      </c>
      <c r="AT478" s="136" t="s">
        <v>2164</v>
      </c>
      <c r="AU478" s="127" t="s">
        <v>2163</v>
      </c>
      <c r="AV478" s="127" t="s">
        <v>2163</v>
      </c>
      <c r="AW478" s="127" t="s">
        <v>2163</v>
      </c>
      <c r="AX478" s="127" t="s">
        <v>2163</v>
      </c>
      <c r="AY478" s="127" t="s">
        <v>2163</v>
      </c>
      <c r="AZ478" s="127" t="s">
        <v>2163</v>
      </c>
      <c r="BA478" s="127" t="s">
        <v>2163</v>
      </c>
      <c r="BB478" s="127" t="s">
        <v>2163</v>
      </c>
      <c r="BC478" s="52" t="s">
        <v>900</v>
      </c>
      <c r="BD478" s="52" t="s">
        <v>900</v>
      </c>
      <c r="BE478" s="52" t="s">
        <v>900</v>
      </c>
      <c r="BF478" s="52" t="s">
        <v>900</v>
      </c>
      <c r="BG478" s="52" t="s">
        <v>900</v>
      </c>
      <c r="BH478" s="52" t="s">
        <v>900</v>
      </c>
      <c r="BI478" s="52" t="s">
        <v>900</v>
      </c>
      <c r="BJ478" s="52" t="s">
        <v>900</v>
      </c>
    </row>
    <row r="479" spans="1:62" ht="12.95" customHeight="1">
      <c r="A479" s="52" t="s">
        <v>331</v>
      </c>
      <c r="B479" s="52" t="s">
        <v>331</v>
      </c>
      <c r="C479" s="52"/>
      <c r="D479" s="52"/>
      <c r="E479" s="52"/>
      <c r="F479" s="52"/>
      <c r="G479" s="52"/>
      <c r="H479" s="52"/>
      <c r="I479" s="52"/>
      <c r="J479" s="52"/>
      <c r="K479" s="52"/>
      <c r="L479" s="52"/>
      <c r="M479" s="52"/>
      <c r="N479" s="52"/>
      <c r="O479" s="52"/>
      <c r="P479" s="53"/>
      <c r="Q479" s="52" t="s">
        <v>1600</v>
      </c>
      <c r="R479" s="52" t="s">
        <v>1600</v>
      </c>
      <c r="S479" s="52"/>
      <c r="T479" s="52"/>
      <c r="U479" s="75"/>
      <c r="V479" s="52" t="s">
        <v>1949</v>
      </c>
      <c r="W479" s="52"/>
      <c r="X479" s="53"/>
      <c r="Y479" s="52"/>
      <c r="Z479" s="52"/>
      <c r="AA479" s="52"/>
      <c r="AB479" s="52" t="s">
        <v>1600</v>
      </c>
      <c r="AC479" s="52"/>
      <c r="AD479" s="52" t="str">
        <f t="shared" si="44"/>
        <v/>
      </c>
      <c r="AE479" s="92"/>
      <c r="AF479" s="52">
        <f t="shared" si="48"/>
        <v>5</v>
      </c>
      <c r="AG479" s="52">
        <v>0</v>
      </c>
      <c r="AH479" s="52">
        <f t="shared" si="45"/>
        <v>5</v>
      </c>
      <c r="AI479" s="52" t="str">
        <f t="shared" si="46"/>
        <v/>
      </c>
      <c r="AJ479" s="52" t="str">
        <f t="shared" si="47"/>
        <v/>
      </c>
      <c r="AK479" s="52" t="s">
        <v>331</v>
      </c>
      <c r="AL479" s="56"/>
      <c r="BC479" s="52"/>
      <c r="BD479" s="52"/>
      <c r="BE479" s="52"/>
      <c r="BF479" s="52"/>
      <c r="BG479" s="52"/>
      <c r="BH479" s="52"/>
      <c r="BI479" s="52"/>
      <c r="BJ479" s="52"/>
    </row>
    <row r="480" spans="1:62" ht="12.95" customHeight="1">
      <c r="A480" s="52" t="s">
        <v>332</v>
      </c>
      <c r="B480" s="52" t="s">
        <v>332</v>
      </c>
      <c r="C480" s="52"/>
      <c r="D480" s="52"/>
      <c r="E480" s="52"/>
      <c r="F480" s="52"/>
      <c r="G480" s="52"/>
      <c r="H480" s="52"/>
      <c r="I480" s="52"/>
      <c r="J480" s="52"/>
      <c r="K480" s="52"/>
      <c r="L480" s="52"/>
      <c r="M480" s="52"/>
      <c r="N480" s="52"/>
      <c r="O480" s="52"/>
      <c r="P480" s="53"/>
      <c r="Q480" s="52" t="s">
        <v>1600</v>
      </c>
      <c r="R480" s="52" t="s">
        <v>1600</v>
      </c>
      <c r="S480" s="52"/>
      <c r="T480" s="52"/>
      <c r="U480" s="75"/>
      <c r="V480" s="52" t="s">
        <v>1950</v>
      </c>
      <c r="W480" s="52"/>
      <c r="X480" s="53"/>
      <c r="Y480" s="52"/>
      <c r="Z480" s="52"/>
      <c r="AA480" s="52"/>
      <c r="AB480" s="52" t="s">
        <v>1600</v>
      </c>
      <c r="AC480" s="52"/>
      <c r="AD480" s="52" t="str">
        <f t="shared" si="44"/>
        <v/>
      </c>
      <c r="AE480" s="92"/>
      <c r="AF480" s="52">
        <f t="shared" si="48"/>
        <v>3</v>
      </c>
      <c r="AG480" s="52">
        <v>0</v>
      </c>
      <c r="AH480" s="52">
        <f t="shared" si="45"/>
        <v>3</v>
      </c>
      <c r="AI480" s="52" t="str">
        <f t="shared" si="46"/>
        <v/>
      </c>
      <c r="AJ480" s="52" t="str">
        <f t="shared" si="47"/>
        <v/>
      </c>
      <c r="AK480" s="52" t="s">
        <v>332</v>
      </c>
      <c r="AL480" s="56"/>
      <c r="BC480" s="52"/>
      <c r="BD480" s="52"/>
      <c r="BE480" s="52"/>
      <c r="BF480" s="52"/>
      <c r="BG480" s="52"/>
      <c r="BH480" s="52"/>
      <c r="BI480" s="52"/>
      <c r="BJ480" s="52"/>
    </row>
    <row r="481" spans="1:62" ht="12.95" customHeight="1">
      <c r="A481" s="52" t="s">
        <v>333</v>
      </c>
      <c r="B481" s="52" t="s">
        <v>333</v>
      </c>
      <c r="C481" s="52"/>
      <c r="D481" s="52"/>
      <c r="E481" s="52"/>
      <c r="F481" s="52"/>
      <c r="G481" s="52"/>
      <c r="H481" s="52"/>
      <c r="I481" s="52"/>
      <c r="J481" s="52"/>
      <c r="K481" s="52"/>
      <c r="L481" s="52"/>
      <c r="M481" s="52"/>
      <c r="N481" s="52"/>
      <c r="O481" s="52"/>
      <c r="P481" s="53"/>
      <c r="Q481" s="52" t="s">
        <v>1600</v>
      </c>
      <c r="R481" s="52" t="s">
        <v>1600</v>
      </c>
      <c r="S481" s="52"/>
      <c r="T481" s="52"/>
      <c r="U481" s="75"/>
      <c r="V481" s="52" t="s">
        <v>1951</v>
      </c>
      <c r="W481" s="52"/>
      <c r="X481" s="53"/>
      <c r="Y481" s="52"/>
      <c r="Z481" s="52"/>
      <c r="AA481" s="52"/>
      <c r="AB481" s="52" t="s">
        <v>1600</v>
      </c>
      <c r="AC481" s="52"/>
      <c r="AD481" s="52" t="str">
        <f t="shared" si="44"/>
        <v/>
      </c>
      <c r="AE481" s="92"/>
      <c r="AF481" s="52">
        <f t="shared" si="48"/>
        <v>8</v>
      </c>
      <c r="AG481" s="52">
        <v>0</v>
      </c>
      <c r="AH481" s="52">
        <f t="shared" si="45"/>
        <v>8</v>
      </c>
      <c r="AI481" s="52" t="str">
        <f t="shared" si="46"/>
        <v/>
      </c>
      <c r="AJ481" s="52" t="str">
        <f t="shared" si="47"/>
        <v/>
      </c>
      <c r="AK481" s="52" t="s">
        <v>333</v>
      </c>
      <c r="AL481" s="56"/>
      <c r="BC481" s="52"/>
      <c r="BD481" s="52"/>
      <c r="BE481" s="52"/>
      <c r="BF481" s="52"/>
      <c r="BG481" s="52"/>
      <c r="BH481" s="52"/>
      <c r="BI481" s="52"/>
      <c r="BJ481" s="52"/>
    </row>
    <row r="482" spans="1:62" ht="12.95" customHeight="1">
      <c r="A482" s="52" t="s">
        <v>334</v>
      </c>
      <c r="B482" s="52" t="s">
        <v>334</v>
      </c>
      <c r="C482" s="52"/>
      <c r="D482" s="52"/>
      <c r="E482" s="52"/>
      <c r="F482" s="52"/>
      <c r="G482" s="52"/>
      <c r="H482" s="52"/>
      <c r="I482" s="52"/>
      <c r="J482" s="52"/>
      <c r="K482" s="52"/>
      <c r="L482" s="52"/>
      <c r="M482" s="52"/>
      <c r="N482" s="52"/>
      <c r="O482" s="52"/>
      <c r="P482" s="53"/>
      <c r="Q482" s="52" t="s">
        <v>1600</v>
      </c>
      <c r="R482" s="52" t="s">
        <v>1600</v>
      </c>
      <c r="S482" s="52"/>
      <c r="T482" s="52"/>
      <c r="U482" s="75"/>
      <c r="V482" s="52" t="s">
        <v>1952</v>
      </c>
      <c r="W482" s="52"/>
      <c r="X482" s="53"/>
      <c r="Y482" s="52"/>
      <c r="Z482" s="52"/>
      <c r="AA482" s="52"/>
      <c r="AB482" s="52" t="s">
        <v>1600</v>
      </c>
      <c r="AC482" s="52"/>
      <c r="AD482" s="52" t="str">
        <f t="shared" si="44"/>
        <v/>
      </c>
      <c r="AE482" s="92"/>
      <c r="AF482" s="52">
        <f t="shared" si="48"/>
        <v>9</v>
      </c>
      <c r="AG482" s="52">
        <v>0</v>
      </c>
      <c r="AH482" s="52">
        <f t="shared" si="45"/>
        <v>9</v>
      </c>
      <c r="AI482" s="52" t="str">
        <f t="shared" si="46"/>
        <v/>
      </c>
      <c r="AJ482" s="52" t="str">
        <f t="shared" si="47"/>
        <v/>
      </c>
      <c r="AK482" s="52" t="s">
        <v>334</v>
      </c>
      <c r="AL482" s="56"/>
      <c r="BC482" s="52"/>
      <c r="BD482" s="52"/>
      <c r="BE482" s="52"/>
      <c r="BF482" s="52"/>
      <c r="BG482" s="52"/>
      <c r="BH482" s="52"/>
      <c r="BI482" s="52"/>
      <c r="BJ482" s="52"/>
    </row>
    <row r="483" spans="1:62" ht="12.95" customHeight="1">
      <c r="A483" s="52" t="s">
        <v>335</v>
      </c>
      <c r="B483" s="52" t="s">
        <v>335</v>
      </c>
      <c r="C483" s="52"/>
      <c r="D483" s="52"/>
      <c r="E483" s="52"/>
      <c r="F483" s="52"/>
      <c r="G483" s="52"/>
      <c r="H483" s="52"/>
      <c r="I483" s="52"/>
      <c r="J483" s="52"/>
      <c r="K483" s="52"/>
      <c r="L483" s="52"/>
      <c r="M483" s="52"/>
      <c r="N483" s="52"/>
      <c r="O483" s="52"/>
      <c r="P483" s="53"/>
      <c r="Q483" s="52" t="s">
        <v>1600</v>
      </c>
      <c r="R483" s="52" t="s">
        <v>1600</v>
      </c>
      <c r="S483" s="52"/>
      <c r="T483" s="52"/>
      <c r="U483" s="75"/>
      <c r="V483" s="52" t="s">
        <v>1953</v>
      </c>
      <c r="W483" s="52"/>
      <c r="X483" s="53"/>
      <c r="Y483" s="52"/>
      <c r="Z483" s="52"/>
      <c r="AA483" s="52"/>
      <c r="AB483" s="52" t="s">
        <v>1600</v>
      </c>
      <c r="AC483" s="52"/>
      <c r="AD483" s="52" t="str">
        <f t="shared" si="44"/>
        <v/>
      </c>
      <c r="AE483" s="92"/>
      <c r="AF483" s="52">
        <f t="shared" si="48"/>
        <v>11</v>
      </c>
      <c r="AG483" s="52">
        <v>0</v>
      </c>
      <c r="AH483" s="52">
        <f t="shared" si="45"/>
        <v>11</v>
      </c>
      <c r="AI483" s="52" t="str">
        <f t="shared" si="46"/>
        <v/>
      </c>
      <c r="AJ483" s="52" t="str">
        <f t="shared" si="47"/>
        <v/>
      </c>
      <c r="AK483" s="52" t="s">
        <v>335</v>
      </c>
      <c r="AL483" s="56"/>
      <c r="BC483" s="52"/>
      <c r="BD483" s="52"/>
      <c r="BE483" s="52"/>
      <c r="BF483" s="52"/>
      <c r="BG483" s="52"/>
      <c r="BH483" s="52"/>
      <c r="BI483" s="52"/>
      <c r="BJ483" s="52"/>
    </row>
    <row r="484" spans="1:62" ht="12.95" customHeight="1">
      <c r="A484" s="74" t="s">
        <v>773</v>
      </c>
      <c r="B484" s="74" t="s">
        <v>774</v>
      </c>
      <c r="C484" s="74"/>
      <c r="D484" s="74"/>
      <c r="E484" s="74"/>
      <c r="F484" s="74"/>
      <c r="G484" s="74"/>
      <c r="H484" s="74"/>
      <c r="I484" s="74"/>
      <c r="J484" s="74"/>
      <c r="K484" s="74"/>
      <c r="L484" s="74"/>
      <c r="M484" s="74"/>
      <c r="N484" s="74"/>
      <c r="O484" s="74"/>
      <c r="P484" s="64"/>
      <c r="Q484" s="74" t="s">
        <v>1600</v>
      </c>
      <c r="R484" s="74" t="s">
        <v>1600</v>
      </c>
      <c r="S484" s="74"/>
      <c r="T484" s="74"/>
      <c r="U484" s="89"/>
      <c r="V484" s="74" t="s">
        <v>1954</v>
      </c>
      <c r="W484" s="74"/>
      <c r="X484" s="64"/>
      <c r="Y484" s="74"/>
      <c r="Z484" s="74"/>
      <c r="AA484" s="74"/>
      <c r="AB484" s="74" t="s">
        <v>1600</v>
      </c>
      <c r="AC484" s="74"/>
      <c r="AD484" s="52" t="str">
        <f t="shared" si="44"/>
        <v/>
      </c>
      <c r="AE484" s="92"/>
      <c r="AF484" s="74">
        <f t="shared" si="48"/>
        <v>4</v>
      </c>
      <c r="AG484" s="74">
        <v>0</v>
      </c>
      <c r="AH484" s="52">
        <f t="shared" si="45"/>
        <v>4</v>
      </c>
      <c r="AI484" s="52" t="str">
        <f t="shared" si="46"/>
        <v/>
      </c>
      <c r="AJ484" s="52" t="str">
        <f t="shared" si="47"/>
        <v/>
      </c>
      <c r="AK484" s="74" t="s">
        <v>774</v>
      </c>
      <c r="AL484" s="56"/>
      <c r="BC484" s="74"/>
      <c r="BD484" s="74"/>
      <c r="BE484" s="74"/>
      <c r="BF484" s="74"/>
      <c r="BG484" s="74"/>
      <c r="BH484" s="74"/>
      <c r="BI484" s="74"/>
      <c r="BJ484" s="74"/>
    </row>
    <row r="485" spans="1:62" ht="12.95" customHeight="1">
      <c r="A485" s="74" t="s">
        <v>775</v>
      </c>
      <c r="B485" s="74" t="s">
        <v>776</v>
      </c>
      <c r="C485" s="74"/>
      <c r="D485" s="74"/>
      <c r="E485" s="74"/>
      <c r="F485" s="74"/>
      <c r="G485" s="74"/>
      <c r="H485" s="74"/>
      <c r="I485" s="74"/>
      <c r="J485" s="74"/>
      <c r="K485" s="74"/>
      <c r="L485" s="74"/>
      <c r="M485" s="74"/>
      <c r="N485" s="74"/>
      <c r="O485" s="74"/>
      <c r="P485" s="64"/>
      <c r="Q485" s="74" t="s">
        <v>1600</v>
      </c>
      <c r="R485" s="74" t="s">
        <v>1600</v>
      </c>
      <c r="S485" s="74"/>
      <c r="T485" s="74"/>
      <c r="U485" s="89"/>
      <c r="V485" s="74" t="s">
        <v>1955</v>
      </c>
      <c r="W485" s="74"/>
      <c r="X485" s="64"/>
      <c r="Y485" s="74"/>
      <c r="Z485" s="74"/>
      <c r="AA485" s="74"/>
      <c r="AB485" s="74" t="s">
        <v>1600</v>
      </c>
      <c r="AC485" s="74"/>
      <c r="AD485" s="52" t="str">
        <f t="shared" si="44"/>
        <v/>
      </c>
      <c r="AE485" s="92"/>
      <c r="AF485" s="74">
        <f t="shared" si="48"/>
        <v>7</v>
      </c>
      <c r="AG485" s="74">
        <v>0</v>
      </c>
      <c r="AH485" s="52">
        <f t="shared" si="45"/>
        <v>7</v>
      </c>
      <c r="AI485" s="52" t="str">
        <f t="shared" si="46"/>
        <v/>
      </c>
      <c r="AJ485" s="52" t="str">
        <f t="shared" si="47"/>
        <v/>
      </c>
      <c r="AK485" s="74" t="s">
        <v>776</v>
      </c>
      <c r="AL485" s="56"/>
      <c r="BC485" s="74"/>
      <c r="BD485" s="74"/>
      <c r="BE485" s="74"/>
      <c r="BF485" s="74"/>
      <c r="BG485" s="74"/>
      <c r="BH485" s="74"/>
      <c r="BI485" s="74"/>
      <c r="BJ485" s="74"/>
    </row>
    <row r="486" spans="1:62" ht="12.95" customHeight="1">
      <c r="A486" s="74" t="s">
        <v>773</v>
      </c>
      <c r="B486" s="74" t="s">
        <v>777</v>
      </c>
      <c r="C486" s="74"/>
      <c r="D486" s="74"/>
      <c r="E486" s="74"/>
      <c r="F486" s="74"/>
      <c r="G486" s="74"/>
      <c r="H486" s="74"/>
      <c r="I486" s="74"/>
      <c r="J486" s="74" t="s">
        <v>778</v>
      </c>
      <c r="K486" s="74"/>
      <c r="L486" s="74"/>
      <c r="M486" s="74"/>
      <c r="N486" s="74"/>
      <c r="O486" s="74" t="s">
        <v>779</v>
      </c>
      <c r="P486" s="64"/>
      <c r="Q486" s="74" t="s">
        <v>1600</v>
      </c>
      <c r="R486" s="74" t="s">
        <v>1600</v>
      </c>
      <c r="S486" s="74"/>
      <c r="T486" s="74"/>
      <c r="U486" s="89"/>
      <c r="V486" s="74" t="s">
        <v>1956</v>
      </c>
      <c r="W486" s="74"/>
      <c r="X486" s="64"/>
      <c r="Y486" s="74"/>
      <c r="Z486" s="74"/>
      <c r="AA486" s="74"/>
      <c r="AB486" s="74" t="s">
        <v>1600</v>
      </c>
      <c r="AC486" s="74"/>
      <c r="AD486" s="52" t="str">
        <f t="shared" si="44"/>
        <v/>
      </c>
      <c r="AE486" s="92"/>
      <c r="AF486" s="74">
        <f t="shared" si="48"/>
        <v>10</v>
      </c>
      <c r="AG486" s="74">
        <v>0</v>
      </c>
      <c r="AH486" s="52">
        <f t="shared" si="45"/>
        <v>10</v>
      </c>
      <c r="AI486" s="52" t="str">
        <f t="shared" si="46"/>
        <v/>
      </c>
      <c r="AJ486" s="52" t="str">
        <f t="shared" si="47"/>
        <v/>
      </c>
      <c r="AK486" s="74" t="s">
        <v>777</v>
      </c>
      <c r="AL486" s="56"/>
      <c r="BC486" s="74"/>
      <c r="BD486" s="74"/>
      <c r="BE486" s="74"/>
      <c r="BF486" s="74"/>
      <c r="BG486" s="74"/>
      <c r="BH486" s="74"/>
      <c r="BI486" s="74"/>
      <c r="BJ486" s="74"/>
    </row>
    <row r="487" spans="1:62" ht="12.95" customHeight="1">
      <c r="BC487" s="124"/>
      <c r="BD487" s="124"/>
      <c r="BE487" s="124"/>
      <c r="BF487" s="124"/>
      <c r="BG487" s="124"/>
      <c r="BH487" s="124"/>
      <c r="BI487" s="124"/>
      <c r="BJ487" s="124"/>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86"/>
  <sheetViews>
    <sheetView topLeftCell="C1" zoomScale="175" zoomScaleNormal="175" zoomScalePageLayoutView="175" workbookViewId="0">
      <pane ySplit="1" topLeftCell="A359" activePane="bottomLeft" state="frozen"/>
      <selection pane="bottomLeft" activeCell="N185" sqref="N185"/>
    </sheetView>
  </sheetViews>
  <sheetFormatPr defaultColWidth="8.7109375" defaultRowHeight="12.95" customHeight="1"/>
  <cols>
    <col min="1" max="1" width="23.85546875" style="15" bestFit="1" customWidth="1"/>
    <col min="2" max="2" width="21.7109375" style="15" bestFit="1" customWidth="1"/>
    <col min="3" max="3" width="43" style="15" bestFit="1" customWidth="1"/>
    <col min="4" max="4" width="8.140625" style="15" customWidth="1"/>
    <col min="5" max="5" width="3" style="16" customWidth="1"/>
    <col min="6" max="16384" width="8.7109375" style="15"/>
  </cols>
  <sheetData>
    <row r="1" spans="1:13" ht="12.95" customHeight="1">
      <c r="A1" s="15" t="s">
        <v>336</v>
      </c>
      <c r="B1" s="15" t="s">
        <v>1</v>
      </c>
      <c r="C1" s="15" t="s">
        <v>2</v>
      </c>
      <c r="D1" s="15" t="s">
        <v>841</v>
      </c>
      <c r="E1" s="16" t="s">
        <v>2321</v>
      </c>
      <c r="F1" s="3" t="s">
        <v>2759</v>
      </c>
      <c r="G1" s="3" t="s">
        <v>2760</v>
      </c>
      <c r="H1" s="3" t="s">
        <v>2761</v>
      </c>
      <c r="I1" s="3" t="s">
        <v>2762</v>
      </c>
      <c r="J1" s="3" t="s">
        <v>2763</v>
      </c>
      <c r="K1" s="3" t="s">
        <v>2764</v>
      </c>
      <c r="L1" s="3" t="s">
        <v>2765</v>
      </c>
      <c r="M1" s="3" t="s">
        <v>2766</v>
      </c>
    </row>
    <row r="2" spans="1:13" ht="12.95" customHeight="1">
      <c r="A2" s="15" t="s">
        <v>337</v>
      </c>
      <c r="B2" s="15" t="s">
        <v>338</v>
      </c>
      <c r="C2" s="15" t="s">
        <v>339</v>
      </c>
      <c r="E2" s="16" t="s">
        <v>1957</v>
      </c>
      <c r="F2" s="15" t="s">
        <v>339</v>
      </c>
      <c r="G2" s="15" t="s">
        <v>339</v>
      </c>
      <c r="H2" s="15" t="s">
        <v>339</v>
      </c>
      <c r="I2" s="15" t="s">
        <v>339</v>
      </c>
      <c r="J2" s="15" t="s">
        <v>339</v>
      </c>
      <c r="K2" s="15" t="s">
        <v>339</v>
      </c>
      <c r="L2" s="15" t="s">
        <v>339</v>
      </c>
      <c r="M2" s="15" t="s">
        <v>339</v>
      </c>
    </row>
    <row r="3" spans="1:13" ht="12.95" customHeight="1">
      <c r="A3" s="15" t="s">
        <v>340</v>
      </c>
      <c r="B3" s="15" t="s">
        <v>26</v>
      </c>
      <c r="C3" s="15" t="s">
        <v>341</v>
      </c>
      <c r="E3" s="16" t="s">
        <v>1958</v>
      </c>
      <c r="F3" s="15" t="s">
        <v>341</v>
      </c>
      <c r="G3" s="15" t="s">
        <v>341</v>
      </c>
      <c r="H3" s="15" t="s">
        <v>341</v>
      </c>
      <c r="I3" s="15" t="s">
        <v>341</v>
      </c>
      <c r="J3" s="15" t="s">
        <v>341</v>
      </c>
      <c r="K3" s="15" t="s">
        <v>341</v>
      </c>
      <c r="L3" s="15" t="s">
        <v>341</v>
      </c>
      <c r="M3" s="15" t="s">
        <v>341</v>
      </c>
    </row>
    <row r="4" spans="1:13" ht="12.95" customHeight="1">
      <c r="A4" s="15" t="s">
        <v>340</v>
      </c>
      <c r="B4" s="15" t="s">
        <v>342</v>
      </c>
      <c r="C4" s="15" t="s">
        <v>343</v>
      </c>
      <c r="E4" s="16" t="s">
        <v>1959</v>
      </c>
      <c r="F4" s="15" t="s">
        <v>343</v>
      </c>
      <c r="G4" s="15" t="s">
        <v>343</v>
      </c>
      <c r="H4" s="15" t="s">
        <v>343</v>
      </c>
      <c r="I4" s="15" t="s">
        <v>343</v>
      </c>
      <c r="J4" s="15" t="s">
        <v>343</v>
      </c>
      <c r="K4" s="15" t="s">
        <v>343</v>
      </c>
      <c r="L4" s="15" t="s">
        <v>343</v>
      </c>
      <c r="M4" s="15" t="s">
        <v>343</v>
      </c>
    </row>
    <row r="5" spans="1:13" ht="12.95" customHeight="1">
      <c r="A5" s="15" t="s">
        <v>344</v>
      </c>
      <c r="B5" s="15" t="s">
        <v>26</v>
      </c>
      <c r="C5" s="15" t="s">
        <v>341</v>
      </c>
      <c r="E5" s="16" t="s">
        <v>1960</v>
      </c>
      <c r="F5" s="15" t="s">
        <v>341</v>
      </c>
      <c r="G5" s="15" t="s">
        <v>341</v>
      </c>
      <c r="H5" s="15" t="s">
        <v>341</v>
      </c>
      <c r="I5" s="15" t="s">
        <v>341</v>
      </c>
      <c r="J5" s="15" t="s">
        <v>341</v>
      </c>
      <c r="K5" s="15" t="s">
        <v>341</v>
      </c>
      <c r="L5" s="15" t="s">
        <v>341</v>
      </c>
      <c r="M5" s="15" t="s">
        <v>341</v>
      </c>
    </row>
    <row r="6" spans="1:13" ht="12.95" customHeight="1">
      <c r="A6" s="15" t="s">
        <v>344</v>
      </c>
      <c r="B6" s="15" t="s">
        <v>342</v>
      </c>
      <c r="C6" s="15" t="s">
        <v>343</v>
      </c>
      <c r="E6" s="16" t="s">
        <v>1961</v>
      </c>
      <c r="F6" s="15" t="s">
        <v>343</v>
      </c>
      <c r="G6" s="15" t="s">
        <v>343</v>
      </c>
      <c r="H6" s="15" t="s">
        <v>343</v>
      </c>
      <c r="I6" s="15" t="s">
        <v>343</v>
      </c>
      <c r="J6" s="15" t="s">
        <v>343</v>
      </c>
      <c r="K6" s="15" t="s">
        <v>343</v>
      </c>
      <c r="L6" s="15" t="s">
        <v>343</v>
      </c>
      <c r="M6" s="15" t="s">
        <v>343</v>
      </c>
    </row>
    <row r="7" spans="1:13" ht="12.95" customHeight="1">
      <c r="A7" s="15" t="s">
        <v>344</v>
      </c>
      <c r="B7" s="15">
        <v>-99</v>
      </c>
      <c r="C7" s="15" t="s">
        <v>345</v>
      </c>
      <c r="E7" s="16" t="s">
        <v>1962</v>
      </c>
      <c r="F7" s="15" t="s">
        <v>345</v>
      </c>
      <c r="G7" s="15" t="s">
        <v>345</v>
      </c>
      <c r="H7" s="15" t="s">
        <v>345</v>
      </c>
      <c r="I7" s="15" t="s">
        <v>345</v>
      </c>
      <c r="J7" s="15" t="s">
        <v>345</v>
      </c>
      <c r="K7" s="15" t="s">
        <v>345</v>
      </c>
      <c r="L7" s="15" t="s">
        <v>345</v>
      </c>
      <c r="M7" s="15" t="s">
        <v>345</v>
      </c>
    </row>
    <row r="8" spans="1:13" ht="12.95" customHeight="1">
      <c r="A8" s="15" t="s">
        <v>346</v>
      </c>
      <c r="B8" s="15" t="s">
        <v>26</v>
      </c>
      <c r="C8" s="15" t="s">
        <v>341</v>
      </c>
      <c r="E8" s="16" t="s">
        <v>1963</v>
      </c>
      <c r="F8" s="15" t="s">
        <v>341</v>
      </c>
      <c r="G8" s="15" t="s">
        <v>341</v>
      </c>
      <c r="H8" s="15" t="s">
        <v>341</v>
      </c>
      <c r="I8" s="15" t="s">
        <v>341</v>
      </c>
      <c r="J8" s="15" t="s">
        <v>341</v>
      </c>
      <c r="K8" s="15" t="s">
        <v>341</v>
      </c>
      <c r="L8" s="15" t="s">
        <v>341</v>
      </c>
      <c r="M8" s="15" t="s">
        <v>341</v>
      </c>
    </row>
    <row r="9" spans="1:13" ht="12.95" customHeight="1">
      <c r="A9" s="15" t="s">
        <v>346</v>
      </c>
      <c r="B9" s="15" t="s">
        <v>342</v>
      </c>
      <c r="C9" s="15" t="s">
        <v>343</v>
      </c>
      <c r="E9" s="16" t="s">
        <v>1964</v>
      </c>
      <c r="F9" s="15" t="s">
        <v>343</v>
      </c>
      <c r="G9" s="15" t="s">
        <v>343</v>
      </c>
      <c r="H9" s="15" t="s">
        <v>343</v>
      </c>
      <c r="I9" s="15" t="s">
        <v>343</v>
      </c>
      <c r="J9" s="15" t="s">
        <v>343</v>
      </c>
      <c r="K9" s="15" t="s">
        <v>343</v>
      </c>
      <c r="L9" s="15" t="s">
        <v>343</v>
      </c>
      <c r="M9" s="15" t="s">
        <v>343</v>
      </c>
    </row>
    <row r="10" spans="1:13" ht="12.95" customHeight="1">
      <c r="A10" s="15" t="s">
        <v>346</v>
      </c>
      <c r="B10" s="15">
        <v>-88</v>
      </c>
      <c r="C10" s="15" t="s">
        <v>347</v>
      </c>
      <c r="E10" s="16" t="s">
        <v>1965</v>
      </c>
      <c r="F10" s="15" t="s">
        <v>347</v>
      </c>
      <c r="G10" s="15" t="s">
        <v>347</v>
      </c>
      <c r="H10" s="15" t="s">
        <v>347</v>
      </c>
      <c r="I10" s="15" t="s">
        <v>347</v>
      </c>
      <c r="J10" s="15" t="s">
        <v>347</v>
      </c>
      <c r="K10" s="15" t="s">
        <v>347</v>
      </c>
      <c r="L10" s="15" t="s">
        <v>347</v>
      </c>
      <c r="M10" s="15" t="s">
        <v>347</v>
      </c>
    </row>
    <row r="11" spans="1:13" ht="12.95" customHeight="1">
      <c r="A11" s="15" t="s">
        <v>346</v>
      </c>
      <c r="B11" s="15">
        <v>-99</v>
      </c>
      <c r="C11" s="15" t="s">
        <v>345</v>
      </c>
      <c r="E11" s="16" t="s">
        <v>1966</v>
      </c>
      <c r="F11" s="15" t="s">
        <v>345</v>
      </c>
      <c r="G11" s="15" t="s">
        <v>345</v>
      </c>
      <c r="H11" s="15" t="s">
        <v>345</v>
      </c>
      <c r="I11" s="15" t="s">
        <v>345</v>
      </c>
      <c r="J11" s="15" t="s">
        <v>345</v>
      </c>
      <c r="K11" s="15" t="s">
        <v>345</v>
      </c>
      <c r="L11" s="15" t="s">
        <v>345</v>
      </c>
      <c r="M11" s="15" t="s">
        <v>345</v>
      </c>
    </row>
    <row r="12" spans="1:13" ht="12.95" customHeight="1">
      <c r="A12" s="15" t="s">
        <v>348</v>
      </c>
      <c r="B12" s="15" t="s">
        <v>26</v>
      </c>
      <c r="C12" s="15" t="s">
        <v>341</v>
      </c>
      <c r="E12" s="16" t="s">
        <v>1967</v>
      </c>
      <c r="F12" s="15" t="s">
        <v>341</v>
      </c>
      <c r="G12" s="15" t="s">
        <v>341</v>
      </c>
      <c r="H12" s="15" t="s">
        <v>341</v>
      </c>
      <c r="I12" s="15" t="s">
        <v>341</v>
      </c>
      <c r="J12" s="15" t="s">
        <v>341</v>
      </c>
      <c r="K12" s="15" t="s">
        <v>341</v>
      </c>
      <c r="L12" s="15" t="s">
        <v>341</v>
      </c>
      <c r="M12" s="15" t="s">
        <v>341</v>
      </c>
    </row>
    <row r="13" spans="1:13" ht="12.95" customHeight="1">
      <c r="A13" s="15" t="s">
        <v>348</v>
      </c>
      <c r="B13" s="15" t="s">
        <v>342</v>
      </c>
      <c r="C13" s="15" t="s">
        <v>343</v>
      </c>
      <c r="E13" s="16" t="s">
        <v>1968</v>
      </c>
      <c r="F13" s="15" t="s">
        <v>343</v>
      </c>
      <c r="G13" s="15" t="s">
        <v>343</v>
      </c>
      <c r="H13" s="15" t="s">
        <v>343</v>
      </c>
      <c r="I13" s="15" t="s">
        <v>343</v>
      </c>
      <c r="J13" s="15" t="s">
        <v>343</v>
      </c>
      <c r="K13" s="15" t="s">
        <v>343</v>
      </c>
      <c r="L13" s="15" t="s">
        <v>343</v>
      </c>
      <c r="M13" s="15" t="s">
        <v>343</v>
      </c>
    </row>
    <row r="14" spans="1:13" ht="12.95" customHeight="1">
      <c r="A14" s="15" t="s">
        <v>348</v>
      </c>
      <c r="B14" s="15">
        <v>-88</v>
      </c>
      <c r="C14" s="15" t="s">
        <v>349</v>
      </c>
      <c r="E14" s="16" t="s">
        <v>1969</v>
      </c>
      <c r="F14" s="15" t="s">
        <v>349</v>
      </c>
      <c r="G14" s="15" t="s">
        <v>349</v>
      </c>
      <c r="H14" s="15" t="s">
        <v>349</v>
      </c>
      <c r="I14" s="15" t="s">
        <v>349</v>
      </c>
      <c r="J14" s="15" t="s">
        <v>349</v>
      </c>
      <c r="K14" s="15" t="s">
        <v>349</v>
      </c>
      <c r="L14" s="15" t="s">
        <v>349</v>
      </c>
      <c r="M14" s="15" t="s">
        <v>349</v>
      </c>
    </row>
    <row r="15" spans="1:13" ht="12.95" customHeight="1">
      <c r="A15" s="15" t="s">
        <v>348</v>
      </c>
      <c r="B15" s="15">
        <v>-99</v>
      </c>
      <c r="C15" s="15" t="s">
        <v>345</v>
      </c>
      <c r="E15" s="16" t="s">
        <v>1970</v>
      </c>
      <c r="F15" s="15" t="s">
        <v>345</v>
      </c>
      <c r="G15" s="15" t="s">
        <v>345</v>
      </c>
      <c r="H15" s="15" t="s">
        <v>345</v>
      </c>
      <c r="I15" s="15" t="s">
        <v>345</v>
      </c>
      <c r="J15" s="15" t="s">
        <v>345</v>
      </c>
      <c r="K15" s="15" t="s">
        <v>345</v>
      </c>
      <c r="L15" s="15" t="s">
        <v>345</v>
      </c>
      <c r="M15" s="15" t="s">
        <v>345</v>
      </c>
    </row>
    <row r="16" spans="1:13" ht="12.95" customHeight="1">
      <c r="A16" s="15" t="s">
        <v>2344</v>
      </c>
      <c r="B16" s="15" t="s">
        <v>350</v>
      </c>
      <c r="C16" s="15" t="s">
        <v>351</v>
      </c>
      <c r="E16" s="16" t="s">
        <v>1971</v>
      </c>
      <c r="F16" s="15" t="s">
        <v>351</v>
      </c>
      <c r="G16" s="15" t="s">
        <v>351</v>
      </c>
      <c r="H16" s="15" t="s">
        <v>351</v>
      </c>
      <c r="I16" s="15" t="s">
        <v>351</v>
      </c>
      <c r="J16" s="15" t="s">
        <v>351</v>
      </c>
      <c r="K16" s="15" t="s">
        <v>351</v>
      </c>
      <c r="L16" s="15" t="s">
        <v>351</v>
      </c>
      <c r="M16" s="15" t="s">
        <v>351</v>
      </c>
    </row>
    <row r="17" spans="1:13" ht="12.95" customHeight="1">
      <c r="A17" s="15" t="s">
        <v>2344</v>
      </c>
      <c r="B17" s="15" t="s">
        <v>352</v>
      </c>
      <c r="C17" s="15" t="s">
        <v>353</v>
      </c>
      <c r="E17" s="16" t="s">
        <v>1972</v>
      </c>
      <c r="F17" s="15" t="s">
        <v>353</v>
      </c>
      <c r="G17" s="15" t="s">
        <v>353</v>
      </c>
      <c r="H17" s="15" t="s">
        <v>353</v>
      </c>
      <c r="I17" s="15" t="s">
        <v>353</v>
      </c>
      <c r="J17" s="15" t="s">
        <v>353</v>
      </c>
      <c r="K17" s="15" t="s">
        <v>353</v>
      </c>
      <c r="L17" s="15" t="s">
        <v>353</v>
      </c>
      <c r="M17" s="15" t="s">
        <v>353</v>
      </c>
    </row>
    <row r="18" spans="1:13" ht="12.95" customHeight="1">
      <c r="A18" s="15" t="s">
        <v>2344</v>
      </c>
      <c r="B18" s="15" t="s">
        <v>354</v>
      </c>
      <c r="C18" s="15" t="s">
        <v>355</v>
      </c>
      <c r="E18" s="16" t="s">
        <v>1973</v>
      </c>
      <c r="F18" s="15" t="s">
        <v>355</v>
      </c>
      <c r="G18" s="15" t="s">
        <v>355</v>
      </c>
      <c r="H18" s="15" t="s">
        <v>355</v>
      </c>
      <c r="I18" s="15" t="s">
        <v>355</v>
      </c>
      <c r="J18" s="15" t="s">
        <v>355</v>
      </c>
      <c r="K18" s="15" t="s">
        <v>355</v>
      </c>
      <c r="L18" s="15" t="s">
        <v>355</v>
      </c>
      <c r="M18" s="15" t="s">
        <v>355</v>
      </c>
    </row>
    <row r="19" spans="1:13" ht="12.95" customHeight="1">
      <c r="A19" s="15" t="s">
        <v>2344</v>
      </c>
      <c r="B19" s="15" t="s">
        <v>356</v>
      </c>
      <c r="C19" s="15" t="s">
        <v>357</v>
      </c>
      <c r="E19" s="16" t="s">
        <v>1974</v>
      </c>
      <c r="F19" s="15" t="s">
        <v>357</v>
      </c>
      <c r="G19" s="15" t="s">
        <v>357</v>
      </c>
      <c r="H19" s="15" t="s">
        <v>357</v>
      </c>
      <c r="I19" s="15" t="s">
        <v>357</v>
      </c>
      <c r="J19" s="15" t="s">
        <v>357</v>
      </c>
      <c r="K19" s="15" t="s">
        <v>357</v>
      </c>
      <c r="L19" s="15" t="s">
        <v>357</v>
      </c>
      <c r="M19" s="15" t="s">
        <v>357</v>
      </c>
    </row>
    <row r="20" spans="1:13" ht="12.95" customHeight="1">
      <c r="A20" s="15" t="s">
        <v>358</v>
      </c>
      <c r="B20" s="15">
        <v>1</v>
      </c>
      <c r="C20" s="15" t="s">
        <v>359</v>
      </c>
      <c r="E20" s="16" t="s">
        <v>1975</v>
      </c>
      <c r="F20" s="15" t="s">
        <v>359</v>
      </c>
      <c r="G20" s="15" t="s">
        <v>359</v>
      </c>
      <c r="H20" s="15" t="s">
        <v>359</v>
      </c>
      <c r="I20" s="15" t="s">
        <v>359</v>
      </c>
      <c r="J20" s="15" t="s">
        <v>359</v>
      </c>
      <c r="K20" s="15" t="s">
        <v>359</v>
      </c>
      <c r="L20" s="15" t="s">
        <v>359</v>
      </c>
      <c r="M20" s="15" t="s">
        <v>359</v>
      </c>
    </row>
    <row r="21" spans="1:13" ht="12.95" customHeight="1">
      <c r="A21" s="15" t="s">
        <v>358</v>
      </c>
      <c r="B21" s="15">
        <v>2</v>
      </c>
      <c r="C21" s="15" t="s">
        <v>360</v>
      </c>
      <c r="E21" s="16" t="s">
        <v>1976</v>
      </c>
      <c r="F21" s="15" t="s">
        <v>360</v>
      </c>
      <c r="G21" s="15" t="s">
        <v>360</v>
      </c>
      <c r="H21" s="15" t="s">
        <v>360</v>
      </c>
      <c r="I21" s="15" t="s">
        <v>360</v>
      </c>
      <c r="J21" s="15" t="s">
        <v>360</v>
      </c>
      <c r="K21" s="15" t="s">
        <v>360</v>
      </c>
      <c r="L21" s="15" t="s">
        <v>360</v>
      </c>
      <c r="M21" s="15" t="s">
        <v>360</v>
      </c>
    </row>
    <row r="22" spans="1:13" ht="12.95" customHeight="1">
      <c r="A22" s="15" t="s">
        <v>358</v>
      </c>
      <c r="B22" s="15">
        <v>3</v>
      </c>
      <c r="C22" s="15" t="s">
        <v>361</v>
      </c>
      <c r="E22" s="16" t="s">
        <v>1977</v>
      </c>
      <c r="F22" s="15" t="s">
        <v>361</v>
      </c>
      <c r="G22" s="15" t="s">
        <v>361</v>
      </c>
      <c r="H22" s="15" t="s">
        <v>361</v>
      </c>
      <c r="I22" s="15" t="s">
        <v>361</v>
      </c>
      <c r="J22" s="15" t="s">
        <v>361</v>
      </c>
      <c r="K22" s="15" t="s">
        <v>361</v>
      </c>
      <c r="L22" s="15" t="s">
        <v>361</v>
      </c>
      <c r="M22" s="15" t="s">
        <v>361</v>
      </c>
    </row>
    <row r="23" spans="1:13" ht="12.95" customHeight="1">
      <c r="A23" s="15" t="s">
        <v>362</v>
      </c>
      <c r="B23" s="15">
        <v>1</v>
      </c>
      <c r="E23" s="16" t="s">
        <v>1978</v>
      </c>
    </row>
    <row r="24" spans="1:13" ht="12.95" customHeight="1">
      <c r="A24" s="15" t="s">
        <v>365</v>
      </c>
      <c r="B24" s="15" t="s">
        <v>368</v>
      </c>
      <c r="C24" s="15" t="s">
        <v>369</v>
      </c>
      <c r="E24" s="16" t="s">
        <v>1979</v>
      </c>
      <c r="F24" s="15" t="s">
        <v>369</v>
      </c>
      <c r="G24" s="15" t="s">
        <v>369</v>
      </c>
      <c r="H24" s="15" t="s">
        <v>369</v>
      </c>
      <c r="I24" s="15" t="s">
        <v>369</v>
      </c>
      <c r="J24" s="15" t="s">
        <v>369</v>
      </c>
      <c r="K24" s="15" t="s">
        <v>369</v>
      </c>
      <c r="L24" s="15" t="s">
        <v>369</v>
      </c>
      <c r="M24" s="15" t="s">
        <v>369</v>
      </c>
    </row>
    <row r="25" spans="1:13" ht="12.95" customHeight="1">
      <c r="A25" s="15" t="s">
        <v>365</v>
      </c>
      <c r="B25" s="15" t="s">
        <v>370</v>
      </c>
      <c r="C25" s="15" t="s">
        <v>371</v>
      </c>
      <c r="E25" s="16" t="s">
        <v>1980</v>
      </c>
      <c r="F25" s="15" t="s">
        <v>371</v>
      </c>
      <c r="G25" s="15" t="s">
        <v>371</v>
      </c>
      <c r="H25" s="15" t="s">
        <v>371</v>
      </c>
      <c r="I25" s="15" t="s">
        <v>371</v>
      </c>
      <c r="J25" s="15" t="s">
        <v>371</v>
      </c>
      <c r="K25" s="15" t="s">
        <v>371</v>
      </c>
      <c r="L25" s="15" t="s">
        <v>371</v>
      </c>
      <c r="M25" s="15" t="s">
        <v>371</v>
      </c>
    </row>
    <row r="26" spans="1:13" ht="12.95" customHeight="1">
      <c r="A26" s="15" t="s">
        <v>365</v>
      </c>
      <c r="B26" s="15" t="s">
        <v>372</v>
      </c>
      <c r="C26" s="15" t="s">
        <v>373</v>
      </c>
      <c r="E26" s="16" t="s">
        <v>1981</v>
      </c>
      <c r="F26" s="15" t="s">
        <v>373</v>
      </c>
      <c r="G26" s="15" t="s">
        <v>373</v>
      </c>
      <c r="H26" s="15" t="s">
        <v>373</v>
      </c>
      <c r="I26" s="15" t="s">
        <v>373</v>
      </c>
      <c r="J26" s="15" t="s">
        <v>373</v>
      </c>
      <c r="K26" s="15" t="s">
        <v>373</v>
      </c>
      <c r="L26" s="15" t="s">
        <v>373</v>
      </c>
      <c r="M26" s="15" t="s">
        <v>373</v>
      </c>
    </row>
    <row r="27" spans="1:13" ht="12.95" customHeight="1">
      <c r="A27" s="15" t="s">
        <v>365</v>
      </c>
      <c r="B27" s="15" t="s">
        <v>374</v>
      </c>
      <c r="C27" s="15" t="s">
        <v>375</v>
      </c>
      <c r="E27" s="16" t="s">
        <v>1982</v>
      </c>
      <c r="F27" s="15" t="s">
        <v>375</v>
      </c>
      <c r="G27" s="15" t="s">
        <v>375</v>
      </c>
      <c r="H27" s="15" t="s">
        <v>375</v>
      </c>
      <c r="I27" s="15" t="s">
        <v>375</v>
      </c>
      <c r="J27" s="15" t="s">
        <v>375</v>
      </c>
      <c r="K27" s="15" t="s">
        <v>375</v>
      </c>
      <c r="L27" s="15" t="s">
        <v>375</v>
      </c>
      <c r="M27" s="15" t="s">
        <v>375</v>
      </c>
    </row>
    <row r="28" spans="1:13" ht="12.95" customHeight="1">
      <c r="A28" s="15" t="s">
        <v>365</v>
      </c>
      <c r="B28" s="15" t="s">
        <v>366</v>
      </c>
      <c r="C28" s="15" t="s">
        <v>367</v>
      </c>
      <c r="E28" s="16" t="s">
        <v>1983</v>
      </c>
      <c r="F28" s="15" t="s">
        <v>367</v>
      </c>
      <c r="G28" s="15" t="s">
        <v>367</v>
      </c>
      <c r="H28" s="15" t="s">
        <v>367</v>
      </c>
      <c r="I28" s="15" t="s">
        <v>367</v>
      </c>
      <c r="J28" s="15" t="s">
        <v>367</v>
      </c>
      <c r="K28" s="15" t="s">
        <v>367</v>
      </c>
      <c r="L28" s="15" t="s">
        <v>367</v>
      </c>
      <c r="M28" s="15" t="s">
        <v>367</v>
      </c>
    </row>
    <row r="29" spans="1:13" ht="12.95" customHeight="1">
      <c r="A29" s="15" t="s">
        <v>365</v>
      </c>
      <c r="B29" s="15">
        <v>-99</v>
      </c>
      <c r="C29" s="15" t="s">
        <v>345</v>
      </c>
      <c r="E29" s="16" t="s">
        <v>1984</v>
      </c>
      <c r="F29" s="15" t="s">
        <v>345</v>
      </c>
      <c r="G29" s="15" t="s">
        <v>345</v>
      </c>
      <c r="H29" s="15" t="s">
        <v>345</v>
      </c>
      <c r="I29" s="15" t="s">
        <v>345</v>
      </c>
      <c r="J29" s="15" t="s">
        <v>345</v>
      </c>
      <c r="K29" s="15" t="s">
        <v>345</v>
      </c>
      <c r="L29" s="15" t="s">
        <v>345</v>
      </c>
      <c r="M29" s="15" t="s">
        <v>345</v>
      </c>
    </row>
    <row r="30" spans="1:13" ht="12.95" customHeight="1">
      <c r="A30" s="15" t="s">
        <v>376</v>
      </c>
      <c r="B30" s="15" t="s">
        <v>377</v>
      </c>
      <c r="C30" s="15" t="s">
        <v>378</v>
      </c>
      <c r="E30" s="16" t="s">
        <v>1985</v>
      </c>
      <c r="F30" s="15" t="s">
        <v>378</v>
      </c>
      <c r="G30" s="15" t="s">
        <v>378</v>
      </c>
      <c r="H30" s="15" t="s">
        <v>378</v>
      </c>
      <c r="I30" s="15" t="s">
        <v>378</v>
      </c>
      <c r="J30" s="15" t="s">
        <v>378</v>
      </c>
      <c r="K30" s="15" t="s">
        <v>378</v>
      </c>
      <c r="L30" s="15" t="s">
        <v>378</v>
      </c>
      <c r="M30" s="15" t="s">
        <v>378</v>
      </c>
    </row>
    <row r="31" spans="1:13" ht="12.95" customHeight="1">
      <c r="A31" s="15" t="s">
        <v>376</v>
      </c>
      <c r="B31" s="15" t="s">
        <v>379</v>
      </c>
      <c r="C31" s="15" t="s">
        <v>380</v>
      </c>
      <c r="E31" s="16" t="s">
        <v>1986</v>
      </c>
      <c r="F31" s="15" t="s">
        <v>380</v>
      </c>
      <c r="G31" s="15" t="s">
        <v>380</v>
      </c>
      <c r="H31" s="15" t="s">
        <v>380</v>
      </c>
      <c r="I31" s="15" t="s">
        <v>380</v>
      </c>
      <c r="J31" s="15" t="s">
        <v>380</v>
      </c>
      <c r="K31" s="15" t="s">
        <v>380</v>
      </c>
      <c r="L31" s="15" t="s">
        <v>380</v>
      </c>
      <c r="M31" s="15" t="s">
        <v>380</v>
      </c>
    </row>
    <row r="32" spans="1:13" ht="12.95" customHeight="1">
      <c r="A32" s="15" t="s">
        <v>376</v>
      </c>
      <c r="B32" s="15">
        <v>-99</v>
      </c>
      <c r="C32" s="15" t="s">
        <v>345</v>
      </c>
      <c r="E32" s="16" t="s">
        <v>1987</v>
      </c>
      <c r="F32" s="15" t="s">
        <v>345</v>
      </c>
      <c r="G32" s="15" t="s">
        <v>345</v>
      </c>
      <c r="H32" s="15" t="s">
        <v>345</v>
      </c>
      <c r="I32" s="15" t="s">
        <v>345</v>
      </c>
      <c r="J32" s="15" t="s">
        <v>345</v>
      </c>
      <c r="K32" s="15" t="s">
        <v>345</v>
      </c>
      <c r="L32" s="15" t="s">
        <v>345</v>
      </c>
      <c r="M32" s="15" t="s">
        <v>345</v>
      </c>
    </row>
    <row r="33" spans="1:13" ht="12.95" customHeight="1">
      <c r="A33" s="15" t="s">
        <v>381</v>
      </c>
      <c r="B33" s="15" t="s">
        <v>382</v>
      </c>
      <c r="C33" s="15" t="s">
        <v>383</v>
      </c>
      <c r="E33" s="16" t="s">
        <v>1988</v>
      </c>
      <c r="F33" s="15" t="s">
        <v>383</v>
      </c>
      <c r="G33" s="15" t="s">
        <v>383</v>
      </c>
      <c r="H33" s="15" t="s">
        <v>383</v>
      </c>
      <c r="I33" s="15" t="s">
        <v>383</v>
      </c>
      <c r="J33" s="15" t="s">
        <v>383</v>
      </c>
      <c r="K33" s="15" t="s">
        <v>383</v>
      </c>
      <c r="L33" s="15" t="s">
        <v>383</v>
      </c>
      <c r="M33" s="15" t="s">
        <v>383</v>
      </c>
    </row>
    <row r="34" spans="1:13" ht="12.95" customHeight="1">
      <c r="A34" s="15" t="s">
        <v>381</v>
      </c>
      <c r="B34" s="15" t="s">
        <v>384</v>
      </c>
      <c r="C34" s="15" t="s">
        <v>385</v>
      </c>
      <c r="E34" s="16" t="s">
        <v>1989</v>
      </c>
      <c r="F34" s="15" t="s">
        <v>385</v>
      </c>
      <c r="G34" s="15" t="s">
        <v>385</v>
      </c>
      <c r="H34" s="15" t="s">
        <v>385</v>
      </c>
      <c r="I34" s="15" t="s">
        <v>385</v>
      </c>
      <c r="J34" s="15" t="s">
        <v>385</v>
      </c>
      <c r="K34" s="15" t="s">
        <v>385</v>
      </c>
      <c r="L34" s="15" t="s">
        <v>385</v>
      </c>
      <c r="M34" s="15" t="s">
        <v>385</v>
      </c>
    </row>
    <row r="35" spans="1:13" ht="12.95" customHeight="1">
      <c r="A35" s="15" t="s">
        <v>381</v>
      </c>
      <c r="B35" s="15" t="s">
        <v>386</v>
      </c>
      <c r="C35" s="15" t="s">
        <v>387</v>
      </c>
      <c r="E35" s="16" t="s">
        <v>1990</v>
      </c>
      <c r="F35" s="15" t="s">
        <v>387</v>
      </c>
      <c r="G35" s="15" t="s">
        <v>387</v>
      </c>
      <c r="H35" s="15" t="s">
        <v>387</v>
      </c>
      <c r="I35" s="15" t="s">
        <v>387</v>
      </c>
      <c r="J35" s="15" t="s">
        <v>387</v>
      </c>
      <c r="K35" s="15" t="s">
        <v>387</v>
      </c>
      <c r="L35" s="15" t="s">
        <v>387</v>
      </c>
      <c r="M35" s="15" t="s">
        <v>387</v>
      </c>
    </row>
    <row r="36" spans="1:13" ht="12.95" customHeight="1">
      <c r="A36" s="15" t="s">
        <v>381</v>
      </c>
      <c r="B36" s="15" t="s">
        <v>388</v>
      </c>
      <c r="C36" s="15" t="s">
        <v>389</v>
      </c>
      <c r="E36" s="16" t="s">
        <v>1991</v>
      </c>
      <c r="F36" s="15" t="s">
        <v>389</v>
      </c>
      <c r="G36" s="15" t="s">
        <v>389</v>
      </c>
      <c r="H36" s="15" t="s">
        <v>389</v>
      </c>
      <c r="I36" s="15" t="s">
        <v>389</v>
      </c>
      <c r="J36" s="15" t="s">
        <v>389</v>
      </c>
      <c r="K36" s="15" t="s">
        <v>389</v>
      </c>
      <c r="L36" s="15" t="s">
        <v>389</v>
      </c>
      <c r="M36" s="15" t="s">
        <v>389</v>
      </c>
    </row>
    <row r="37" spans="1:13" ht="12.95" customHeight="1">
      <c r="A37" s="15" t="s">
        <v>381</v>
      </c>
      <c r="B37" s="15" t="s">
        <v>390</v>
      </c>
      <c r="C37" s="15" t="s">
        <v>391</v>
      </c>
      <c r="E37" s="16" t="s">
        <v>1992</v>
      </c>
      <c r="F37" s="15" t="s">
        <v>391</v>
      </c>
      <c r="G37" s="15" t="s">
        <v>391</v>
      </c>
      <c r="H37" s="15" t="s">
        <v>391</v>
      </c>
      <c r="I37" s="15" t="s">
        <v>391</v>
      </c>
      <c r="J37" s="15" t="s">
        <v>391</v>
      </c>
      <c r="K37" s="15" t="s">
        <v>391</v>
      </c>
      <c r="L37" s="15" t="s">
        <v>391</v>
      </c>
      <c r="M37" s="15" t="s">
        <v>391</v>
      </c>
    </row>
    <row r="38" spans="1:13" ht="12.95" customHeight="1">
      <c r="A38" s="15" t="s">
        <v>381</v>
      </c>
      <c r="B38" s="15" t="s">
        <v>392</v>
      </c>
      <c r="C38" s="15" t="s">
        <v>393</v>
      </c>
      <c r="E38" s="16" t="s">
        <v>1993</v>
      </c>
      <c r="F38" s="15" t="s">
        <v>393</v>
      </c>
      <c r="G38" s="15" t="s">
        <v>393</v>
      </c>
      <c r="H38" s="15" t="s">
        <v>393</v>
      </c>
      <c r="I38" s="15" t="s">
        <v>393</v>
      </c>
      <c r="J38" s="15" t="s">
        <v>393</v>
      </c>
      <c r="K38" s="15" t="s">
        <v>393</v>
      </c>
      <c r="L38" s="15" t="s">
        <v>393</v>
      </c>
      <c r="M38" s="15" t="s">
        <v>393</v>
      </c>
    </row>
    <row r="39" spans="1:13" ht="12.95" customHeight="1">
      <c r="A39" s="15" t="s">
        <v>381</v>
      </c>
      <c r="B39" s="15" t="s">
        <v>364</v>
      </c>
      <c r="C39" s="15" t="s">
        <v>394</v>
      </c>
      <c r="E39" s="16" t="s">
        <v>1994</v>
      </c>
      <c r="F39" s="15" t="s">
        <v>394</v>
      </c>
      <c r="G39" s="15" t="s">
        <v>394</v>
      </c>
      <c r="H39" s="15" t="s">
        <v>394</v>
      </c>
      <c r="I39" s="15" t="s">
        <v>394</v>
      </c>
      <c r="J39" s="15" t="s">
        <v>394</v>
      </c>
      <c r="K39" s="15" t="s">
        <v>394</v>
      </c>
      <c r="L39" s="15" t="s">
        <v>394</v>
      </c>
      <c r="M39" s="15" t="s">
        <v>394</v>
      </c>
    </row>
    <row r="40" spans="1:13" ht="12.95" customHeight="1">
      <c r="A40" s="15" t="s">
        <v>381</v>
      </c>
      <c r="B40" s="15">
        <v>-99</v>
      </c>
      <c r="C40" s="15" t="s">
        <v>345</v>
      </c>
      <c r="E40" s="16" t="s">
        <v>1995</v>
      </c>
      <c r="F40" s="15" t="s">
        <v>345</v>
      </c>
      <c r="G40" s="15" t="s">
        <v>345</v>
      </c>
      <c r="H40" s="15" t="s">
        <v>345</v>
      </c>
      <c r="I40" s="15" t="s">
        <v>345</v>
      </c>
      <c r="J40" s="15" t="s">
        <v>345</v>
      </c>
      <c r="K40" s="15" t="s">
        <v>345</v>
      </c>
      <c r="L40" s="15" t="s">
        <v>345</v>
      </c>
      <c r="M40" s="15" t="s">
        <v>345</v>
      </c>
    </row>
    <row r="41" spans="1:13" ht="12.95" customHeight="1">
      <c r="A41" s="18" t="s">
        <v>665</v>
      </c>
      <c r="B41" s="15" t="s">
        <v>395</v>
      </c>
      <c r="C41" s="18" t="s">
        <v>666</v>
      </c>
      <c r="E41" s="16" t="s">
        <v>1996</v>
      </c>
      <c r="F41" s="18" t="s">
        <v>666</v>
      </c>
      <c r="G41" s="18" t="s">
        <v>666</v>
      </c>
      <c r="H41" s="18" t="s">
        <v>666</v>
      </c>
      <c r="I41" s="18" t="s">
        <v>666</v>
      </c>
      <c r="J41" s="18" t="s">
        <v>666</v>
      </c>
      <c r="K41" s="18" t="s">
        <v>666</v>
      </c>
      <c r="L41" s="18" t="s">
        <v>666</v>
      </c>
      <c r="M41" s="18" t="s">
        <v>666</v>
      </c>
    </row>
    <row r="42" spans="1:13" ht="12.95" customHeight="1">
      <c r="A42" s="18" t="s">
        <v>665</v>
      </c>
      <c r="B42" s="15" t="s">
        <v>396</v>
      </c>
      <c r="C42" s="18" t="s">
        <v>667</v>
      </c>
      <c r="E42" s="16" t="s">
        <v>1997</v>
      </c>
      <c r="F42" s="18" t="s">
        <v>667</v>
      </c>
      <c r="G42" s="18" t="s">
        <v>667</v>
      </c>
      <c r="H42" s="18" t="s">
        <v>667</v>
      </c>
      <c r="I42" s="18" t="s">
        <v>667</v>
      </c>
      <c r="J42" s="18" t="s">
        <v>667</v>
      </c>
      <c r="K42" s="18" t="s">
        <v>667</v>
      </c>
      <c r="L42" s="18" t="s">
        <v>667</v>
      </c>
      <c r="M42" s="18" t="s">
        <v>667</v>
      </c>
    </row>
    <row r="43" spans="1:13" ht="12.95" customHeight="1">
      <c r="A43" s="18" t="s">
        <v>665</v>
      </c>
      <c r="B43" s="15" t="s">
        <v>397</v>
      </c>
      <c r="C43" s="18" t="s">
        <v>668</v>
      </c>
      <c r="E43" s="16" t="s">
        <v>1998</v>
      </c>
      <c r="F43" s="18" t="s">
        <v>668</v>
      </c>
      <c r="G43" s="18" t="s">
        <v>668</v>
      </c>
      <c r="H43" s="18" t="s">
        <v>668</v>
      </c>
      <c r="I43" s="18" t="s">
        <v>668</v>
      </c>
      <c r="J43" s="18" t="s">
        <v>668</v>
      </c>
      <c r="K43" s="18" t="s">
        <v>668</v>
      </c>
      <c r="L43" s="18" t="s">
        <v>668</v>
      </c>
      <c r="M43" s="18" t="s">
        <v>668</v>
      </c>
    </row>
    <row r="44" spans="1:13" ht="12.95" customHeight="1">
      <c r="A44" s="18" t="s">
        <v>665</v>
      </c>
      <c r="B44" s="15">
        <v>-88</v>
      </c>
      <c r="C44" s="18" t="s">
        <v>669</v>
      </c>
      <c r="E44" s="16" t="s">
        <v>1999</v>
      </c>
      <c r="F44" s="18" t="s">
        <v>669</v>
      </c>
      <c r="G44" s="18" t="s">
        <v>669</v>
      </c>
      <c r="H44" s="18" t="s">
        <v>669</v>
      </c>
      <c r="I44" s="18" t="s">
        <v>669</v>
      </c>
      <c r="J44" s="18" t="s">
        <v>669</v>
      </c>
      <c r="K44" s="18" t="s">
        <v>669</v>
      </c>
      <c r="L44" s="18" t="s">
        <v>669</v>
      </c>
      <c r="M44" s="18" t="s">
        <v>669</v>
      </c>
    </row>
    <row r="45" spans="1:13" ht="12.95" customHeight="1">
      <c r="A45" s="18" t="s">
        <v>665</v>
      </c>
      <c r="B45" s="15">
        <v>-99</v>
      </c>
      <c r="C45" s="18" t="s">
        <v>345</v>
      </c>
      <c r="E45" s="16" t="s">
        <v>2000</v>
      </c>
      <c r="F45" s="18" t="s">
        <v>345</v>
      </c>
      <c r="G45" s="18" t="s">
        <v>345</v>
      </c>
      <c r="H45" s="18" t="s">
        <v>345</v>
      </c>
      <c r="I45" s="18" t="s">
        <v>345</v>
      </c>
      <c r="J45" s="18" t="s">
        <v>345</v>
      </c>
      <c r="K45" s="18" t="s">
        <v>345</v>
      </c>
      <c r="L45" s="18" t="s">
        <v>345</v>
      </c>
      <c r="M45" s="18" t="s">
        <v>345</v>
      </c>
    </row>
    <row r="46" spans="1:13" ht="12.95" customHeight="1">
      <c r="A46" s="18" t="s">
        <v>670</v>
      </c>
      <c r="B46" s="15" t="s">
        <v>395</v>
      </c>
      <c r="C46" s="18" t="s">
        <v>671</v>
      </c>
      <c r="E46" s="16" t="s">
        <v>2001</v>
      </c>
      <c r="F46" s="18" t="s">
        <v>671</v>
      </c>
      <c r="G46" s="18" t="s">
        <v>671</v>
      </c>
      <c r="H46" s="18" t="s">
        <v>671</v>
      </c>
      <c r="I46" s="18" t="s">
        <v>671</v>
      </c>
      <c r="J46" s="18" t="s">
        <v>671</v>
      </c>
      <c r="K46" s="18" t="s">
        <v>671</v>
      </c>
      <c r="L46" s="18" t="s">
        <v>671</v>
      </c>
      <c r="M46" s="18" t="s">
        <v>671</v>
      </c>
    </row>
    <row r="47" spans="1:13" ht="12.95" customHeight="1">
      <c r="A47" s="18" t="s">
        <v>670</v>
      </c>
      <c r="B47" s="15" t="s">
        <v>396</v>
      </c>
      <c r="C47" s="18" t="s">
        <v>672</v>
      </c>
      <c r="E47" s="16" t="s">
        <v>2002</v>
      </c>
      <c r="F47" s="18" t="s">
        <v>672</v>
      </c>
      <c r="G47" s="18" t="s">
        <v>672</v>
      </c>
      <c r="H47" s="18" t="s">
        <v>672</v>
      </c>
      <c r="I47" s="18" t="s">
        <v>672</v>
      </c>
      <c r="J47" s="18" t="s">
        <v>672</v>
      </c>
      <c r="K47" s="18" t="s">
        <v>672</v>
      </c>
      <c r="L47" s="18" t="s">
        <v>672</v>
      </c>
      <c r="M47" s="18" t="s">
        <v>672</v>
      </c>
    </row>
    <row r="48" spans="1:13" ht="12.95" customHeight="1">
      <c r="A48" s="18" t="s">
        <v>670</v>
      </c>
      <c r="B48" s="15" t="s">
        <v>397</v>
      </c>
      <c r="C48" s="18" t="s">
        <v>668</v>
      </c>
      <c r="E48" s="16" t="s">
        <v>2003</v>
      </c>
      <c r="F48" s="18" t="s">
        <v>668</v>
      </c>
      <c r="G48" s="18" t="s">
        <v>668</v>
      </c>
      <c r="H48" s="18" t="s">
        <v>668</v>
      </c>
      <c r="I48" s="18" t="s">
        <v>668</v>
      </c>
      <c r="J48" s="18" t="s">
        <v>668</v>
      </c>
      <c r="K48" s="18" t="s">
        <v>668</v>
      </c>
      <c r="L48" s="18" t="s">
        <v>668</v>
      </c>
      <c r="M48" s="18" t="s">
        <v>668</v>
      </c>
    </row>
    <row r="49" spans="1:13" ht="12.95" customHeight="1">
      <c r="A49" s="18" t="s">
        <v>670</v>
      </c>
      <c r="B49" s="15">
        <v>-88</v>
      </c>
      <c r="C49" s="18" t="s">
        <v>669</v>
      </c>
      <c r="E49" s="16" t="s">
        <v>2004</v>
      </c>
      <c r="F49" s="18" t="s">
        <v>669</v>
      </c>
      <c r="G49" s="18" t="s">
        <v>669</v>
      </c>
      <c r="H49" s="18" t="s">
        <v>669</v>
      </c>
      <c r="I49" s="18" t="s">
        <v>669</v>
      </c>
      <c r="J49" s="18" t="s">
        <v>669</v>
      </c>
      <c r="K49" s="18" t="s">
        <v>669</v>
      </c>
      <c r="L49" s="18" t="s">
        <v>669</v>
      </c>
      <c r="M49" s="18" t="s">
        <v>669</v>
      </c>
    </row>
    <row r="50" spans="1:13" ht="12.95" customHeight="1">
      <c r="A50" s="18" t="s">
        <v>670</v>
      </c>
      <c r="B50" s="15">
        <v>-99</v>
      </c>
      <c r="C50" s="18" t="s">
        <v>345</v>
      </c>
      <c r="E50" s="16" t="s">
        <v>2005</v>
      </c>
      <c r="F50" s="18" t="s">
        <v>345</v>
      </c>
      <c r="G50" s="18" t="s">
        <v>345</v>
      </c>
      <c r="H50" s="18" t="s">
        <v>345</v>
      </c>
      <c r="I50" s="18" t="s">
        <v>345</v>
      </c>
      <c r="J50" s="18" t="s">
        <v>345</v>
      </c>
      <c r="K50" s="18" t="s">
        <v>345</v>
      </c>
      <c r="L50" s="18" t="s">
        <v>345</v>
      </c>
      <c r="M50" s="18" t="s">
        <v>345</v>
      </c>
    </row>
    <row r="51" spans="1:13" ht="12.95" customHeight="1">
      <c r="A51" s="15" t="s">
        <v>399</v>
      </c>
      <c r="B51" s="15" t="s">
        <v>386</v>
      </c>
      <c r="C51" s="15" t="s">
        <v>400</v>
      </c>
      <c r="E51" s="16" t="s">
        <v>2006</v>
      </c>
      <c r="F51" s="15" t="s">
        <v>400</v>
      </c>
      <c r="G51" s="15" t="s">
        <v>400</v>
      </c>
      <c r="H51" s="15" t="s">
        <v>400</v>
      </c>
      <c r="I51" s="15" t="s">
        <v>400</v>
      </c>
      <c r="J51" s="15" t="s">
        <v>400</v>
      </c>
      <c r="K51" s="15" t="s">
        <v>400</v>
      </c>
      <c r="L51" s="15" t="s">
        <v>400</v>
      </c>
      <c r="M51" s="15" t="s">
        <v>400</v>
      </c>
    </row>
    <row r="52" spans="1:13" ht="12.95" customHeight="1">
      <c r="A52" s="15" t="s">
        <v>399</v>
      </c>
      <c r="B52" s="15" t="s">
        <v>388</v>
      </c>
      <c r="C52" s="15" t="s">
        <v>401</v>
      </c>
      <c r="E52" s="16" t="s">
        <v>2007</v>
      </c>
      <c r="F52" s="15" t="s">
        <v>401</v>
      </c>
      <c r="G52" s="15" t="s">
        <v>401</v>
      </c>
      <c r="H52" s="15" t="s">
        <v>401</v>
      </c>
      <c r="I52" s="15" t="s">
        <v>401</v>
      </c>
      <c r="J52" s="15" t="s">
        <v>401</v>
      </c>
      <c r="K52" s="15" t="s">
        <v>401</v>
      </c>
      <c r="L52" s="15" t="s">
        <v>401</v>
      </c>
      <c r="M52" s="15" t="s">
        <v>401</v>
      </c>
    </row>
    <row r="53" spans="1:13" ht="12.95" customHeight="1">
      <c r="A53" s="15" t="s">
        <v>399</v>
      </c>
      <c r="B53" s="15" t="s">
        <v>402</v>
      </c>
      <c r="C53" s="15" t="s">
        <v>403</v>
      </c>
      <c r="E53" s="16" t="s">
        <v>2008</v>
      </c>
      <c r="F53" s="15" t="s">
        <v>403</v>
      </c>
      <c r="G53" s="15" t="s">
        <v>403</v>
      </c>
      <c r="H53" s="15" t="s">
        <v>403</v>
      </c>
      <c r="I53" s="15" t="s">
        <v>403</v>
      </c>
      <c r="J53" s="15" t="s">
        <v>403</v>
      </c>
      <c r="K53" s="15" t="s">
        <v>403</v>
      </c>
      <c r="L53" s="15" t="s">
        <v>403</v>
      </c>
      <c r="M53" s="15" t="s">
        <v>403</v>
      </c>
    </row>
    <row r="54" spans="1:13" ht="12.95" customHeight="1">
      <c r="A54" s="15" t="s">
        <v>399</v>
      </c>
      <c r="B54" s="15" t="s">
        <v>397</v>
      </c>
      <c r="C54" s="15" t="s">
        <v>398</v>
      </c>
      <c r="E54" s="16" t="s">
        <v>2009</v>
      </c>
      <c r="F54" s="15" t="s">
        <v>398</v>
      </c>
      <c r="G54" s="15" t="s">
        <v>398</v>
      </c>
      <c r="H54" s="15" t="s">
        <v>398</v>
      </c>
      <c r="I54" s="15" t="s">
        <v>398</v>
      </c>
      <c r="J54" s="15" t="s">
        <v>398</v>
      </c>
      <c r="K54" s="15" t="s">
        <v>398</v>
      </c>
      <c r="L54" s="15" t="s">
        <v>398</v>
      </c>
      <c r="M54" s="15" t="s">
        <v>398</v>
      </c>
    </row>
    <row r="55" spans="1:13" ht="12.95" customHeight="1">
      <c r="A55" s="15" t="s">
        <v>399</v>
      </c>
      <c r="B55" s="15" t="s">
        <v>404</v>
      </c>
      <c r="C55" s="15" t="s">
        <v>405</v>
      </c>
      <c r="E55" s="16" t="s">
        <v>2010</v>
      </c>
      <c r="F55" s="15" t="s">
        <v>405</v>
      </c>
      <c r="G55" s="15" t="s">
        <v>405</v>
      </c>
      <c r="H55" s="15" t="s">
        <v>405</v>
      </c>
      <c r="I55" s="15" t="s">
        <v>405</v>
      </c>
      <c r="J55" s="15" t="s">
        <v>405</v>
      </c>
      <c r="K55" s="15" t="s">
        <v>405</v>
      </c>
      <c r="L55" s="15" t="s">
        <v>405</v>
      </c>
      <c r="M55" s="15" t="s">
        <v>405</v>
      </c>
    </row>
    <row r="56" spans="1:13" ht="12.95" customHeight="1">
      <c r="A56" s="15" t="s">
        <v>399</v>
      </c>
      <c r="B56" s="15">
        <v>-88</v>
      </c>
      <c r="C56" s="15" t="s">
        <v>406</v>
      </c>
      <c r="E56" s="16" t="s">
        <v>2011</v>
      </c>
      <c r="F56" s="15" t="s">
        <v>406</v>
      </c>
      <c r="G56" s="15" t="s">
        <v>406</v>
      </c>
      <c r="H56" s="15" t="s">
        <v>406</v>
      </c>
      <c r="I56" s="15" t="s">
        <v>406</v>
      </c>
      <c r="J56" s="15" t="s">
        <v>406</v>
      </c>
      <c r="K56" s="15" t="s">
        <v>406</v>
      </c>
      <c r="L56" s="15" t="s">
        <v>406</v>
      </c>
      <c r="M56" s="15" t="s">
        <v>406</v>
      </c>
    </row>
    <row r="57" spans="1:13" ht="12.95" customHeight="1">
      <c r="A57" s="15" t="s">
        <v>399</v>
      </c>
      <c r="B57" s="15">
        <v>-99</v>
      </c>
      <c r="C57" s="15" t="s">
        <v>345</v>
      </c>
      <c r="E57" s="16" t="s">
        <v>2012</v>
      </c>
      <c r="F57" s="15" t="s">
        <v>345</v>
      </c>
      <c r="G57" s="15" t="s">
        <v>345</v>
      </c>
      <c r="H57" s="15" t="s">
        <v>345</v>
      </c>
      <c r="I57" s="15" t="s">
        <v>345</v>
      </c>
      <c r="J57" s="15" t="s">
        <v>345</v>
      </c>
      <c r="K57" s="15" t="s">
        <v>345</v>
      </c>
      <c r="L57" s="15" t="s">
        <v>345</v>
      </c>
      <c r="M57" s="15" t="s">
        <v>345</v>
      </c>
    </row>
    <row r="58" spans="1:13" ht="12.95" customHeight="1">
      <c r="A58" s="15" t="s">
        <v>407</v>
      </c>
      <c r="B58" s="15" t="s">
        <v>408</v>
      </c>
      <c r="C58" s="15" t="s">
        <v>409</v>
      </c>
      <c r="E58" s="16" t="s">
        <v>2013</v>
      </c>
      <c r="F58" s="15" t="s">
        <v>409</v>
      </c>
      <c r="G58" s="15" t="s">
        <v>409</v>
      </c>
      <c r="H58" s="15" t="s">
        <v>409</v>
      </c>
      <c r="I58" s="15" t="s">
        <v>409</v>
      </c>
      <c r="J58" s="15" t="s">
        <v>409</v>
      </c>
      <c r="K58" s="15" t="s">
        <v>409</v>
      </c>
      <c r="L58" s="15" t="s">
        <v>409</v>
      </c>
      <c r="M58" s="15" t="s">
        <v>409</v>
      </c>
    </row>
    <row r="59" spans="1:13" ht="12.95" customHeight="1">
      <c r="A59" s="15" t="s">
        <v>407</v>
      </c>
      <c r="B59" s="15" t="s">
        <v>410</v>
      </c>
      <c r="C59" s="15" t="s">
        <v>411</v>
      </c>
      <c r="E59" s="16" t="s">
        <v>2014</v>
      </c>
      <c r="F59" s="15" t="s">
        <v>411</v>
      </c>
      <c r="G59" s="15" t="s">
        <v>411</v>
      </c>
      <c r="H59" s="15" t="s">
        <v>411</v>
      </c>
      <c r="I59" s="15" t="s">
        <v>411</v>
      </c>
      <c r="J59" s="15" t="s">
        <v>411</v>
      </c>
      <c r="K59" s="15" t="s">
        <v>411</v>
      </c>
      <c r="L59" s="15" t="s">
        <v>411</v>
      </c>
      <c r="M59" s="15" t="s">
        <v>411</v>
      </c>
    </row>
    <row r="60" spans="1:13" ht="12.95" customHeight="1">
      <c r="A60" s="15" t="s">
        <v>407</v>
      </c>
      <c r="B60" s="15" t="s">
        <v>412</v>
      </c>
      <c r="C60" s="15" t="s">
        <v>413</v>
      </c>
      <c r="E60" s="16" t="s">
        <v>2015</v>
      </c>
      <c r="F60" s="15" t="s">
        <v>413</v>
      </c>
      <c r="G60" s="15" t="s">
        <v>413</v>
      </c>
      <c r="H60" s="15" t="s">
        <v>413</v>
      </c>
      <c r="I60" s="15" t="s">
        <v>413</v>
      </c>
      <c r="J60" s="15" t="s">
        <v>413</v>
      </c>
      <c r="K60" s="15" t="s">
        <v>413</v>
      </c>
      <c r="L60" s="15" t="s">
        <v>413</v>
      </c>
      <c r="M60" s="15" t="s">
        <v>413</v>
      </c>
    </row>
    <row r="61" spans="1:13" ht="12.95" customHeight="1">
      <c r="A61" s="15" t="s">
        <v>407</v>
      </c>
      <c r="B61" s="15">
        <v>-99</v>
      </c>
      <c r="C61" s="15" t="s">
        <v>345</v>
      </c>
      <c r="E61" s="16" t="s">
        <v>2016</v>
      </c>
      <c r="F61" s="15" t="s">
        <v>345</v>
      </c>
      <c r="G61" s="15" t="s">
        <v>345</v>
      </c>
      <c r="H61" s="15" t="s">
        <v>345</v>
      </c>
      <c r="I61" s="15" t="s">
        <v>345</v>
      </c>
      <c r="J61" s="15" t="s">
        <v>345</v>
      </c>
      <c r="K61" s="15" t="s">
        <v>345</v>
      </c>
      <c r="L61" s="15" t="s">
        <v>345</v>
      </c>
      <c r="M61" s="15" t="s">
        <v>345</v>
      </c>
    </row>
    <row r="62" spans="1:13" ht="12.95" customHeight="1">
      <c r="A62" s="15" t="s">
        <v>429</v>
      </c>
      <c r="B62" s="15" t="s">
        <v>430</v>
      </c>
      <c r="C62" s="15" t="s">
        <v>431</v>
      </c>
      <c r="E62" s="16" t="s">
        <v>2017</v>
      </c>
      <c r="F62" s="15" t="s">
        <v>431</v>
      </c>
      <c r="G62" s="15" t="s">
        <v>431</v>
      </c>
      <c r="H62" s="15" t="s">
        <v>431</v>
      </c>
      <c r="I62" s="15" t="s">
        <v>431</v>
      </c>
      <c r="J62" s="15" t="s">
        <v>431</v>
      </c>
      <c r="K62" s="15" t="s">
        <v>431</v>
      </c>
      <c r="L62" s="15" t="s">
        <v>431</v>
      </c>
      <c r="M62" s="15" t="s">
        <v>431</v>
      </c>
    </row>
    <row r="63" spans="1:13" ht="12.95" customHeight="1">
      <c r="A63" s="15" t="s">
        <v>429</v>
      </c>
      <c r="B63" s="15" t="s">
        <v>170</v>
      </c>
      <c r="C63" s="15" t="s">
        <v>432</v>
      </c>
      <c r="E63" s="16" t="s">
        <v>2018</v>
      </c>
      <c r="F63" s="15" t="s">
        <v>432</v>
      </c>
      <c r="G63" s="15" t="s">
        <v>432</v>
      </c>
      <c r="H63" s="15" t="s">
        <v>432</v>
      </c>
      <c r="I63" s="15" t="s">
        <v>432</v>
      </c>
      <c r="J63" s="15" t="s">
        <v>432</v>
      </c>
      <c r="K63" s="15" t="s">
        <v>432</v>
      </c>
      <c r="L63" s="15" t="s">
        <v>432</v>
      </c>
      <c r="M63" s="15" t="s">
        <v>432</v>
      </c>
    </row>
    <row r="64" spans="1:13" ht="12.95" customHeight="1">
      <c r="A64" s="15" t="s">
        <v>429</v>
      </c>
      <c r="B64" s="15" t="s">
        <v>433</v>
      </c>
      <c r="C64" s="15" t="s">
        <v>434</v>
      </c>
      <c r="E64" s="16" t="s">
        <v>2019</v>
      </c>
      <c r="F64" s="15" t="s">
        <v>434</v>
      </c>
      <c r="G64" s="15" t="s">
        <v>434</v>
      </c>
      <c r="H64" s="15" t="s">
        <v>434</v>
      </c>
      <c r="I64" s="15" t="s">
        <v>434</v>
      </c>
      <c r="J64" s="15" t="s">
        <v>434</v>
      </c>
      <c r="K64" s="15" t="s">
        <v>434</v>
      </c>
      <c r="L64" s="15" t="s">
        <v>434</v>
      </c>
      <c r="M64" s="15" t="s">
        <v>434</v>
      </c>
    </row>
    <row r="65" spans="1:13" ht="12.95" customHeight="1">
      <c r="A65" s="15" t="s">
        <v>429</v>
      </c>
      <c r="B65" s="15" t="s">
        <v>435</v>
      </c>
      <c r="C65" s="15" t="s">
        <v>436</v>
      </c>
      <c r="E65" s="16" t="s">
        <v>2020</v>
      </c>
      <c r="F65" s="15" t="s">
        <v>436</v>
      </c>
      <c r="G65" s="15" t="s">
        <v>436</v>
      </c>
      <c r="H65" s="15" t="s">
        <v>436</v>
      </c>
      <c r="I65" s="15" t="s">
        <v>436</v>
      </c>
      <c r="J65" s="15" t="s">
        <v>436</v>
      </c>
      <c r="K65" s="15" t="s">
        <v>436</v>
      </c>
      <c r="L65" s="15" t="s">
        <v>436</v>
      </c>
      <c r="M65" s="15" t="s">
        <v>436</v>
      </c>
    </row>
    <row r="66" spans="1:13" ht="12.95" customHeight="1">
      <c r="A66" s="15" t="s">
        <v>429</v>
      </c>
      <c r="B66" s="15" t="s">
        <v>437</v>
      </c>
      <c r="C66" s="15" t="s">
        <v>438</v>
      </c>
      <c r="E66" s="16" t="s">
        <v>2021</v>
      </c>
      <c r="F66" s="15" t="s">
        <v>438</v>
      </c>
      <c r="G66" s="15" t="s">
        <v>438</v>
      </c>
      <c r="H66" s="15" t="s">
        <v>438</v>
      </c>
      <c r="I66" s="15" t="s">
        <v>438</v>
      </c>
      <c r="J66" s="15" t="s">
        <v>438</v>
      </c>
      <c r="K66" s="15" t="s">
        <v>438</v>
      </c>
      <c r="L66" s="15" t="s">
        <v>438</v>
      </c>
      <c r="M66" s="15" t="s">
        <v>438</v>
      </c>
    </row>
    <row r="67" spans="1:13" ht="12.95" customHeight="1">
      <c r="A67" s="15" t="s">
        <v>429</v>
      </c>
      <c r="B67" s="15" t="s">
        <v>439</v>
      </c>
      <c r="C67" s="15" t="s">
        <v>440</v>
      </c>
      <c r="E67" s="16" t="s">
        <v>2022</v>
      </c>
      <c r="F67" s="15" t="s">
        <v>440</v>
      </c>
      <c r="G67" s="15" t="s">
        <v>440</v>
      </c>
      <c r="H67" s="15" t="s">
        <v>440</v>
      </c>
      <c r="I67" s="15" t="s">
        <v>440</v>
      </c>
      <c r="J67" s="15" t="s">
        <v>440</v>
      </c>
      <c r="K67" s="15" t="s">
        <v>440</v>
      </c>
      <c r="L67" s="15" t="s">
        <v>440</v>
      </c>
      <c r="M67" s="15" t="s">
        <v>440</v>
      </c>
    </row>
    <row r="68" spans="1:13" ht="12.95" customHeight="1">
      <c r="A68" s="15" t="s">
        <v>429</v>
      </c>
      <c r="B68" s="15" t="s">
        <v>441</v>
      </c>
      <c r="C68" s="15" t="s">
        <v>442</v>
      </c>
      <c r="E68" s="16" t="s">
        <v>2023</v>
      </c>
      <c r="F68" s="15" t="s">
        <v>442</v>
      </c>
      <c r="G68" s="15" t="s">
        <v>442</v>
      </c>
      <c r="H68" s="15" t="s">
        <v>442</v>
      </c>
      <c r="I68" s="15" t="s">
        <v>442</v>
      </c>
      <c r="J68" s="15" t="s">
        <v>442</v>
      </c>
      <c r="K68" s="15" t="s">
        <v>442</v>
      </c>
      <c r="L68" s="15" t="s">
        <v>442</v>
      </c>
      <c r="M68" s="15" t="s">
        <v>442</v>
      </c>
    </row>
    <row r="69" spans="1:13" ht="12.95" customHeight="1">
      <c r="A69" s="15" t="s">
        <v>429</v>
      </c>
      <c r="B69" s="15" t="s">
        <v>443</v>
      </c>
      <c r="C69" s="15" t="s">
        <v>444</v>
      </c>
      <c r="E69" s="16" t="s">
        <v>2024</v>
      </c>
      <c r="F69" s="15" t="s">
        <v>444</v>
      </c>
      <c r="G69" s="15" t="s">
        <v>444</v>
      </c>
      <c r="H69" s="15" t="s">
        <v>444</v>
      </c>
      <c r="I69" s="15" t="s">
        <v>444</v>
      </c>
      <c r="J69" s="15" t="s">
        <v>444</v>
      </c>
      <c r="K69" s="15" t="s">
        <v>444</v>
      </c>
      <c r="L69" s="15" t="s">
        <v>444</v>
      </c>
      <c r="M69" s="15" t="s">
        <v>444</v>
      </c>
    </row>
    <row r="70" spans="1:13" ht="12.95" customHeight="1">
      <c r="A70" s="15" t="s">
        <v>429</v>
      </c>
      <c r="B70" s="15" t="s">
        <v>445</v>
      </c>
      <c r="C70" s="15" t="s">
        <v>446</v>
      </c>
      <c r="E70" s="16" t="s">
        <v>2025</v>
      </c>
      <c r="F70" s="15" t="s">
        <v>446</v>
      </c>
      <c r="G70" s="15" t="s">
        <v>446</v>
      </c>
      <c r="H70" s="15" t="s">
        <v>446</v>
      </c>
      <c r="I70" s="15" t="s">
        <v>446</v>
      </c>
      <c r="J70" s="15" t="s">
        <v>446</v>
      </c>
      <c r="K70" s="15" t="s">
        <v>446</v>
      </c>
      <c r="L70" s="15" t="s">
        <v>446</v>
      </c>
      <c r="M70" s="15" t="s">
        <v>446</v>
      </c>
    </row>
    <row r="71" spans="1:13" ht="12.95" customHeight="1">
      <c r="A71" s="15" t="s">
        <v>429</v>
      </c>
      <c r="B71" s="15" t="s">
        <v>447</v>
      </c>
      <c r="C71" s="15" t="s">
        <v>448</v>
      </c>
      <c r="E71" s="16" t="s">
        <v>2026</v>
      </c>
      <c r="F71" s="15" t="s">
        <v>448</v>
      </c>
      <c r="G71" s="15" t="s">
        <v>448</v>
      </c>
      <c r="H71" s="15" t="s">
        <v>448</v>
      </c>
      <c r="I71" s="15" t="s">
        <v>448</v>
      </c>
      <c r="J71" s="15" t="s">
        <v>448</v>
      </c>
      <c r="K71" s="15" t="s">
        <v>448</v>
      </c>
      <c r="L71" s="15" t="s">
        <v>448</v>
      </c>
      <c r="M71" s="15" t="s">
        <v>448</v>
      </c>
    </row>
    <row r="72" spans="1:13" ht="12.95" customHeight="1">
      <c r="A72" s="15" t="s">
        <v>429</v>
      </c>
      <c r="B72" s="15" t="s">
        <v>449</v>
      </c>
      <c r="C72" s="15" t="s">
        <v>450</v>
      </c>
      <c r="E72" s="16" t="s">
        <v>2027</v>
      </c>
      <c r="F72" s="15" t="s">
        <v>450</v>
      </c>
      <c r="G72" s="15" t="s">
        <v>450</v>
      </c>
      <c r="H72" s="15" t="s">
        <v>450</v>
      </c>
      <c r="I72" s="15" t="s">
        <v>450</v>
      </c>
      <c r="J72" s="15" t="s">
        <v>450</v>
      </c>
      <c r="K72" s="15" t="s">
        <v>450</v>
      </c>
      <c r="L72" s="15" t="s">
        <v>450</v>
      </c>
      <c r="M72" s="15" t="s">
        <v>450</v>
      </c>
    </row>
    <row r="73" spans="1:13" ht="12.95" customHeight="1">
      <c r="A73" s="15" t="s">
        <v>429</v>
      </c>
      <c r="B73" s="15" t="s">
        <v>451</v>
      </c>
      <c r="C73" s="15" t="s">
        <v>452</v>
      </c>
      <c r="E73" s="16" t="s">
        <v>2028</v>
      </c>
      <c r="F73" s="15" t="s">
        <v>452</v>
      </c>
      <c r="G73" s="15" t="s">
        <v>452</v>
      </c>
      <c r="H73" s="15" t="s">
        <v>452</v>
      </c>
      <c r="I73" s="15" t="s">
        <v>452</v>
      </c>
      <c r="J73" s="15" t="s">
        <v>452</v>
      </c>
      <c r="K73" s="15" t="s">
        <v>452</v>
      </c>
      <c r="L73" s="15" t="s">
        <v>452</v>
      </c>
      <c r="M73" s="15" t="s">
        <v>452</v>
      </c>
    </row>
    <row r="74" spans="1:13" ht="12.95" customHeight="1">
      <c r="A74" s="15" t="s">
        <v>429</v>
      </c>
      <c r="B74" s="15" t="s">
        <v>453</v>
      </c>
      <c r="C74" s="15" t="s">
        <v>454</v>
      </c>
      <c r="E74" s="16" t="s">
        <v>2029</v>
      </c>
      <c r="F74" s="15" t="s">
        <v>454</v>
      </c>
      <c r="G74" s="15" t="s">
        <v>454</v>
      </c>
      <c r="H74" s="15" t="s">
        <v>454</v>
      </c>
      <c r="I74" s="15" t="s">
        <v>454</v>
      </c>
      <c r="J74" s="15" t="s">
        <v>454</v>
      </c>
      <c r="K74" s="15" t="s">
        <v>454</v>
      </c>
      <c r="L74" s="15" t="s">
        <v>454</v>
      </c>
      <c r="M74" s="15" t="s">
        <v>454</v>
      </c>
    </row>
    <row r="75" spans="1:13" ht="12.95" customHeight="1">
      <c r="A75" s="15" t="s">
        <v>429</v>
      </c>
      <c r="B75" s="15" t="s">
        <v>455</v>
      </c>
      <c r="C75" s="15" t="s">
        <v>487</v>
      </c>
      <c r="E75" s="16" t="s">
        <v>2030</v>
      </c>
      <c r="F75" s="15" t="s">
        <v>487</v>
      </c>
      <c r="G75" s="15" t="s">
        <v>487</v>
      </c>
      <c r="H75" s="15" t="s">
        <v>487</v>
      </c>
      <c r="I75" s="15" t="s">
        <v>487</v>
      </c>
      <c r="J75" s="15" t="s">
        <v>487</v>
      </c>
      <c r="K75" s="15" t="s">
        <v>487</v>
      </c>
      <c r="L75" s="15" t="s">
        <v>487</v>
      </c>
      <c r="M75" s="15" t="s">
        <v>487</v>
      </c>
    </row>
    <row r="76" spans="1:13" ht="12.95" customHeight="1">
      <c r="A76" s="15" t="s">
        <v>429</v>
      </c>
      <c r="B76" s="15" t="s">
        <v>404</v>
      </c>
      <c r="C76" s="15" t="s">
        <v>405</v>
      </c>
      <c r="E76" s="16" t="s">
        <v>2031</v>
      </c>
      <c r="F76" s="15" t="s">
        <v>405</v>
      </c>
      <c r="G76" s="15" t="s">
        <v>405</v>
      </c>
      <c r="H76" s="15" t="s">
        <v>405</v>
      </c>
      <c r="I76" s="15" t="s">
        <v>405</v>
      </c>
      <c r="J76" s="15" t="s">
        <v>405</v>
      </c>
      <c r="K76" s="15" t="s">
        <v>405</v>
      </c>
      <c r="L76" s="15" t="s">
        <v>405</v>
      </c>
      <c r="M76" s="15" t="s">
        <v>405</v>
      </c>
    </row>
    <row r="77" spans="1:13" ht="12.95" customHeight="1">
      <c r="A77" s="15" t="s">
        <v>429</v>
      </c>
      <c r="B77" s="15">
        <v>-88</v>
      </c>
      <c r="C77" s="15" t="s">
        <v>456</v>
      </c>
      <c r="E77" s="16" t="s">
        <v>2032</v>
      </c>
      <c r="F77" s="15" t="s">
        <v>456</v>
      </c>
      <c r="G77" s="15" t="s">
        <v>456</v>
      </c>
      <c r="H77" s="15" t="s">
        <v>456</v>
      </c>
      <c r="I77" s="15" t="s">
        <v>456</v>
      </c>
      <c r="J77" s="15" t="s">
        <v>456</v>
      </c>
      <c r="K77" s="15" t="s">
        <v>456</v>
      </c>
      <c r="L77" s="15" t="s">
        <v>456</v>
      </c>
      <c r="M77" s="15" t="s">
        <v>456</v>
      </c>
    </row>
    <row r="78" spans="1:13" ht="12.95" customHeight="1">
      <c r="A78" s="15" t="s">
        <v>429</v>
      </c>
      <c r="B78" s="15">
        <v>-99</v>
      </c>
      <c r="C78" s="15" t="s">
        <v>345</v>
      </c>
      <c r="E78" s="16" t="s">
        <v>2033</v>
      </c>
      <c r="F78" s="15" t="s">
        <v>345</v>
      </c>
      <c r="G78" s="15" t="s">
        <v>345</v>
      </c>
      <c r="H78" s="15" t="s">
        <v>345</v>
      </c>
      <c r="I78" s="15" t="s">
        <v>345</v>
      </c>
      <c r="J78" s="15" t="s">
        <v>345</v>
      </c>
      <c r="K78" s="15" t="s">
        <v>345</v>
      </c>
      <c r="L78" s="15" t="s">
        <v>345</v>
      </c>
      <c r="M78" s="15" t="s">
        <v>345</v>
      </c>
    </row>
    <row r="79" spans="1:13" ht="12.95" customHeight="1">
      <c r="A79" s="15" t="s">
        <v>457</v>
      </c>
      <c r="B79" s="15" t="s">
        <v>458</v>
      </c>
      <c r="C79" s="15" t="s">
        <v>459</v>
      </c>
      <c r="E79" s="16" t="s">
        <v>2034</v>
      </c>
      <c r="F79" s="15" t="s">
        <v>459</v>
      </c>
      <c r="G79" s="15" t="s">
        <v>459</v>
      </c>
      <c r="H79" s="15" t="s">
        <v>459</v>
      </c>
      <c r="I79" s="15" t="s">
        <v>459</v>
      </c>
      <c r="J79" s="15" t="s">
        <v>459</v>
      </c>
      <c r="K79" s="15" t="s">
        <v>459</v>
      </c>
      <c r="L79" s="15" t="s">
        <v>459</v>
      </c>
      <c r="M79" s="15" t="s">
        <v>459</v>
      </c>
    </row>
    <row r="80" spans="1:13" ht="12.95" customHeight="1">
      <c r="A80" s="15" t="s">
        <v>457</v>
      </c>
      <c r="B80" s="15" t="s">
        <v>460</v>
      </c>
      <c r="C80" s="15" t="s">
        <v>461</v>
      </c>
      <c r="E80" s="16" t="s">
        <v>2035</v>
      </c>
      <c r="F80" s="15" t="s">
        <v>461</v>
      </c>
      <c r="G80" s="15" t="s">
        <v>461</v>
      </c>
      <c r="H80" s="15" t="s">
        <v>461</v>
      </c>
      <c r="I80" s="15" t="s">
        <v>461</v>
      </c>
      <c r="J80" s="15" t="s">
        <v>461</v>
      </c>
      <c r="K80" s="15" t="s">
        <v>461</v>
      </c>
      <c r="L80" s="15" t="s">
        <v>461</v>
      </c>
      <c r="M80" s="15" t="s">
        <v>461</v>
      </c>
    </row>
    <row r="81" spans="1:13" ht="12.95" customHeight="1">
      <c r="A81" s="15" t="s">
        <v>457</v>
      </c>
      <c r="B81" s="15" t="s">
        <v>390</v>
      </c>
      <c r="C81" s="15" t="s">
        <v>391</v>
      </c>
      <c r="E81" s="16" t="s">
        <v>2036</v>
      </c>
      <c r="F81" s="15" t="s">
        <v>391</v>
      </c>
      <c r="G81" s="15" t="s">
        <v>391</v>
      </c>
      <c r="H81" s="15" t="s">
        <v>391</v>
      </c>
      <c r="I81" s="15" t="s">
        <v>391</v>
      </c>
      <c r="J81" s="15" t="s">
        <v>391</v>
      </c>
      <c r="K81" s="15" t="s">
        <v>391</v>
      </c>
      <c r="L81" s="15" t="s">
        <v>391</v>
      </c>
      <c r="M81" s="15" t="s">
        <v>391</v>
      </c>
    </row>
    <row r="82" spans="1:13" ht="12.95" customHeight="1">
      <c r="A82" s="15" t="s">
        <v>457</v>
      </c>
      <c r="B82" s="15" t="s">
        <v>462</v>
      </c>
      <c r="C82" s="15" t="s">
        <v>463</v>
      </c>
      <c r="E82" s="16" t="s">
        <v>2037</v>
      </c>
      <c r="F82" s="15" t="s">
        <v>463</v>
      </c>
      <c r="G82" s="15" t="s">
        <v>463</v>
      </c>
      <c r="H82" s="15" t="s">
        <v>463</v>
      </c>
      <c r="I82" s="15" t="s">
        <v>463</v>
      </c>
      <c r="J82" s="15" t="s">
        <v>463</v>
      </c>
      <c r="K82" s="15" t="s">
        <v>463</v>
      </c>
      <c r="L82" s="15" t="s">
        <v>463</v>
      </c>
      <c r="M82" s="15" t="s">
        <v>463</v>
      </c>
    </row>
    <row r="83" spans="1:13" ht="12.95" customHeight="1">
      <c r="A83" s="15" t="s">
        <v>457</v>
      </c>
      <c r="B83" s="15" t="s">
        <v>464</v>
      </c>
      <c r="C83" s="15" t="s">
        <v>465</v>
      </c>
      <c r="E83" s="16" t="s">
        <v>2038</v>
      </c>
      <c r="F83" s="15" t="s">
        <v>465</v>
      </c>
      <c r="G83" s="15" t="s">
        <v>465</v>
      </c>
      <c r="H83" s="15" t="s">
        <v>465</v>
      </c>
      <c r="I83" s="15" t="s">
        <v>465</v>
      </c>
      <c r="J83" s="15" t="s">
        <v>465</v>
      </c>
      <c r="K83" s="15" t="s">
        <v>465</v>
      </c>
      <c r="L83" s="15" t="s">
        <v>465</v>
      </c>
      <c r="M83" s="15" t="s">
        <v>465</v>
      </c>
    </row>
    <row r="84" spans="1:13" ht="12.95" customHeight="1">
      <c r="A84" s="15" t="s">
        <v>457</v>
      </c>
      <c r="B84" s="15" t="s">
        <v>466</v>
      </c>
      <c r="C84" s="15" t="s">
        <v>467</v>
      </c>
      <c r="E84" s="16" t="s">
        <v>2039</v>
      </c>
      <c r="F84" s="15" t="s">
        <v>467</v>
      </c>
      <c r="G84" s="15" t="s">
        <v>467</v>
      </c>
      <c r="H84" s="15" t="s">
        <v>467</v>
      </c>
      <c r="I84" s="15" t="s">
        <v>467</v>
      </c>
      <c r="J84" s="15" t="s">
        <v>467</v>
      </c>
      <c r="K84" s="15" t="s">
        <v>467</v>
      </c>
      <c r="L84" s="15" t="s">
        <v>467</v>
      </c>
      <c r="M84" s="15" t="s">
        <v>467</v>
      </c>
    </row>
    <row r="85" spans="1:13" ht="12.95" customHeight="1">
      <c r="A85" s="15" t="s">
        <v>457</v>
      </c>
      <c r="B85" s="15" t="s">
        <v>468</v>
      </c>
      <c r="C85" s="15" t="s">
        <v>469</v>
      </c>
      <c r="E85" s="16" t="s">
        <v>2040</v>
      </c>
      <c r="F85" s="15" t="s">
        <v>469</v>
      </c>
      <c r="G85" s="15" t="s">
        <v>469</v>
      </c>
      <c r="H85" s="15" t="s">
        <v>469</v>
      </c>
      <c r="I85" s="15" t="s">
        <v>469</v>
      </c>
      <c r="J85" s="15" t="s">
        <v>469</v>
      </c>
      <c r="K85" s="15" t="s">
        <v>469</v>
      </c>
      <c r="L85" s="15" t="s">
        <v>469</v>
      </c>
      <c r="M85" s="15" t="s">
        <v>469</v>
      </c>
    </row>
    <row r="86" spans="1:13" ht="12.95" customHeight="1">
      <c r="A86" s="15" t="s">
        <v>457</v>
      </c>
      <c r="B86" s="15" t="s">
        <v>451</v>
      </c>
      <c r="C86" s="15" t="s">
        <v>470</v>
      </c>
      <c r="E86" s="16" t="s">
        <v>2041</v>
      </c>
      <c r="F86" s="15" t="s">
        <v>470</v>
      </c>
      <c r="G86" s="15" t="s">
        <v>470</v>
      </c>
      <c r="H86" s="15" t="s">
        <v>470</v>
      </c>
      <c r="I86" s="15" t="s">
        <v>470</v>
      </c>
      <c r="J86" s="15" t="s">
        <v>470</v>
      </c>
      <c r="K86" s="15" t="s">
        <v>470</v>
      </c>
      <c r="L86" s="15" t="s">
        <v>470</v>
      </c>
      <c r="M86" s="15" t="s">
        <v>470</v>
      </c>
    </row>
    <row r="87" spans="1:13" ht="12.95" customHeight="1">
      <c r="A87" s="15" t="s">
        <v>457</v>
      </c>
      <c r="B87" s="15" t="s">
        <v>471</v>
      </c>
      <c r="C87" s="15" t="s">
        <v>472</v>
      </c>
      <c r="E87" s="16" t="s">
        <v>2042</v>
      </c>
      <c r="F87" s="15" t="s">
        <v>472</v>
      </c>
      <c r="G87" s="15" t="s">
        <v>472</v>
      </c>
      <c r="H87" s="15" t="s">
        <v>472</v>
      </c>
      <c r="I87" s="15" t="s">
        <v>472</v>
      </c>
      <c r="J87" s="15" t="s">
        <v>472</v>
      </c>
      <c r="K87" s="15" t="s">
        <v>472</v>
      </c>
      <c r="L87" s="15" t="s">
        <v>472</v>
      </c>
      <c r="M87" s="15" t="s">
        <v>472</v>
      </c>
    </row>
    <row r="88" spans="1:13" ht="12.95" customHeight="1">
      <c r="A88" s="15" t="s">
        <v>457</v>
      </c>
      <c r="B88" s="15" t="s">
        <v>473</v>
      </c>
      <c r="C88" s="15" t="s">
        <v>474</v>
      </c>
      <c r="E88" s="16" t="s">
        <v>2043</v>
      </c>
      <c r="F88" s="15" t="s">
        <v>474</v>
      </c>
      <c r="G88" s="15" t="s">
        <v>474</v>
      </c>
      <c r="H88" s="15" t="s">
        <v>474</v>
      </c>
      <c r="I88" s="15" t="s">
        <v>474</v>
      </c>
      <c r="J88" s="15" t="s">
        <v>474</v>
      </c>
      <c r="K88" s="15" t="s">
        <v>474</v>
      </c>
      <c r="L88" s="15" t="s">
        <v>474</v>
      </c>
      <c r="M88" s="15" t="s">
        <v>474</v>
      </c>
    </row>
    <row r="89" spans="1:13" ht="12.95" customHeight="1">
      <c r="A89" s="15" t="s">
        <v>457</v>
      </c>
      <c r="B89" s="15" t="s">
        <v>475</v>
      </c>
      <c r="C89" s="15" t="s">
        <v>476</v>
      </c>
      <c r="E89" s="16" t="s">
        <v>2044</v>
      </c>
      <c r="F89" s="15" t="s">
        <v>476</v>
      </c>
      <c r="G89" s="15" t="s">
        <v>476</v>
      </c>
      <c r="H89" s="15" t="s">
        <v>476</v>
      </c>
      <c r="I89" s="15" t="s">
        <v>476</v>
      </c>
      <c r="J89" s="15" t="s">
        <v>476</v>
      </c>
      <c r="K89" s="15" t="s">
        <v>476</v>
      </c>
      <c r="L89" s="15" t="s">
        <v>476</v>
      </c>
      <c r="M89" s="15" t="s">
        <v>476</v>
      </c>
    </row>
    <row r="90" spans="1:13" ht="12.95" customHeight="1">
      <c r="A90" s="15" t="s">
        <v>457</v>
      </c>
      <c r="B90" s="15" t="s">
        <v>477</v>
      </c>
      <c r="C90" s="15" t="s">
        <v>478</v>
      </c>
      <c r="E90" s="16" t="s">
        <v>2045</v>
      </c>
      <c r="F90" s="15" t="s">
        <v>478</v>
      </c>
      <c r="G90" s="15" t="s">
        <v>478</v>
      </c>
      <c r="H90" s="15" t="s">
        <v>478</v>
      </c>
      <c r="I90" s="15" t="s">
        <v>478</v>
      </c>
      <c r="J90" s="15" t="s">
        <v>478</v>
      </c>
      <c r="K90" s="15" t="s">
        <v>478</v>
      </c>
      <c r="L90" s="15" t="s">
        <v>478</v>
      </c>
      <c r="M90" s="15" t="s">
        <v>478</v>
      </c>
    </row>
    <row r="91" spans="1:13" ht="12.95" customHeight="1">
      <c r="A91" s="15" t="s">
        <v>457</v>
      </c>
      <c r="B91" s="15" t="s">
        <v>479</v>
      </c>
      <c r="C91" s="15" t="s">
        <v>480</v>
      </c>
      <c r="E91" s="16" t="s">
        <v>2046</v>
      </c>
      <c r="F91" s="15" t="s">
        <v>480</v>
      </c>
      <c r="G91" s="15" t="s">
        <v>480</v>
      </c>
      <c r="H91" s="15" t="s">
        <v>480</v>
      </c>
      <c r="I91" s="15" t="s">
        <v>480</v>
      </c>
      <c r="J91" s="15" t="s">
        <v>480</v>
      </c>
      <c r="K91" s="15" t="s">
        <v>480</v>
      </c>
      <c r="L91" s="15" t="s">
        <v>480</v>
      </c>
      <c r="M91" s="15" t="s">
        <v>480</v>
      </c>
    </row>
    <row r="92" spans="1:13" ht="12.95" customHeight="1">
      <c r="A92" s="15" t="s">
        <v>457</v>
      </c>
      <c r="B92" s="15" t="s">
        <v>481</v>
      </c>
      <c r="C92" s="15" t="s">
        <v>482</v>
      </c>
      <c r="E92" s="16" t="s">
        <v>2047</v>
      </c>
      <c r="F92" s="15" t="s">
        <v>482</v>
      </c>
      <c r="G92" s="15" t="s">
        <v>482</v>
      </c>
      <c r="H92" s="15" t="s">
        <v>482</v>
      </c>
      <c r="I92" s="15" t="s">
        <v>482</v>
      </c>
      <c r="J92" s="15" t="s">
        <v>482</v>
      </c>
      <c r="K92" s="15" t="s">
        <v>482</v>
      </c>
      <c r="L92" s="15" t="s">
        <v>482</v>
      </c>
      <c r="M92" s="15" t="s">
        <v>482</v>
      </c>
    </row>
    <row r="93" spans="1:13" ht="12.95" customHeight="1">
      <c r="A93" s="15" t="s">
        <v>457</v>
      </c>
      <c r="B93" s="15" t="s">
        <v>443</v>
      </c>
      <c r="C93" s="15" t="s">
        <v>444</v>
      </c>
      <c r="E93" s="16" t="s">
        <v>2048</v>
      </c>
      <c r="F93" s="15" t="s">
        <v>444</v>
      </c>
      <c r="G93" s="15" t="s">
        <v>444</v>
      </c>
      <c r="H93" s="15" t="s">
        <v>444</v>
      </c>
      <c r="I93" s="15" t="s">
        <v>444</v>
      </c>
      <c r="J93" s="15" t="s">
        <v>444</v>
      </c>
      <c r="K93" s="15" t="s">
        <v>444</v>
      </c>
      <c r="L93" s="15" t="s">
        <v>444</v>
      </c>
      <c r="M93" s="15" t="s">
        <v>444</v>
      </c>
    </row>
    <row r="94" spans="1:13" ht="12.95" customHeight="1">
      <c r="A94" s="15" t="s">
        <v>457</v>
      </c>
      <c r="B94" s="15" t="s">
        <v>483</v>
      </c>
      <c r="C94" s="15" t="s">
        <v>442</v>
      </c>
      <c r="E94" s="16" t="s">
        <v>2049</v>
      </c>
      <c r="F94" s="15" t="s">
        <v>442</v>
      </c>
      <c r="G94" s="15" t="s">
        <v>442</v>
      </c>
      <c r="H94" s="15" t="s">
        <v>442</v>
      </c>
      <c r="I94" s="15" t="s">
        <v>442</v>
      </c>
      <c r="J94" s="15" t="s">
        <v>442</v>
      </c>
      <c r="K94" s="15" t="s">
        <v>442</v>
      </c>
      <c r="L94" s="15" t="s">
        <v>442</v>
      </c>
      <c r="M94" s="15" t="s">
        <v>442</v>
      </c>
    </row>
    <row r="95" spans="1:13" ht="12.95" customHeight="1">
      <c r="A95" s="15" t="s">
        <v>457</v>
      </c>
      <c r="B95" s="15" t="s">
        <v>445</v>
      </c>
      <c r="C95" s="15" t="s">
        <v>484</v>
      </c>
      <c r="E95" s="16" t="s">
        <v>2050</v>
      </c>
      <c r="F95" s="15" t="s">
        <v>484</v>
      </c>
      <c r="G95" s="15" t="s">
        <v>484</v>
      </c>
      <c r="H95" s="15" t="s">
        <v>484</v>
      </c>
      <c r="I95" s="15" t="s">
        <v>484</v>
      </c>
      <c r="J95" s="15" t="s">
        <v>484</v>
      </c>
      <c r="K95" s="15" t="s">
        <v>484</v>
      </c>
      <c r="L95" s="15" t="s">
        <v>484</v>
      </c>
      <c r="M95" s="15" t="s">
        <v>484</v>
      </c>
    </row>
    <row r="96" spans="1:13" ht="12.95" customHeight="1">
      <c r="A96" s="15" t="s">
        <v>457</v>
      </c>
      <c r="B96" s="15" t="s">
        <v>447</v>
      </c>
      <c r="C96" s="15" t="s">
        <v>448</v>
      </c>
      <c r="E96" s="16" t="s">
        <v>2051</v>
      </c>
      <c r="F96" s="15" t="s">
        <v>448</v>
      </c>
      <c r="G96" s="15" t="s">
        <v>448</v>
      </c>
      <c r="H96" s="15" t="s">
        <v>448</v>
      </c>
      <c r="I96" s="15" t="s">
        <v>448</v>
      </c>
      <c r="J96" s="15" t="s">
        <v>448</v>
      </c>
      <c r="K96" s="15" t="s">
        <v>448</v>
      </c>
      <c r="L96" s="15" t="s">
        <v>448</v>
      </c>
      <c r="M96" s="15" t="s">
        <v>448</v>
      </c>
    </row>
    <row r="97" spans="1:13" ht="12.95" customHeight="1">
      <c r="A97" s="15" t="s">
        <v>457</v>
      </c>
      <c r="B97" s="15" t="s">
        <v>485</v>
      </c>
      <c r="C97" s="15" t="s">
        <v>486</v>
      </c>
      <c r="E97" s="16" t="s">
        <v>2052</v>
      </c>
      <c r="F97" s="15" t="s">
        <v>486</v>
      </c>
      <c r="G97" s="15" t="s">
        <v>486</v>
      </c>
      <c r="H97" s="15" t="s">
        <v>486</v>
      </c>
      <c r="I97" s="15" t="s">
        <v>486</v>
      </c>
      <c r="J97" s="15" t="s">
        <v>486</v>
      </c>
      <c r="K97" s="15" t="s">
        <v>486</v>
      </c>
      <c r="L97" s="15" t="s">
        <v>486</v>
      </c>
      <c r="M97" s="15" t="s">
        <v>486</v>
      </c>
    </row>
    <row r="98" spans="1:13" ht="12.95" customHeight="1">
      <c r="A98" s="15" t="s">
        <v>457</v>
      </c>
      <c r="B98" s="15" t="s">
        <v>439</v>
      </c>
      <c r="C98" s="15" t="s">
        <v>440</v>
      </c>
      <c r="E98" s="16" t="s">
        <v>2053</v>
      </c>
      <c r="F98" s="15" t="s">
        <v>440</v>
      </c>
      <c r="G98" s="15" t="s">
        <v>440</v>
      </c>
      <c r="H98" s="15" t="s">
        <v>440</v>
      </c>
      <c r="I98" s="15" t="s">
        <v>440</v>
      </c>
      <c r="J98" s="15" t="s">
        <v>440</v>
      </c>
      <c r="K98" s="15" t="s">
        <v>440</v>
      </c>
      <c r="L98" s="15" t="s">
        <v>440</v>
      </c>
      <c r="M98" s="15" t="s">
        <v>440</v>
      </c>
    </row>
    <row r="99" spans="1:13" ht="12.95" customHeight="1">
      <c r="A99" s="15" t="s">
        <v>457</v>
      </c>
      <c r="B99" s="15" t="s">
        <v>449</v>
      </c>
      <c r="C99" s="15" t="s">
        <v>450</v>
      </c>
      <c r="E99" s="16" t="s">
        <v>2054</v>
      </c>
      <c r="F99" s="15" t="s">
        <v>450</v>
      </c>
      <c r="G99" s="15" t="s">
        <v>450</v>
      </c>
      <c r="H99" s="15" t="s">
        <v>450</v>
      </c>
      <c r="I99" s="15" t="s">
        <v>450</v>
      </c>
      <c r="J99" s="15" t="s">
        <v>450</v>
      </c>
      <c r="K99" s="15" t="s">
        <v>450</v>
      </c>
      <c r="L99" s="15" t="s">
        <v>450</v>
      </c>
      <c r="M99" s="15" t="s">
        <v>450</v>
      </c>
    </row>
    <row r="100" spans="1:13" ht="12.95" customHeight="1">
      <c r="A100" s="15" t="s">
        <v>457</v>
      </c>
      <c r="B100" s="15" t="s">
        <v>455</v>
      </c>
      <c r="C100" s="15" t="s">
        <v>487</v>
      </c>
      <c r="E100" s="16" t="s">
        <v>2055</v>
      </c>
      <c r="F100" s="15" t="s">
        <v>487</v>
      </c>
      <c r="G100" s="15" t="s">
        <v>487</v>
      </c>
      <c r="H100" s="15" t="s">
        <v>487</v>
      </c>
      <c r="I100" s="15" t="s">
        <v>487</v>
      </c>
      <c r="J100" s="15" t="s">
        <v>487</v>
      </c>
      <c r="K100" s="15" t="s">
        <v>487</v>
      </c>
      <c r="L100" s="15" t="s">
        <v>487</v>
      </c>
      <c r="M100" s="15" t="s">
        <v>487</v>
      </c>
    </row>
    <row r="101" spans="1:13" ht="12.95" customHeight="1">
      <c r="A101" s="15" t="s">
        <v>457</v>
      </c>
      <c r="B101" s="15" t="s">
        <v>404</v>
      </c>
      <c r="C101" s="15" t="s">
        <v>405</v>
      </c>
      <c r="E101" s="16" t="s">
        <v>2056</v>
      </c>
      <c r="F101" s="15" t="s">
        <v>405</v>
      </c>
      <c r="G101" s="15" t="s">
        <v>405</v>
      </c>
      <c r="H101" s="15" t="s">
        <v>405</v>
      </c>
      <c r="I101" s="15" t="s">
        <v>405</v>
      </c>
      <c r="J101" s="15" t="s">
        <v>405</v>
      </c>
      <c r="K101" s="15" t="s">
        <v>405</v>
      </c>
      <c r="L101" s="15" t="s">
        <v>405</v>
      </c>
      <c r="M101" s="15" t="s">
        <v>405</v>
      </c>
    </row>
    <row r="102" spans="1:13" ht="12.95" customHeight="1">
      <c r="A102" s="15" t="s">
        <v>457</v>
      </c>
      <c r="B102" s="15">
        <v>-88</v>
      </c>
      <c r="C102" s="15" t="s">
        <v>456</v>
      </c>
      <c r="E102" s="16" t="s">
        <v>2057</v>
      </c>
      <c r="F102" s="15" t="s">
        <v>456</v>
      </c>
      <c r="G102" s="15" t="s">
        <v>456</v>
      </c>
      <c r="H102" s="15" t="s">
        <v>456</v>
      </c>
      <c r="I102" s="15" t="s">
        <v>456</v>
      </c>
      <c r="J102" s="15" t="s">
        <v>456</v>
      </c>
      <c r="K102" s="15" t="s">
        <v>456</v>
      </c>
      <c r="L102" s="15" t="s">
        <v>456</v>
      </c>
      <c r="M102" s="15" t="s">
        <v>456</v>
      </c>
    </row>
    <row r="103" spans="1:13" ht="12.95" customHeight="1">
      <c r="A103" s="15" t="s">
        <v>457</v>
      </c>
      <c r="B103" s="15">
        <v>-99</v>
      </c>
      <c r="C103" s="15" t="s">
        <v>345</v>
      </c>
      <c r="E103" s="16" t="s">
        <v>2058</v>
      </c>
      <c r="F103" s="15" t="s">
        <v>345</v>
      </c>
      <c r="G103" s="15" t="s">
        <v>345</v>
      </c>
      <c r="H103" s="15" t="s">
        <v>345</v>
      </c>
      <c r="I103" s="15" t="s">
        <v>345</v>
      </c>
      <c r="J103" s="15" t="s">
        <v>345</v>
      </c>
      <c r="K103" s="15" t="s">
        <v>345</v>
      </c>
      <c r="L103" s="15" t="s">
        <v>345</v>
      </c>
      <c r="M103" s="15" t="s">
        <v>345</v>
      </c>
    </row>
    <row r="104" spans="1:13" ht="12.95" customHeight="1">
      <c r="A104" s="15" t="s">
        <v>488</v>
      </c>
      <c r="B104" s="15" t="s">
        <v>489</v>
      </c>
      <c r="C104" s="15" t="s">
        <v>490</v>
      </c>
      <c r="E104" s="16" t="s">
        <v>2059</v>
      </c>
      <c r="F104" s="15" t="s">
        <v>490</v>
      </c>
      <c r="G104" s="15" t="s">
        <v>490</v>
      </c>
      <c r="H104" s="15" t="s">
        <v>490</v>
      </c>
      <c r="I104" s="15" t="s">
        <v>490</v>
      </c>
      <c r="J104" s="15" t="s">
        <v>490</v>
      </c>
      <c r="K104" s="15" t="s">
        <v>490</v>
      </c>
      <c r="L104" s="15" t="s">
        <v>490</v>
      </c>
      <c r="M104" s="15" t="s">
        <v>490</v>
      </c>
    </row>
    <row r="105" spans="1:13" ht="12.95" customHeight="1">
      <c r="A105" s="15" t="s">
        <v>488</v>
      </c>
      <c r="B105" s="15" t="s">
        <v>491</v>
      </c>
      <c r="C105" s="15" t="s">
        <v>492</v>
      </c>
      <c r="E105" s="16" t="s">
        <v>2060</v>
      </c>
      <c r="F105" s="15" t="s">
        <v>492</v>
      </c>
      <c r="G105" s="15" t="s">
        <v>492</v>
      </c>
      <c r="H105" s="15" t="s">
        <v>492</v>
      </c>
      <c r="I105" s="15" t="s">
        <v>492</v>
      </c>
      <c r="J105" s="15" t="s">
        <v>492</v>
      </c>
      <c r="K105" s="15" t="s">
        <v>492</v>
      </c>
      <c r="L105" s="15" t="s">
        <v>492</v>
      </c>
      <c r="M105" s="15" t="s">
        <v>492</v>
      </c>
    </row>
    <row r="106" spans="1:13" ht="12.95" customHeight="1">
      <c r="A106" s="15" t="s">
        <v>488</v>
      </c>
      <c r="B106" s="15" t="s">
        <v>493</v>
      </c>
      <c r="C106" s="15" t="s">
        <v>494</v>
      </c>
      <c r="E106" s="16" t="s">
        <v>2061</v>
      </c>
      <c r="F106" s="15" t="s">
        <v>494</v>
      </c>
      <c r="G106" s="15" t="s">
        <v>494</v>
      </c>
      <c r="H106" s="15" t="s">
        <v>494</v>
      </c>
      <c r="I106" s="15" t="s">
        <v>494</v>
      </c>
      <c r="J106" s="15" t="s">
        <v>494</v>
      </c>
      <c r="K106" s="15" t="s">
        <v>494</v>
      </c>
      <c r="L106" s="15" t="s">
        <v>494</v>
      </c>
      <c r="M106" s="15" t="s">
        <v>494</v>
      </c>
    </row>
    <row r="107" spans="1:13" ht="12.95" customHeight="1">
      <c r="A107" s="15" t="s">
        <v>488</v>
      </c>
      <c r="B107" s="15" t="s">
        <v>495</v>
      </c>
      <c r="C107" s="15" t="s">
        <v>496</v>
      </c>
      <c r="E107" s="16" t="s">
        <v>2062</v>
      </c>
      <c r="F107" s="15" t="s">
        <v>496</v>
      </c>
      <c r="G107" s="15" t="s">
        <v>496</v>
      </c>
      <c r="H107" s="15" t="s">
        <v>496</v>
      </c>
      <c r="I107" s="15" t="s">
        <v>496</v>
      </c>
      <c r="J107" s="15" t="s">
        <v>496</v>
      </c>
      <c r="K107" s="15" t="s">
        <v>496</v>
      </c>
      <c r="L107" s="15" t="s">
        <v>496</v>
      </c>
      <c r="M107" s="15" t="s">
        <v>496</v>
      </c>
    </row>
    <row r="108" spans="1:13" ht="12.95" customHeight="1">
      <c r="A108" s="15" t="s">
        <v>488</v>
      </c>
      <c r="B108" s="15" t="s">
        <v>497</v>
      </c>
      <c r="C108" s="15" t="s">
        <v>498</v>
      </c>
      <c r="E108" s="16" t="s">
        <v>2063</v>
      </c>
      <c r="F108" s="15" t="s">
        <v>498</v>
      </c>
      <c r="G108" s="15" t="s">
        <v>498</v>
      </c>
      <c r="H108" s="15" t="s">
        <v>498</v>
      </c>
      <c r="I108" s="15" t="s">
        <v>498</v>
      </c>
      <c r="J108" s="15" t="s">
        <v>498</v>
      </c>
      <c r="K108" s="15" t="s">
        <v>498</v>
      </c>
      <c r="L108" s="15" t="s">
        <v>498</v>
      </c>
      <c r="M108" s="15" t="s">
        <v>498</v>
      </c>
    </row>
    <row r="109" spans="1:13" ht="12.95" customHeight="1">
      <c r="A109" s="15" t="s">
        <v>488</v>
      </c>
      <c r="B109" s="15" t="s">
        <v>404</v>
      </c>
      <c r="C109" s="15" t="s">
        <v>405</v>
      </c>
      <c r="E109" s="16" t="s">
        <v>2064</v>
      </c>
      <c r="F109" s="15" t="s">
        <v>405</v>
      </c>
      <c r="G109" s="15" t="s">
        <v>405</v>
      </c>
      <c r="H109" s="15" t="s">
        <v>405</v>
      </c>
      <c r="I109" s="15" t="s">
        <v>405</v>
      </c>
      <c r="J109" s="15" t="s">
        <v>405</v>
      </c>
      <c r="K109" s="15" t="s">
        <v>405</v>
      </c>
      <c r="L109" s="15" t="s">
        <v>405</v>
      </c>
      <c r="M109" s="15" t="s">
        <v>405</v>
      </c>
    </row>
    <row r="110" spans="1:13" ht="12.95" customHeight="1">
      <c r="A110" s="15" t="s">
        <v>488</v>
      </c>
      <c r="B110" s="15">
        <v>-88</v>
      </c>
      <c r="C110" s="15" t="s">
        <v>347</v>
      </c>
      <c r="E110" s="16" t="s">
        <v>2065</v>
      </c>
      <c r="F110" s="15" t="s">
        <v>347</v>
      </c>
      <c r="G110" s="15" t="s">
        <v>347</v>
      </c>
      <c r="H110" s="15" t="s">
        <v>347</v>
      </c>
      <c r="I110" s="15" t="s">
        <v>347</v>
      </c>
      <c r="J110" s="15" t="s">
        <v>347</v>
      </c>
      <c r="K110" s="15" t="s">
        <v>347</v>
      </c>
      <c r="L110" s="15" t="s">
        <v>347</v>
      </c>
      <c r="M110" s="15" t="s">
        <v>347</v>
      </c>
    </row>
    <row r="111" spans="1:13" ht="12.95" customHeight="1">
      <c r="A111" s="15" t="s">
        <v>488</v>
      </c>
      <c r="B111" s="15">
        <v>-99</v>
      </c>
      <c r="C111" s="15" t="s">
        <v>345</v>
      </c>
      <c r="E111" s="16" t="s">
        <v>2066</v>
      </c>
      <c r="F111" s="15" t="s">
        <v>345</v>
      </c>
      <c r="G111" s="15" t="s">
        <v>345</v>
      </c>
      <c r="H111" s="15" t="s">
        <v>345</v>
      </c>
      <c r="I111" s="15" t="s">
        <v>345</v>
      </c>
      <c r="J111" s="15" t="s">
        <v>345</v>
      </c>
      <c r="K111" s="15" t="s">
        <v>345</v>
      </c>
      <c r="L111" s="15" t="s">
        <v>345</v>
      </c>
      <c r="M111" s="15" t="s">
        <v>345</v>
      </c>
    </row>
    <row r="112" spans="1:13" ht="12.95" customHeight="1">
      <c r="A112" s="15" t="s">
        <v>499</v>
      </c>
      <c r="B112" s="15" t="s">
        <v>500</v>
      </c>
      <c r="C112" s="15" t="s">
        <v>501</v>
      </c>
      <c r="E112" s="16" t="s">
        <v>2067</v>
      </c>
      <c r="F112" s="15" t="s">
        <v>501</v>
      </c>
      <c r="G112" s="15" t="s">
        <v>501</v>
      </c>
      <c r="H112" s="15" t="s">
        <v>501</v>
      </c>
      <c r="I112" s="15" t="s">
        <v>501</v>
      </c>
      <c r="J112" s="15" t="s">
        <v>501</v>
      </c>
      <c r="K112" s="15" t="s">
        <v>501</v>
      </c>
      <c r="L112" s="15" t="s">
        <v>501</v>
      </c>
      <c r="M112" s="15" t="s">
        <v>501</v>
      </c>
    </row>
    <row r="113" spans="1:13" ht="12.95" customHeight="1">
      <c r="A113" s="15" t="s">
        <v>499</v>
      </c>
      <c r="B113" s="15" t="s">
        <v>502</v>
      </c>
      <c r="C113" s="15" t="s">
        <v>503</v>
      </c>
      <c r="E113" s="16" t="s">
        <v>2068</v>
      </c>
      <c r="F113" s="15" t="s">
        <v>503</v>
      </c>
      <c r="G113" s="15" t="s">
        <v>503</v>
      </c>
      <c r="H113" s="15" t="s">
        <v>503</v>
      </c>
      <c r="I113" s="15" t="s">
        <v>503</v>
      </c>
      <c r="J113" s="15" t="s">
        <v>503</v>
      </c>
      <c r="K113" s="15" t="s">
        <v>503</v>
      </c>
      <c r="L113" s="15" t="s">
        <v>503</v>
      </c>
      <c r="M113" s="15" t="s">
        <v>503</v>
      </c>
    </row>
    <row r="114" spans="1:13" ht="12.95" customHeight="1">
      <c r="A114" s="15" t="s">
        <v>499</v>
      </c>
      <c r="B114" s="15" t="s">
        <v>504</v>
      </c>
      <c r="C114" s="15" t="s">
        <v>896</v>
      </c>
      <c r="E114" s="16" t="s">
        <v>2069</v>
      </c>
      <c r="F114" s="15" t="s">
        <v>896</v>
      </c>
      <c r="G114" s="15" t="s">
        <v>896</v>
      </c>
      <c r="H114" s="15" t="s">
        <v>896</v>
      </c>
      <c r="I114" s="15" t="s">
        <v>896</v>
      </c>
      <c r="J114" s="15" t="s">
        <v>896</v>
      </c>
      <c r="K114" s="15" t="s">
        <v>896</v>
      </c>
      <c r="L114" s="15" t="s">
        <v>896</v>
      </c>
      <c r="M114" s="15" t="s">
        <v>896</v>
      </c>
    </row>
    <row r="115" spans="1:13" ht="12.95" customHeight="1">
      <c r="A115" s="15" t="s">
        <v>499</v>
      </c>
      <c r="B115" s="15" t="s">
        <v>505</v>
      </c>
      <c r="C115" s="15" t="s">
        <v>897</v>
      </c>
      <c r="E115" s="16" t="s">
        <v>2070</v>
      </c>
      <c r="F115" s="15" t="s">
        <v>897</v>
      </c>
      <c r="G115" s="15" t="s">
        <v>897</v>
      </c>
      <c r="H115" s="15" t="s">
        <v>897</v>
      </c>
      <c r="I115" s="15" t="s">
        <v>897</v>
      </c>
      <c r="J115" s="15" t="s">
        <v>897</v>
      </c>
      <c r="K115" s="15" t="s">
        <v>897</v>
      </c>
      <c r="L115" s="15" t="s">
        <v>897</v>
      </c>
      <c r="M115" s="15" t="s">
        <v>897</v>
      </c>
    </row>
    <row r="116" spans="1:13" ht="12.95" customHeight="1">
      <c r="A116" s="15" t="s">
        <v>499</v>
      </c>
      <c r="B116" s="15" t="s">
        <v>506</v>
      </c>
      <c r="C116" s="15" t="s">
        <v>507</v>
      </c>
      <c r="E116" s="16" t="s">
        <v>2071</v>
      </c>
      <c r="F116" s="15" t="s">
        <v>507</v>
      </c>
      <c r="G116" s="15" t="s">
        <v>507</v>
      </c>
      <c r="H116" s="15" t="s">
        <v>507</v>
      </c>
      <c r="I116" s="15" t="s">
        <v>507</v>
      </c>
      <c r="J116" s="15" t="s">
        <v>507</v>
      </c>
      <c r="K116" s="15" t="s">
        <v>507</v>
      </c>
      <c r="L116" s="15" t="s">
        <v>507</v>
      </c>
      <c r="M116" s="15" t="s">
        <v>507</v>
      </c>
    </row>
    <row r="117" spans="1:13" ht="12.95" customHeight="1">
      <c r="A117" s="15" t="s">
        <v>499</v>
      </c>
      <c r="B117" s="15" t="s">
        <v>508</v>
      </c>
      <c r="C117" s="15" t="s">
        <v>509</v>
      </c>
      <c r="E117" s="16" t="s">
        <v>2072</v>
      </c>
      <c r="F117" s="15" t="s">
        <v>509</v>
      </c>
      <c r="G117" s="15" t="s">
        <v>509</v>
      </c>
      <c r="H117" s="15" t="s">
        <v>509</v>
      </c>
      <c r="I117" s="15" t="s">
        <v>509</v>
      </c>
      <c r="J117" s="15" t="s">
        <v>509</v>
      </c>
      <c r="K117" s="15" t="s">
        <v>509</v>
      </c>
      <c r="L117" s="15" t="s">
        <v>509</v>
      </c>
      <c r="M117" s="15" t="s">
        <v>509</v>
      </c>
    </row>
    <row r="118" spans="1:13" ht="12.95" customHeight="1">
      <c r="A118" s="15" t="s">
        <v>499</v>
      </c>
      <c r="B118" s="15" t="s">
        <v>447</v>
      </c>
      <c r="C118" s="15" t="s">
        <v>510</v>
      </c>
      <c r="E118" s="16" t="s">
        <v>2073</v>
      </c>
      <c r="F118" s="15" t="s">
        <v>510</v>
      </c>
      <c r="G118" s="15" t="s">
        <v>510</v>
      </c>
      <c r="H118" s="15" t="s">
        <v>510</v>
      </c>
      <c r="I118" s="15" t="s">
        <v>510</v>
      </c>
      <c r="J118" s="15" t="s">
        <v>510</v>
      </c>
      <c r="K118" s="15" t="s">
        <v>510</v>
      </c>
      <c r="L118" s="15" t="s">
        <v>510</v>
      </c>
      <c r="M118" s="15" t="s">
        <v>510</v>
      </c>
    </row>
    <row r="119" spans="1:13" ht="12.95" customHeight="1">
      <c r="A119" s="15" t="s">
        <v>499</v>
      </c>
      <c r="B119" s="15" t="s">
        <v>404</v>
      </c>
      <c r="C119" s="15" t="s">
        <v>405</v>
      </c>
      <c r="E119" s="16" t="s">
        <v>2074</v>
      </c>
      <c r="F119" s="15" t="s">
        <v>405</v>
      </c>
      <c r="G119" s="15" t="s">
        <v>405</v>
      </c>
      <c r="H119" s="15" t="s">
        <v>405</v>
      </c>
      <c r="I119" s="15" t="s">
        <v>405</v>
      </c>
      <c r="J119" s="15" t="s">
        <v>405</v>
      </c>
      <c r="K119" s="15" t="s">
        <v>405</v>
      </c>
      <c r="L119" s="15" t="s">
        <v>405</v>
      </c>
      <c r="M119" s="15" t="s">
        <v>405</v>
      </c>
    </row>
    <row r="120" spans="1:13" ht="12.95" customHeight="1">
      <c r="A120" s="15" t="s">
        <v>499</v>
      </c>
      <c r="B120" s="15">
        <v>-99</v>
      </c>
      <c r="C120" s="15" t="s">
        <v>345</v>
      </c>
      <c r="E120" s="16" t="s">
        <v>2075</v>
      </c>
      <c r="F120" s="15" t="s">
        <v>345</v>
      </c>
      <c r="G120" s="15" t="s">
        <v>345</v>
      </c>
      <c r="H120" s="15" t="s">
        <v>345</v>
      </c>
      <c r="I120" s="15" t="s">
        <v>345</v>
      </c>
      <c r="J120" s="15" t="s">
        <v>345</v>
      </c>
      <c r="K120" s="15" t="s">
        <v>345</v>
      </c>
      <c r="L120" s="15" t="s">
        <v>345</v>
      </c>
      <c r="M120" s="15" t="s">
        <v>345</v>
      </c>
    </row>
    <row r="121" spans="1:13" ht="12.95" customHeight="1">
      <c r="A121" s="15" t="s">
        <v>1051</v>
      </c>
      <c r="B121" s="15" t="s">
        <v>382</v>
      </c>
      <c r="C121" s="15" t="s">
        <v>383</v>
      </c>
      <c r="E121" s="16" t="s">
        <v>2076</v>
      </c>
      <c r="F121" s="15" t="s">
        <v>383</v>
      </c>
      <c r="G121" s="15" t="s">
        <v>383</v>
      </c>
      <c r="H121" s="15" t="s">
        <v>383</v>
      </c>
      <c r="I121" s="15" t="s">
        <v>383</v>
      </c>
      <c r="J121" s="15" t="s">
        <v>383</v>
      </c>
      <c r="K121" s="15" t="s">
        <v>383</v>
      </c>
      <c r="L121" s="15" t="s">
        <v>383</v>
      </c>
      <c r="M121" s="15" t="s">
        <v>383</v>
      </c>
    </row>
    <row r="122" spans="1:13" ht="12.95" customHeight="1">
      <c r="A122" s="15" t="s">
        <v>1051</v>
      </c>
      <c r="B122" s="15" t="s">
        <v>384</v>
      </c>
      <c r="C122" s="15" t="s">
        <v>385</v>
      </c>
      <c r="E122" s="16" t="s">
        <v>2077</v>
      </c>
      <c r="F122" s="15" t="s">
        <v>385</v>
      </c>
      <c r="G122" s="15" t="s">
        <v>385</v>
      </c>
      <c r="H122" s="15" t="s">
        <v>385</v>
      </c>
      <c r="I122" s="15" t="s">
        <v>385</v>
      </c>
      <c r="J122" s="15" t="s">
        <v>385</v>
      </c>
      <c r="K122" s="15" t="s">
        <v>385</v>
      </c>
      <c r="L122" s="15" t="s">
        <v>385</v>
      </c>
      <c r="M122" s="15" t="s">
        <v>385</v>
      </c>
    </row>
    <row r="123" spans="1:13" ht="12.95" customHeight="1">
      <c r="A123" s="15" t="s">
        <v>1051</v>
      </c>
      <c r="B123" s="15" t="s">
        <v>386</v>
      </c>
      <c r="C123" s="15" t="s">
        <v>387</v>
      </c>
      <c r="E123" s="16" t="s">
        <v>2078</v>
      </c>
      <c r="F123" s="15" t="s">
        <v>387</v>
      </c>
      <c r="G123" s="15" t="s">
        <v>387</v>
      </c>
      <c r="H123" s="15" t="s">
        <v>387</v>
      </c>
      <c r="I123" s="15" t="s">
        <v>387</v>
      </c>
      <c r="J123" s="15" t="s">
        <v>387</v>
      </c>
      <c r="K123" s="15" t="s">
        <v>387</v>
      </c>
      <c r="L123" s="15" t="s">
        <v>387</v>
      </c>
      <c r="M123" s="15" t="s">
        <v>387</v>
      </c>
    </row>
    <row r="124" spans="1:13" ht="12.95" customHeight="1">
      <c r="A124" s="15" t="s">
        <v>1051</v>
      </c>
      <c r="B124" s="15" t="s">
        <v>388</v>
      </c>
      <c r="C124" s="15" t="s">
        <v>389</v>
      </c>
      <c r="E124" s="16" t="s">
        <v>2079</v>
      </c>
      <c r="F124" s="15" t="s">
        <v>389</v>
      </c>
      <c r="G124" s="15" t="s">
        <v>389</v>
      </c>
      <c r="H124" s="15" t="s">
        <v>389</v>
      </c>
      <c r="I124" s="15" t="s">
        <v>389</v>
      </c>
      <c r="J124" s="15" t="s">
        <v>389</v>
      </c>
      <c r="K124" s="15" t="s">
        <v>389</v>
      </c>
      <c r="L124" s="15" t="s">
        <v>389</v>
      </c>
      <c r="M124" s="15" t="s">
        <v>389</v>
      </c>
    </row>
    <row r="125" spans="1:13" ht="12.95" customHeight="1">
      <c r="A125" s="15" t="s">
        <v>1051</v>
      </c>
      <c r="B125" s="15">
        <v>-99</v>
      </c>
      <c r="C125" s="15" t="s">
        <v>345</v>
      </c>
      <c r="E125" s="16" t="s">
        <v>2080</v>
      </c>
      <c r="F125" s="15" t="s">
        <v>345</v>
      </c>
      <c r="G125" s="15" t="s">
        <v>345</v>
      </c>
      <c r="H125" s="15" t="s">
        <v>345</v>
      </c>
      <c r="I125" s="15" t="s">
        <v>345</v>
      </c>
      <c r="J125" s="15" t="s">
        <v>345</v>
      </c>
      <c r="K125" s="15" t="s">
        <v>345</v>
      </c>
      <c r="L125" s="15" t="s">
        <v>345</v>
      </c>
      <c r="M125" s="15" t="s">
        <v>345</v>
      </c>
    </row>
    <row r="126" spans="1:13" s="27" customFormat="1" ht="12.95" customHeight="1">
      <c r="A126" s="27" t="s">
        <v>2180</v>
      </c>
      <c r="B126" s="27" t="s">
        <v>382</v>
      </c>
      <c r="C126" s="27" t="s">
        <v>2181</v>
      </c>
      <c r="E126" s="27" t="s">
        <v>2076</v>
      </c>
      <c r="F126" s="27" t="s">
        <v>2181</v>
      </c>
      <c r="G126" s="27" t="s">
        <v>2181</v>
      </c>
      <c r="H126" s="27" t="s">
        <v>2181</v>
      </c>
      <c r="I126" s="27" t="s">
        <v>2181</v>
      </c>
      <c r="J126" s="27" t="s">
        <v>2181</v>
      </c>
      <c r="K126" s="27" t="s">
        <v>2181</v>
      </c>
      <c r="L126" s="27" t="s">
        <v>2181</v>
      </c>
      <c r="M126" s="27" t="s">
        <v>2181</v>
      </c>
    </row>
    <row r="127" spans="1:13" s="27" customFormat="1" ht="12.95" customHeight="1">
      <c r="A127" s="27" t="s">
        <v>2180</v>
      </c>
      <c r="B127" s="27" t="s">
        <v>384</v>
      </c>
      <c r="C127" s="27" t="s">
        <v>2182</v>
      </c>
      <c r="E127" s="27" t="s">
        <v>2077</v>
      </c>
      <c r="F127" s="27" t="s">
        <v>2182</v>
      </c>
      <c r="G127" s="27" t="s">
        <v>2182</v>
      </c>
      <c r="H127" s="27" t="s">
        <v>2182</v>
      </c>
      <c r="I127" s="27" t="s">
        <v>2182</v>
      </c>
      <c r="J127" s="27" t="s">
        <v>2182</v>
      </c>
      <c r="K127" s="27" t="s">
        <v>2182</v>
      </c>
      <c r="L127" s="27" t="s">
        <v>2182</v>
      </c>
      <c r="M127" s="27" t="s">
        <v>2182</v>
      </c>
    </row>
    <row r="128" spans="1:13" s="27" customFormat="1" ht="12.95" customHeight="1">
      <c r="A128" s="27" t="s">
        <v>2180</v>
      </c>
      <c r="B128" s="27" t="s">
        <v>386</v>
      </c>
      <c r="C128" s="27" t="s">
        <v>2183</v>
      </c>
      <c r="E128" s="27" t="s">
        <v>2078</v>
      </c>
      <c r="F128" s="27" t="s">
        <v>2183</v>
      </c>
      <c r="G128" s="27" t="s">
        <v>2183</v>
      </c>
      <c r="H128" s="27" t="s">
        <v>2183</v>
      </c>
      <c r="I128" s="27" t="s">
        <v>2183</v>
      </c>
      <c r="J128" s="27" t="s">
        <v>2183</v>
      </c>
      <c r="K128" s="27" t="s">
        <v>2183</v>
      </c>
      <c r="L128" s="27" t="s">
        <v>2183</v>
      </c>
      <c r="M128" s="27" t="s">
        <v>2183</v>
      </c>
    </row>
    <row r="129" spans="1:13" s="27" customFormat="1" ht="12.95" customHeight="1">
      <c r="A129" s="27" t="s">
        <v>2180</v>
      </c>
      <c r="B129" s="27" t="s">
        <v>388</v>
      </c>
      <c r="C129" s="27" t="s">
        <v>2184</v>
      </c>
      <c r="E129" s="27" t="s">
        <v>2079</v>
      </c>
      <c r="F129" s="27" t="s">
        <v>2184</v>
      </c>
      <c r="G129" s="27" t="s">
        <v>2184</v>
      </c>
      <c r="H129" s="27" t="s">
        <v>2184</v>
      </c>
      <c r="I129" s="27" t="s">
        <v>2184</v>
      </c>
      <c r="J129" s="27" t="s">
        <v>2184</v>
      </c>
      <c r="K129" s="27" t="s">
        <v>2184</v>
      </c>
      <c r="L129" s="27" t="s">
        <v>2184</v>
      </c>
      <c r="M129" s="27" t="s">
        <v>2184</v>
      </c>
    </row>
    <row r="130" spans="1:13" s="27" customFormat="1" ht="12.95" customHeight="1">
      <c r="A130" s="27" t="s">
        <v>2180</v>
      </c>
      <c r="B130" s="27">
        <v>-99</v>
      </c>
      <c r="C130" s="27" t="s">
        <v>345</v>
      </c>
      <c r="E130" s="27" t="s">
        <v>2080</v>
      </c>
      <c r="F130" s="27" t="s">
        <v>345</v>
      </c>
      <c r="G130" s="27" t="s">
        <v>345</v>
      </c>
      <c r="H130" s="27" t="s">
        <v>345</v>
      </c>
      <c r="I130" s="27" t="s">
        <v>345</v>
      </c>
      <c r="J130" s="27" t="s">
        <v>345</v>
      </c>
      <c r="K130" s="27" t="s">
        <v>345</v>
      </c>
      <c r="L130" s="27" t="s">
        <v>345</v>
      </c>
      <c r="M130" s="27" t="s">
        <v>345</v>
      </c>
    </row>
    <row r="131" spans="1:13" ht="12.95" customHeight="1">
      <c r="A131" s="15" t="s">
        <v>519</v>
      </c>
      <c r="B131" s="15" t="s">
        <v>520</v>
      </c>
      <c r="C131" s="15" t="s">
        <v>521</v>
      </c>
      <c r="E131" s="16" t="s">
        <v>2081</v>
      </c>
      <c r="F131" s="15" t="s">
        <v>521</v>
      </c>
      <c r="G131" s="15" t="s">
        <v>521</v>
      </c>
      <c r="H131" s="15" t="s">
        <v>521</v>
      </c>
      <c r="I131" s="15" t="s">
        <v>521</v>
      </c>
      <c r="J131" s="15" t="s">
        <v>521</v>
      </c>
      <c r="K131" s="15" t="s">
        <v>521</v>
      </c>
      <c r="L131" s="15" t="s">
        <v>521</v>
      </c>
      <c r="M131" s="15" t="s">
        <v>521</v>
      </c>
    </row>
    <row r="132" spans="1:13" ht="12.95" customHeight="1">
      <c r="A132" s="15" t="s">
        <v>519</v>
      </c>
      <c r="B132" s="15" t="s">
        <v>522</v>
      </c>
      <c r="C132" s="15" t="s">
        <v>523</v>
      </c>
      <c r="E132" s="16" t="s">
        <v>2082</v>
      </c>
      <c r="F132" s="15" t="s">
        <v>523</v>
      </c>
      <c r="G132" s="15" t="s">
        <v>523</v>
      </c>
      <c r="H132" s="15" t="s">
        <v>523</v>
      </c>
      <c r="I132" s="15" t="s">
        <v>523</v>
      </c>
      <c r="J132" s="15" t="s">
        <v>523</v>
      </c>
      <c r="K132" s="15" t="s">
        <v>523</v>
      </c>
      <c r="L132" s="15" t="s">
        <v>523</v>
      </c>
      <c r="M132" s="15" t="s">
        <v>523</v>
      </c>
    </row>
    <row r="133" spans="1:13" ht="12.95" customHeight="1">
      <c r="A133" s="15" t="s">
        <v>519</v>
      </c>
      <c r="B133" s="15" t="s">
        <v>524</v>
      </c>
      <c r="C133" s="15" t="s">
        <v>525</v>
      </c>
      <c r="E133" s="16" t="s">
        <v>2083</v>
      </c>
      <c r="F133" s="15" t="s">
        <v>525</v>
      </c>
      <c r="G133" s="15" t="s">
        <v>525</v>
      </c>
      <c r="H133" s="15" t="s">
        <v>525</v>
      </c>
      <c r="I133" s="15" t="s">
        <v>525</v>
      </c>
      <c r="J133" s="15" t="s">
        <v>525</v>
      </c>
      <c r="K133" s="15" t="s">
        <v>525</v>
      </c>
      <c r="L133" s="15" t="s">
        <v>525</v>
      </c>
      <c r="M133" s="15" t="s">
        <v>525</v>
      </c>
    </row>
    <row r="134" spans="1:13" ht="12.95" customHeight="1">
      <c r="A134" s="15" t="s">
        <v>519</v>
      </c>
      <c r="B134" s="15" t="s">
        <v>526</v>
      </c>
      <c r="C134" s="15" t="s">
        <v>527</v>
      </c>
      <c r="E134" s="16" t="s">
        <v>2084</v>
      </c>
      <c r="F134" s="15" t="s">
        <v>527</v>
      </c>
      <c r="G134" s="15" t="s">
        <v>527</v>
      </c>
      <c r="H134" s="15" t="s">
        <v>527</v>
      </c>
      <c r="I134" s="15" t="s">
        <v>527</v>
      </c>
      <c r="J134" s="15" t="s">
        <v>527</v>
      </c>
      <c r="K134" s="15" t="s">
        <v>527</v>
      </c>
      <c r="L134" s="15" t="s">
        <v>527</v>
      </c>
      <c r="M134" s="15" t="s">
        <v>527</v>
      </c>
    </row>
    <row r="135" spans="1:13" ht="12.95" customHeight="1">
      <c r="A135" s="15" t="s">
        <v>519</v>
      </c>
      <c r="B135" s="15" t="s">
        <v>528</v>
      </c>
      <c r="C135" s="15" t="s">
        <v>529</v>
      </c>
      <c r="E135" s="16" t="s">
        <v>2085</v>
      </c>
      <c r="F135" s="15" t="s">
        <v>529</v>
      </c>
      <c r="G135" s="15" t="s">
        <v>529</v>
      </c>
      <c r="H135" s="15" t="s">
        <v>529</v>
      </c>
      <c r="I135" s="15" t="s">
        <v>529</v>
      </c>
      <c r="J135" s="15" t="s">
        <v>529</v>
      </c>
      <c r="K135" s="15" t="s">
        <v>529</v>
      </c>
      <c r="L135" s="15" t="s">
        <v>529</v>
      </c>
      <c r="M135" s="15" t="s">
        <v>529</v>
      </c>
    </row>
    <row r="136" spans="1:13" ht="12.95" customHeight="1">
      <c r="A136" s="15" t="s">
        <v>519</v>
      </c>
      <c r="B136" s="15" t="s">
        <v>530</v>
      </c>
      <c r="C136" s="15" t="s">
        <v>531</v>
      </c>
      <c r="E136" s="16" t="s">
        <v>2086</v>
      </c>
      <c r="F136" s="15" t="s">
        <v>531</v>
      </c>
      <c r="G136" s="15" t="s">
        <v>531</v>
      </c>
      <c r="H136" s="15" t="s">
        <v>531</v>
      </c>
      <c r="I136" s="15" t="s">
        <v>531</v>
      </c>
      <c r="J136" s="15" t="s">
        <v>531</v>
      </c>
      <c r="K136" s="15" t="s">
        <v>531</v>
      </c>
      <c r="L136" s="15" t="s">
        <v>531</v>
      </c>
      <c r="M136" s="15" t="s">
        <v>531</v>
      </c>
    </row>
    <row r="137" spans="1:13" s="105" customFormat="1" ht="12.95" customHeight="1">
      <c r="A137" s="5" t="s">
        <v>533</v>
      </c>
      <c r="B137" s="5" t="s">
        <v>534</v>
      </c>
      <c r="C137" s="5" t="s">
        <v>535</v>
      </c>
      <c r="D137" s="5"/>
      <c r="E137" s="5"/>
      <c r="F137" s="5" t="s">
        <v>535</v>
      </c>
      <c r="G137" s="5" t="s">
        <v>535</v>
      </c>
      <c r="H137" s="5" t="s">
        <v>535</v>
      </c>
      <c r="I137" s="5" t="s">
        <v>535</v>
      </c>
      <c r="J137" s="5" t="s">
        <v>535</v>
      </c>
      <c r="K137" s="5" t="s">
        <v>535</v>
      </c>
      <c r="L137" s="5" t="s">
        <v>535</v>
      </c>
      <c r="M137" s="5" t="s">
        <v>535</v>
      </c>
    </row>
    <row r="138" spans="1:13" s="105" customFormat="1" ht="12.95" customHeight="1">
      <c r="A138" s="5" t="s">
        <v>533</v>
      </c>
      <c r="B138" s="5" t="s">
        <v>536</v>
      </c>
      <c r="C138" s="5" t="s">
        <v>537</v>
      </c>
      <c r="D138" s="5"/>
      <c r="E138" s="5"/>
      <c r="F138" s="5" t="s">
        <v>537</v>
      </c>
      <c r="G138" s="5" t="s">
        <v>537</v>
      </c>
      <c r="H138" s="5" t="s">
        <v>537</v>
      </c>
      <c r="I138" s="5" t="s">
        <v>537</v>
      </c>
      <c r="J138" s="5" t="s">
        <v>537</v>
      </c>
      <c r="K138" s="5" t="s">
        <v>537</v>
      </c>
      <c r="L138" s="5" t="s">
        <v>537</v>
      </c>
      <c r="M138" s="5" t="s">
        <v>537</v>
      </c>
    </row>
    <row r="139" spans="1:13" s="105" customFormat="1" ht="12.95" customHeight="1">
      <c r="A139" s="5" t="s">
        <v>533</v>
      </c>
      <c r="B139" s="5">
        <v>-99</v>
      </c>
      <c r="C139" s="5" t="s">
        <v>538</v>
      </c>
      <c r="D139" s="5"/>
      <c r="F139" s="5" t="s">
        <v>538</v>
      </c>
      <c r="G139" s="5" t="s">
        <v>538</v>
      </c>
      <c r="H139" s="5" t="s">
        <v>538</v>
      </c>
      <c r="I139" s="5" t="s">
        <v>538</v>
      </c>
      <c r="J139" s="5" t="s">
        <v>538</v>
      </c>
      <c r="K139" s="5" t="s">
        <v>538</v>
      </c>
      <c r="L139" s="5" t="s">
        <v>538</v>
      </c>
      <c r="M139" s="5" t="s">
        <v>538</v>
      </c>
    </row>
    <row r="140" spans="1:13" s="111" customFormat="1" ht="12.95" customHeight="1">
      <c r="A140" s="5" t="s">
        <v>3827</v>
      </c>
      <c r="B140" s="5" t="s">
        <v>2449</v>
      </c>
      <c r="C140" s="5" t="s">
        <v>2693</v>
      </c>
      <c r="D140" s="110"/>
      <c r="E140" s="105"/>
      <c r="F140" s="5" t="s">
        <v>2693</v>
      </c>
      <c r="G140" s="5" t="s">
        <v>2693</v>
      </c>
      <c r="H140" s="5" t="s">
        <v>2693</v>
      </c>
      <c r="I140" s="5" t="s">
        <v>2693</v>
      </c>
      <c r="J140" s="5" t="s">
        <v>2693</v>
      </c>
      <c r="K140" s="5" t="s">
        <v>2693</v>
      </c>
      <c r="L140" s="5" t="s">
        <v>2693</v>
      </c>
      <c r="M140" s="5" t="s">
        <v>2693</v>
      </c>
    </row>
    <row r="141" spans="1:13" s="111" customFormat="1" ht="12.95" customHeight="1">
      <c r="A141" s="5" t="s">
        <v>3827</v>
      </c>
      <c r="B141" s="5" t="s">
        <v>2450</v>
      </c>
      <c r="C141" s="5" t="s">
        <v>2694</v>
      </c>
      <c r="D141" s="110"/>
      <c r="E141" s="105"/>
      <c r="F141" s="5" t="s">
        <v>2694</v>
      </c>
      <c r="G141" s="5" t="s">
        <v>2694</v>
      </c>
      <c r="H141" s="5" t="s">
        <v>2694</v>
      </c>
      <c r="I141" s="5" t="s">
        <v>2694</v>
      </c>
      <c r="J141" s="5" t="s">
        <v>2694</v>
      </c>
      <c r="K141" s="5" t="s">
        <v>2694</v>
      </c>
      <c r="L141" s="5" t="s">
        <v>2694</v>
      </c>
      <c r="M141" s="5" t="s">
        <v>2694</v>
      </c>
    </row>
    <row r="142" spans="1:13" s="111" customFormat="1" ht="12.95" customHeight="1">
      <c r="A142" s="5" t="s">
        <v>3827</v>
      </c>
      <c r="B142" s="5" t="s">
        <v>2451</v>
      </c>
      <c r="C142" s="5" t="s">
        <v>2695</v>
      </c>
      <c r="D142" s="110"/>
      <c r="E142" s="105"/>
      <c r="F142" s="5" t="s">
        <v>2695</v>
      </c>
      <c r="G142" s="5" t="s">
        <v>2695</v>
      </c>
      <c r="H142" s="5" t="s">
        <v>2695</v>
      </c>
      <c r="I142" s="5" t="s">
        <v>2695</v>
      </c>
      <c r="J142" s="5" t="s">
        <v>2695</v>
      </c>
      <c r="K142" s="5" t="s">
        <v>2695</v>
      </c>
      <c r="L142" s="5" t="s">
        <v>2695</v>
      </c>
      <c r="M142" s="5" t="s">
        <v>2695</v>
      </c>
    </row>
    <row r="143" spans="1:13" s="111" customFormat="1" ht="12.95" customHeight="1">
      <c r="A143" s="5" t="s">
        <v>3827</v>
      </c>
      <c r="B143" s="5" t="s">
        <v>2696</v>
      </c>
      <c r="C143" s="5" t="s">
        <v>2697</v>
      </c>
      <c r="D143" s="110"/>
      <c r="E143" s="105"/>
      <c r="F143" s="5" t="s">
        <v>2697</v>
      </c>
      <c r="G143" s="5" t="s">
        <v>2697</v>
      </c>
      <c r="H143" s="5" t="s">
        <v>2697</v>
      </c>
      <c r="I143" s="5" t="s">
        <v>2697</v>
      </c>
      <c r="J143" s="5" t="s">
        <v>2697</v>
      </c>
      <c r="K143" s="5" t="s">
        <v>2697</v>
      </c>
      <c r="L143" s="5" t="s">
        <v>2697</v>
      </c>
      <c r="M143" s="5" t="s">
        <v>2697</v>
      </c>
    </row>
    <row r="144" spans="1:13" s="111" customFormat="1" ht="12.95" customHeight="1">
      <c r="A144" s="5" t="s">
        <v>3827</v>
      </c>
      <c r="B144" s="5" t="s">
        <v>2452</v>
      </c>
      <c r="C144" s="5" t="s">
        <v>2698</v>
      </c>
      <c r="D144" s="110"/>
      <c r="E144" s="105"/>
      <c r="F144" s="5" t="s">
        <v>2698</v>
      </c>
      <c r="G144" s="5" t="s">
        <v>2698</v>
      </c>
      <c r="H144" s="5" t="s">
        <v>2698</v>
      </c>
      <c r="I144" s="5" t="s">
        <v>2698</v>
      </c>
      <c r="J144" s="5" t="s">
        <v>2698</v>
      </c>
      <c r="K144" s="5" t="s">
        <v>2698</v>
      </c>
      <c r="L144" s="5" t="s">
        <v>2698</v>
      </c>
      <c r="M144" s="5" t="s">
        <v>2698</v>
      </c>
    </row>
    <row r="145" spans="1:13" s="111" customFormat="1" ht="12.95" customHeight="1">
      <c r="A145" s="5" t="s">
        <v>3827</v>
      </c>
      <c r="B145" s="5" t="s">
        <v>2699</v>
      </c>
      <c r="C145" s="5" t="s">
        <v>2700</v>
      </c>
      <c r="D145" s="110"/>
      <c r="E145" s="105"/>
      <c r="F145" s="5" t="s">
        <v>2700</v>
      </c>
      <c r="G145" s="5" t="s">
        <v>2700</v>
      </c>
      <c r="H145" s="5" t="s">
        <v>2700</v>
      </c>
      <c r="I145" s="5" t="s">
        <v>2700</v>
      </c>
      <c r="J145" s="5" t="s">
        <v>2700</v>
      </c>
      <c r="K145" s="5" t="s">
        <v>2700</v>
      </c>
      <c r="L145" s="5" t="s">
        <v>2700</v>
      </c>
      <c r="M145" s="5" t="s">
        <v>2700</v>
      </c>
    </row>
    <row r="146" spans="1:13" s="111" customFormat="1" ht="12.95" customHeight="1">
      <c r="A146" s="5" t="s">
        <v>3827</v>
      </c>
      <c r="B146" s="5" t="s">
        <v>2701</v>
      </c>
      <c r="C146" s="5" t="s">
        <v>2702</v>
      </c>
      <c r="D146" s="110"/>
      <c r="E146" s="105"/>
      <c r="F146" s="5" t="s">
        <v>2702</v>
      </c>
      <c r="G146" s="5" t="s">
        <v>2702</v>
      </c>
      <c r="H146" s="5" t="s">
        <v>2702</v>
      </c>
      <c r="I146" s="5" t="s">
        <v>2702</v>
      </c>
      <c r="J146" s="5" t="s">
        <v>2702</v>
      </c>
      <c r="K146" s="5" t="s">
        <v>2702</v>
      </c>
      <c r="L146" s="5" t="s">
        <v>2702</v>
      </c>
      <c r="M146" s="5" t="s">
        <v>2702</v>
      </c>
    </row>
    <row r="147" spans="1:13" s="111" customFormat="1" ht="12.95" customHeight="1">
      <c r="A147" s="5" t="s">
        <v>3827</v>
      </c>
      <c r="B147" s="5" t="s">
        <v>541</v>
      </c>
      <c r="C147" s="5" t="s">
        <v>826</v>
      </c>
      <c r="D147" s="110"/>
      <c r="E147" s="105"/>
      <c r="F147" s="5" t="s">
        <v>826</v>
      </c>
      <c r="G147" s="5" t="s">
        <v>826</v>
      </c>
      <c r="H147" s="5" t="s">
        <v>826</v>
      </c>
      <c r="I147" s="5" t="s">
        <v>826</v>
      </c>
      <c r="J147" s="5" t="s">
        <v>826</v>
      </c>
      <c r="K147" s="5" t="s">
        <v>826</v>
      </c>
      <c r="L147" s="5" t="s">
        <v>826</v>
      </c>
      <c r="M147" s="5" t="s">
        <v>826</v>
      </c>
    </row>
    <row r="148" spans="1:13" s="111" customFormat="1" ht="12.95" customHeight="1">
      <c r="A148" s="5" t="s">
        <v>3827</v>
      </c>
      <c r="B148" s="5" t="s">
        <v>2456</v>
      </c>
      <c r="C148" s="5" t="s">
        <v>2703</v>
      </c>
      <c r="D148" s="110"/>
      <c r="E148" s="105"/>
      <c r="F148" s="5" t="s">
        <v>2703</v>
      </c>
      <c r="G148" s="5" t="s">
        <v>2703</v>
      </c>
      <c r="H148" s="5" t="s">
        <v>2703</v>
      </c>
      <c r="I148" s="5" t="s">
        <v>2703</v>
      </c>
      <c r="J148" s="5" t="s">
        <v>2703</v>
      </c>
      <c r="K148" s="5" t="s">
        <v>2703</v>
      </c>
      <c r="L148" s="5" t="s">
        <v>2703</v>
      </c>
      <c r="M148" s="5" t="s">
        <v>2703</v>
      </c>
    </row>
    <row r="149" spans="1:13" s="111" customFormat="1" ht="12.95" customHeight="1">
      <c r="A149" s="5" t="s">
        <v>3827</v>
      </c>
      <c r="B149" s="5" t="s">
        <v>2704</v>
      </c>
      <c r="C149" s="5" t="s">
        <v>2705</v>
      </c>
      <c r="D149" s="110"/>
      <c r="E149" s="105"/>
      <c r="F149" s="5" t="s">
        <v>2705</v>
      </c>
      <c r="G149" s="5" t="s">
        <v>2705</v>
      </c>
      <c r="H149" s="5" t="s">
        <v>2705</v>
      </c>
      <c r="I149" s="5" t="s">
        <v>2705</v>
      </c>
      <c r="J149" s="5" t="s">
        <v>2705</v>
      </c>
      <c r="K149" s="5" t="s">
        <v>2705</v>
      </c>
      <c r="L149" s="5" t="s">
        <v>2705</v>
      </c>
      <c r="M149" s="5" t="s">
        <v>2705</v>
      </c>
    </row>
    <row r="150" spans="1:13" s="111" customFormat="1" ht="12.95" customHeight="1">
      <c r="A150" s="5" t="s">
        <v>3827</v>
      </c>
      <c r="B150" s="5" t="s">
        <v>2706</v>
      </c>
      <c r="C150" s="5" t="s">
        <v>2707</v>
      </c>
      <c r="D150" s="110"/>
      <c r="E150" s="105"/>
      <c r="F150" s="5" t="s">
        <v>2707</v>
      </c>
      <c r="G150" s="5" t="s">
        <v>2707</v>
      </c>
      <c r="H150" s="5" t="s">
        <v>2707</v>
      </c>
      <c r="I150" s="5" t="s">
        <v>2707</v>
      </c>
      <c r="J150" s="5" t="s">
        <v>2707</v>
      </c>
      <c r="K150" s="5" t="s">
        <v>2707</v>
      </c>
      <c r="L150" s="5" t="s">
        <v>2707</v>
      </c>
      <c r="M150" s="5" t="s">
        <v>2707</v>
      </c>
    </row>
    <row r="151" spans="1:13" s="111" customFormat="1" ht="12.95" customHeight="1">
      <c r="A151" s="5" t="s">
        <v>3827</v>
      </c>
      <c r="B151" s="5" t="s">
        <v>3823</v>
      </c>
      <c r="C151" s="112" t="s">
        <v>3822</v>
      </c>
      <c r="D151" s="110"/>
      <c r="E151" s="105"/>
      <c r="F151" s="112" t="s">
        <v>3822</v>
      </c>
      <c r="G151" s="112" t="s">
        <v>3822</v>
      </c>
      <c r="H151" s="112" t="s">
        <v>3822</v>
      </c>
      <c r="I151" s="112" t="s">
        <v>3822</v>
      </c>
      <c r="J151" s="112" t="s">
        <v>3822</v>
      </c>
      <c r="K151" s="112" t="s">
        <v>3822</v>
      </c>
      <c r="L151" s="112" t="s">
        <v>3822</v>
      </c>
      <c r="M151" s="112" t="s">
        <v>3822</v>
      </c>
    </row>
    <row r="152" spans="1:13" s="111" customFormat="1" ht="12.95" customHeight="1">
      <c r="A152" s="5" t="s">
        <v>3827</v>
      </c>
      <c r="B152" s="5" t="s">
        <v>2453</v>
      </c>
      <c r="C152" s="112" t="s">
        <v>2708</v>
      </c>
      <c r="D152" s="110"/>
      <c r="E152" s="105"/>
      <c r="F152" s="112" t="s">
        <v>2708</v>
      </c>
      <c r="G152" s="112" t="s">
        <v>2708</v>
      </c>
      <c r="H152" s="112" t="s">
        <v>2708</v>
      </c>
      <c r="I152" s="112" t="s">
        <v>2708</v>
      </c>
      <c r="J152" s="112" t="s">
        <v>2708</v>
      </c>
      <c r="K152" s="112" t="s">
        <v>2708</v>
      </c>
      <c r="L152" s="112" t="s">
        <v>2708</v>
      </c>
      <c r="M152" s="112" t="s">
        <v>2708</v>
      </c>
    </row>
    <row r="153" spans="1:13" s="111" customFormat="1" ht="12.95" customHeight="1">
      <c r="A153" s="5" t="s">
        <v>3827</v>
      </c>
      <c r="B153" s="5" t="s">
        <v>2454</v>
      </c>
      <c r="C153" s="112" t="s">
        <v>2455</v>
      </c>
      <c r="D153" s="110"/>
      <c r="E153" s="105"/>
      <c r="F153" s="112" t="s">
        <v>2455</v>
      </c>
      <c r="G153" s="112" t="s">
        <v>2455</v>
      </c>
      <c r="H153" s="112" t="s">
        <v>2455</v>
      </c>
      <c r="I153" s="112" t="s">
        <v>2455</v>
      </c>
      <c r="J153" s="112" t="s">
        <v>2455</v>
      </c>
      <c r="K153" s="112" t="s">
        <v>2455</v>
      </c>
      <c r="L153" s="112" t="s">
        <v>2455</v>
      </c>
      <c r="M153" s="112" t="s">
        <v>2455</v>
      </c>
    </row>
    <row r="154" spans="1:13" s="111" customFormat="1" ht="12.95" customHeight="1">
      <c r="A154" s="5" t="s">
        <v>3827</v>
      </c>
      <c r="B154" s="5" t="s">
        <v>542</v>
      </c>
      <c r="C154" s="112" t="s">
        <v>2709</v>
      </c>
      <c r="D154" s="110"/>
      <c r="E154" s="105"/>
      <c r="F154" s="112" t="s">
        <v>2709</v>
      </c>
      <c r="G154" s="112" t="s">
        <v>2709</v>
      </c>
      <c r="H154" s="112" t="s">
        <v>2709</v>
      </c>
      <c r="I154" s="112" t="s">
        <v>2709</v>
      </c>
      <c r="J154" s="112" t="s">
        <v>2709</v>
      </c>
      <c r="K154" s="112" t="s">
        <v>2709</v>
      </c>
      <c r="L154" s="112" t="s">
        <v>2709</v>
      </c>
      <c r="M154" s="112" t="s">
        <v>2709</v>
      </c>
    </row>
    <row r="155" spans="1:13" s="111" customFormat="1" ht="12.95" customHeight="1">
      <c r="A155" s="5" t="s">
        <v>3827</v>
      </c>
      <c r="B155" s="5" t="s">
        <v>3825</v>
      </c>
      <c r="C155" s="112" t="s">
        <v>3824</v>
      </c>
      <c r="D155" s="110"/>
      <c r="E155" s="105"/>
      <c r="F155" s="112" t="s">
        <v>3824</v>
      </c>
      <c r="G155" s="112" t="s">
        <v>3824</v>
      </c>
      <c r="H155" s="112" t="s">
        <v>3824</v>
      </c>
      <c r="I155" s="112" t="s">
        <v>3824</v>
      </c>
      <c r="J155" s="112" t="s">
        <v>3824</v>
      </c>
      <c r="K155" s="112" t="s">
        <v>3824</v>
      </c>
      <c r="L155" s="112" t="s">
        <v>3824</v>
      </c>
      <c r="M155" s="112" t="s">
        <v>3824</v>
      </c>
    </row>
    <row r="156" spans="1:13" s="111" customFormat="1" ht="12.95" customHeight="1">
      <c r="A156" s="5" t="s">
        <v>3827</v>
      </c>
      <c r="B156" s="5" t="s">
        <v>3826</v>
      </c>
      <c r="C156" s="112" t="s">
        <v>2658</v>
      </c>
      <c r="D156" s="110"/>
      <c r="E156" s="105"/>
      <c r="F156" s="112" t="s">
        <v>2658</v>
      </c>
      <c r="G156" s="112" t="s">
        <v>2658</v>
      </c>
      <c r="H156" s="112" t="s">
        <v>2658</v>
      </c>
      <c r="I156" s="112" t="s">
        <v>2658</v>
      </c>
      <c r="J156" s="112" t="s">
        <v>2658</v>
      </c>
      <c r="K156" s="112" t="s">
        <v>2658</v>
      </c>
      <c r="L156" s="112" t="s">
        <v>2658</v>
      </c>
      <c r="M156" s="112" t="s">
        <v>2658</v>
      </c>
    </row>
    <row r="157" spans="1:13" s="5" customFormat="1" ht="12.95" customHeight="1">
      <c r="A157" s="5" t="s">
        <v>3827</v>
      </c>
      <c r="B157" s="5" t="s">
        <v>1038</v>
      </c>
      <c r="C157" s="5" t="s">
        <v>1039</v>
      </c>
      <c r="F157" s="5" t="s">
        <v>1039</v>
      </c>
      <c r="G157" s="5" t="s">
        <v>1039</v>
      </c>
      <c r="H157" s="5" t="s">
        <v>1039</v>
      </c>
      <c r="I157" s="5" t="s">
        <v>1039</v>
      </c>
      <c r="J157" s="5" t="s">
        <v>1039</v>
      </c>
      <c r="K157" s="5" t="s">
        <v>1039</v>
      </c>
      <c r="L157" s="5" t="s">
        <v>1039</v>
      </c>
      <c r="M157" s="5" t="s">
        <v>1039</v>
      </c>
    </row>
    <row r="158" spans="1:13" s="111" customFormat="1" ht="12.95" customHeight="1">
      <c r="A158" s="5" t="s">
        <v>3827</v>
      </c>
      <c r="B158" s="5" t="s">
        <v>404</v>
      </c>
      <c r="C158" s="5" t="s">
        <v>405</v>
      </c>
      <c r="D158" s="110"/>
      <c r="E158" s="105"/>
      <c r="F158" s="5" t="s">
        <v>405</v>
      </c>
      <c r="G158" s="5" t="s">
        <v>405</v>
      </c>
      <c r="H158" s="5" t="s">
        <v>405</v>
      </c>
      <c r="I158" s="5" t="s">
        <v>405</v>
      </c>
      <c r="J158" s="5" t="s">
        <v>405</v>
      </c>
      <c r="K158" s="5" t="s">
        <v>405</v>
      </c>
      <c r="L158" s="5" t="s">
        <v>405</v>
      </c>
      <c r="M158" s="5" t="s">
        <v>405</v>
      </c>
    </row>
    <row r="159" spans="1:13" s="111" customFormat="1" ht="12.95" customHeight="1">
      <c r="A159" s="5" t="s">
        <v>3827</v>
      </c>
      <c r="B159" s="5">
        <v>-88</v>
      </c>
      <c r="C159" s="5" t="s">
        <v>406</v>
      </c>
      <c r="D159" s="110"/>
      <c r="E159" s="105"/>
      <c r="F159" s="5" t="s">
        <v>406</v>
      </c>
      <c r="G159" s="5" t="s">
        <v>406</v>
      </c>
      <c r="H159" s="5" t="s">
        <v>406</v>
      </c>
      <c r="I159" s="5" t="s">
        <v>406</v>
      </c>
      <c r="J159" s="5" t="s">
        <v>406</v>
      </c>
      <c r="K159" s="5" t="s">
        <v>406</v>
      </c>
      <c r="L159" s="5" t="s">
        <v>406</v>
      </c>
      <c r="M159" s="5" t="s">
        <v>406</v>
      </c>
    </row>
    <row r="160" spans="1:13" s="111" customFormat="1" ht="12.95" customHeight="1">
      <c r="A160" s="5" t="s">
        <v>3827</v>
      </c>
      <c r="B160" s="5">
        <v>-99</v>
      </c>
      <c r="C160" s="5" t="s">
        <v>538</v>
      </c>
      <c r="D160" s="110"/>
      <c r="E160" s="105"/>
      <c r="F160" s="5" t="s">
        <v>538</v>
      </c>
      <c r="G160" s="5" t="s">
        <v>538</v>
      </c>
      <c r="H160" s="5" t="s">
        <v>538</v>
      </c>
      <c r="I160" s="5" t="s">
        <v>538</v>
      </c>
      <c r="J160" s="5" t="s">
        <v>538</v>
      </c>
      <c r="K160" s="5" t="s">
        <v>538</v>
      </c>
      <c r="L160" s="5" t="s">
        <v>538</v>
      </c>
      <c r="M160" s="5" t="s">
        <v>538</v>
      </c>
    </row>
    <row r="161" spans="1:13" s="17" customFormat="1" ht="12.95" customHeight="1">
      <c r="A161" s="20" t="s">
        <v>659</v>
      </c>
      <c r="B161" s="20" t="s">
        <v>660</v>
      </c>
      <c r="C161" s="19" t="s">
        <v>661</v>
      </c>
      <c r="D161" s="20"/>
      <c r="E161" s="20" t="s">
        <v>2087</v>
      </c>
      <c r="F161" s="19" t="s">
        <v>661</v>
      </c>
      <c r="G161" s="19" t="s">
        <v>661</v>
      </c>
      <c r="H161" s="19" t="s">
        <v>661</v>
      </c>
      <c r="I161" s="19" t="s">
        <v>661</v>
      </c>
      <c r="J161" s="19" t="s">
        <v>661</v>
      </c>
      <c r="K161" s="19" t="s">
        <v>661</v>
      </c>
      <c r="L161" s="19" t="s">
        <v>661</v>
      </c>
      <c r="M161" s="19" t="s">
        <v>661</v>
      </c>
    </row>
    <row r="162" spans="1:13" s="17" customFormat="1" ht="12.95" customHeight="1">
      <c r="A162" s="21" t="s">
        <v>659</v>
      </c>
      <c r="B162" s="21" t="s">
        <v>435</v>
      </c>
      <c r="C162" s="15" t="s">
        <v>662</v>
      </c>
      <c r="D162" s="21"/>
      <c r="E162" s="21" t="s">
        <v>2088</v>
      </c>
      <c r="F162" s="15" t="s">
        <v>662</v>
      </c>
      <c r="G162" s="15" t="s">
        <v>662</v>
      </c>
      <c r="H162" s="15" t="s">
        <v>662</v>
      </c>
      <c r="I162" s="15" t="s">
        <v>662</v>
      </c>
      <c r="J162" s="15" t="s">
        <v>662</v>
      </c>
      <c r="K162" s="15" t="s">
        <v>662</v>
      </c>
      <c r="L162" s="15" t="s">
        <v>662</v>
      </c>
      <c r="M162" s="15" t="s">
        <v>662</v>
      </c>
    </row>
    <row r="163" spans="1:13" s="17" customFormat="1" ht="12.95" customHeight="1">
      <c r="A163" s="21" t="s">
        <v>659</v>
      </c>
      <c r="B163" s="21" t="s">
        <v>663</v>
      </c>
      <c r="C163" s="15" t="s">
        <v>664</v>
      </c>
      <c r="D163" s="21"/>
      <c r="E163" s="21" t="s">
        <v>2089</v>
      </c>
      <c r="F163" s="15" t="s">
        <v>664</v>
      </c>
      <c r="G163" s="15" t="s">
        <v>664</v>
      </c>
      <c r="H163" s="15" t="s">
        <v>664</v>
      </c>
      <c r="I163" s="15" t="s">
        <v>664</v>
      </c>
      <c r="J163" s="15" t="s">
        <v>664</v>
      </c>
      <c r="K163" s="15" t="s">
        <v>664</v>
      </c>
      <c r="L163" s="15" t="s">
        <v>664</v>
      </c>
      <c r="M163" s="15" t="s">
        <v>664</v>
      </c>
    </row>
    <row r="164" spans="1:13" s="17" customFormat="1" ht="12.95" customHeight="1">
      <c r="A164" s="21" t="s">
        <v>659</v>
      </c>
      <c r="B164" s="21" t="s">
        <v>404</v>
      </c>
      <c r="C164" s="15" t="s">
        <v>405</v>
      </c>
      <c r="D164" s="21"/>
      <c r="E164" s="21" t="s">
        <v>2090</v>
      </c>
      <c r="F164" s="15" t="s">
        <v>405</v>
      </c>
      <c r="G164" s="15" t="s">
        <v>405</v>
      </c>
      <c r="H164" s="15" t="s">
        <v>405</v>
      </c>
      <c r="I164" s="15" t="s">
        <v>405</v>
      </c>
      <c r="J164" s="15" t="s">
        <v>405</v>
      </c>
      <c r="K164" s="15" t="s">
        <v>405</v>
      </c>
      <c r="L164" s="15" t="s">
        <v>405</v>
      </c>
      <c r="M164" s="15" t="s">
        <v>405</v>
      </c>
    </row>
    <row r="165" spans="1:13" s="17" customFormat="1" ht="12.95" customHeight="1">
      <c r="A165" s="21" t="s">
        <v>659</v>
      </c>
      <c r="B165" s="21">
        <v>-99</v>
      </c>
      <c r="C165" s="15" t="s">
        <v>345</v>
      </c>
      <c r="D165" s="21"/>
      <c r="E165" s="21" t="s">
        <v>2091</v>
      </c>
      <c r="F165" s="15" t="s">
        <v>345</v>
      </c>
      <c r="G165" s="15" t="s">
        <v>345</v>
      </c>
      <c r="H165" s="15" t="s">
        <v>345</v>
      </c>
      <c r="I165" s="15" t="s">
        <v>345</v>
      </c>
      <c r="J165" s="15" t="s">
        <v>345</v>
      </c>
      <c r="K165" s="15" t="s">
        <v>345</v>
      </c>
      <c r="L165" s="15" t="s">
        <v>345</v>
      </c>
      <c r="M165" s="15" t="s">
        <v>345</v>
      </c>
    </row>
    <row r="166" spans="1:13" s="17" customFormat="1" ht="12.95" customHeight="1">
      <c r="A166" s="17" t="s">
        <v>511</v>
      </c>
      <c r="B166" s="17" t="s">
        <v>512</v>
      </c>
      <c r="C166" s="17" t="s">
        <v>513</v>
      </c>
      <c r="E166" s="47" t="s">
        <v>2092</v>
      </c>
      <c r="F166" s="17" t="s">
        <v>513</v>
      </c>
      <c r="G166" s="17" t="s">
        <v>513</v>
      </c>
      <c r="H166" s="17" t="s">
        <v>513</v>
      </c>
      <c r="I166" s="17" t="s">
        <v>513</v>
      </c>
      <c r="J166" s="17" t="s">
        <v>513</v>
      </c>
      <c r="K166" s="17" t="s">
        <v>513</v>
      </c>
      <c r="L166" s="17" t="s">
        <v>513</v>
      </c>
      <c r="M166" s="17" t="s">
        <v>513</v>
      </c>
    </row>
    <row r="167" spans="1:13" s="17" customFormat="1" ht="12.95" customHeight="1">
      <c r="A167" s="17" t="s">
        <v>511</v>
      </c>
      <c r="B167" s="17" t="s">
        <v>514</v>
      </c>
      <c r="C167" s="17" t="s">
        <v>515</v>
      </c>
      <c r="E167" s="47" t="s">
        <v>2093</v>
      </c>
      <c r="F167" s="17" t="s">
        <v>515</v>
      </c>
      <c r="G167" s="17" t="s">
        <v>515</v>
      </c>
      <c r="H167" s="17" t="s">
        <v>515</v>
      </c>
      <c r="I167" s="17" t="s">
        <v>515</v>
      </c>
      <c r="J167" s="17" t="s">
        <v>515</v>
      </c>
      <c r="K167" s="17" t="s">
        <v>515</v>
      </c>
      <c r="L167" s="17" t="s">
        <v>515</v>
      </c>
      <c r="M167" s="17" t="s">
        <v>515</v>
      </c>
    </row>
    <row r="168" spans="1:13" s="17" customFormat="1" ht="12.95" customHeight="1">
      <c r="A168" s="17" t="s">
        <v>511</v>
      </c>
      <c r="B168" s="17" t="s">
        <v>516</v>
      </c>
      <c r="C168" s="17" t="s">
        <v>539</v>
      </c>
      <c r="E168" s="47" t="s">
        <v>2094</v>
      </c>
      <c r="F168" s="17" t="s">
        <v>539</v>
      </c>
      <c r="G168" s="17" t="s">
        <v>539</v>
      </c>
      <c r="H168" s="17" t="s">
        <v>539</v>
      </c>
      <c r="I168" s="17" t="s">
        <v>539</v>
      </c>
      <c r="J168" s="17" t="s">
        <v>539</v>
      </c>
      <c r="K168" s="17" t="s">
        <v>539</v>
      </c>
      <c r="L168" s="17" t="s">
        <v>539</v>
      </c>
      <c r="M168" s="17" t="s">
        <v>539</v>
      </c>
    </row>
    <row r="169" spans="1:13" s="17" customFormat="1" ht="12.95" customHeight="1">
      <c r="A169" s="17" t="s">
        <v>511</v>
      </c>
      <c r="B169" s="17" t="s">
        <v>517</v>
      </c>
      <c r="C169" s="17" t="s">
        <v>518</v>
      </c>
      <c r="E169" s="47" t="s">
        <v>2095</v>
      </c>
      <c r="F169" s="17" t="s">
        <v>518</v>
      </c>
      <c r="G169" s="17" t="s">
        <v>518</v>
      </c>
      <c r="H169" s="17" t="s">
        <v>518</v>
      </c>
      <c r="I169" s="17" t="s">
        <v>518</v>
      </c>
      <c r="J169" s="17" t="s">
        <v>518</v>
      </c>
      <c r="K169" s="17" t="s">
        <v>518</v>
      </c>
      <c r="L169" s="17" t="s">
        <v>518</v>
      </c>
      <c r="M169" s="17" t="s">
        <v>518</v>
      </c>
    </row>
    <row r="170" spans="1:13" s="17" customFormat="1" ht="12.95" customHeight="1">
      <c r="A170" s="17" t="s">
        <v>511</v>
      </c>
      <c r="B170" s="17">
        <v>-88</v>
      </c>
      <c r="C170" s="17" t="s">
        <v>406</v>
      </c>
      <c r="E170" s="47" t="s">
        <v>2096</v>
      </c>
      <c r="F170" s="17" t="s">
        <v>406</v>
      </c>
      <c r="G170" s="17" t="s">
        <v>406</v>
      </c>
      <c r="H170" s="17" t="s">
        <v>406</v>
      </c>
      <c r="I170" s="17" t="s">
        <v>406</v>
      </c>
      <c r="J170" s="17" t="s">
        <v>406</v>
      </c>
      <c r="K170" s="17" t="s">
        <v>406</v>
      </c>
      <c r="L170" s="17" t="s">
        <v>406</v>
      </c>
      <c r="M170" s="17" t="s">
        <v>406</v>
      </c>
    </row>
    <row r="171" spans="1:13" s="17" customFormat="1" ht="12.95" customHeight="1">
      <c r="A171" s="17" t="s">
        <v>511</v>
      </c>
      <c r="B171" s="17">
        <v>-99</v>
      </c>
      <c r="C171" s="17" t="s">
        <v>345</v>
      </c>
      <c r="E171" s="47" t="s">
        <v>2097</v>
      </c>
      <c r="F171" s="17" t="s">
        <v>345</v>
      </c>
      <c r="G171" s="17" t="s">
        <v>345</v>
      </c>
      <c r="H171" s="17" t="s">
        <v>345</v>
      </c>
      <c r="I171" s="17" t="s">
        <v>345</v>
      </c>
      <c r="J171" s="17" t="s">
        <v>345</v>
      </c>
      <c r="K171" s="17" t="s">
        <v>345</v>
      </c>
      <c r="L171" s="17" t="s">
        <v>345</v>
      </c>
      <c r="M171" s="17" t="s">
        <v>345</v>
      </c>
    </row>
    <row r="172" spans="1:13" ht="12.95" customHeight="1">
      <c r="A172" s="22" t="s">
        <v>2102</v>
      </c>
      <c r="B172" s="22">
        <v>0</v>
      </c>
      <c r="C172" s="22" t="s">
        <v>2114</v>
      </c>
      <c r="D172" s="22"/>
      <c r="E172" s="22" t="s">
        <v>2116</v>
      </c>
      <c r="F172" s="22" t="s">
        <v>2114</v>
      </c>
      <c r="G172" s="22" t="s">
        <v>2114</v>
      </c>
      <c r="H172" s="22" t="s">
        <v>2114</v>
      </c>
      <c r="I172" s="22" t="s">
        <v>2114</v>
      </c>
      <c r="J172" s="22" t="s">
        <v>2114</v>
      </c>
      <c r="K172" s="22" t="s">
        <v>2114</v>
      </c>
      <c r="L172" s="22" t="s">
        <v>2114</v>
      </c>
      <c r="M172" s="22" t="s">
        <v>2114</v>
      </c>
    </row>
    <row r="173" spans="1:13" ht="12.95" customHeight="1">
      <c r="A173" s="22" t="s">
        <v>2102</v>
      </c>
      <c r="B173" s="22">
        <v>1</v>
      </c>
      <c r="C173" s="22" t="s">
        <v>2113</v>
      </c>
      <c r="D173" s="22"/>
      <c r="E173" s="22" t="s">
        <v>2117</v>
      </c>
      <c r="F173" s="22" t="s">
        <v>2113</v>
      </c>
      <c r="G173" s="22" t="s">
        <v>2113</v>
      </c>
      <c r="H173" s="22" t="s">
        <v>2113</v>
      </c>
      <c r="I173" s="22" t="s">
        <v>2113</v>
      </c>
      <c r="J173" s="22" t="s">
        <v>2113</v>
      </c>
      <c r="K173" s="22" t="s">
        <v>2113</v>
      </c>
      <c r="L173" s="22" t="s">
        <v>2113</v>
      </c>
      <c r="M173" s="22" t="s">
        <v>2113</v>
      </c>
    </row>
    <row r="174" spans="1:13" ht="12.95" customHeight="1">
      <c r="A174" s="22" t="s">
        <v>2102</v>
      </c>
      <c r="B174" s="22">
        <v>2</v>
      </c>
      <c r="C174" s="22" t="s">
        <v>2112</v>
      </c>
      <c r="D174" s="22"/>
      <c r="E174" s="22" t="s">
        <v>2118</v>
      </c>
      <c r="F174" s="22" t="s">
        <v>2112</v>
      </c>
      <c r="G174" s="22" t="s">
        <v>2112</v>
      </c>
      <c r="H174" s="22" t="s">
        <v>2112</v>
      </c>
      <c r="I174" s="22" t="s">
        <v>2112</v>
      </c>
      <c r="J174" s="22" t="s">
        <v>2112</v>
      </c>
      <c r="K174" s="22" t="s">
        <v>2112</v>
      </c>
      <c r="L174" s="22" t="s">
        <v>2112</v>
      </c>
      <c r="M174" s="22" t="s">
        <v>2112</v>
      </c>
    </row>
    <row r="175" spans="1:13" ht="12.95" customHeight="1">
      <c r="A175" s="22" t="s">
        <v>2102</v>
      </c>
      <c r="B175" s="22">
        <v>3</v>
      </c>
      <c r="C175" s="22" t="s">
        <v>2111</v>
      </c>
      <c r="D175" s="22"/>
      <c r="E175" s="22" t="s">
        <v>2119</v>
      </c>
      <c r="F175" s="22" t="s">
        <v>2111</v>
      </c>
      <c r="G175" s="22" t="s">
        <v>2111</v>
      </c>
      <c r="H175" s="22" t="s">
        <v>2111</v>
      </c>
      <c r="I175" s="22" t="s">
        <v>2111</v>
      </c>
      <c r="J175" s="22" t="s">
        <v>2111</v>
      </c>
      <c r="K175" s="22" t="s">
        <v>2111</v>
      </c>
      <c r="L175" s="22" t="s">
        <v>2111</v>
      </c>
      <c r="M175" s="22" t="s">
        <v>2111</v>
      </c>
    </row>
    <row r="176" spans="1:13" ht="12.95" customHeight="1">
      <c r="A176" s="22" t="s">
        <v>2102</v>
      </c>
      <c r="B176" s="22">
        <v>4</v>
      </c>
      <c r="C176" s="22" t="s">
        <v>2110</v>
      </c>
      <c r="D176" s="22"/>
      <c r="E176" s="22" t="s">
        <v>2120</v>
      </c>
      <c r="F176" s="22" t="s">
        <v>2110</v>
      </c>
      <c r="G176" s="22" t="s">
        <v>2110</v>
      </c>
      <c r="H176" s="22" t="s">
        <v>2110</v>
      </c>
      <c r="I176" s="22" t="s">
        <v>2110</v>
      </c>
      <c r="J176" s="22" t="s">
        <v>2110</v>
      </c>
      <c r="K176" s="22" t="s">
        <v>2110</v>
      </c>
      <c r="L176" s="22" t="s">
        <v>2110</v>
      </c>
      <c r="M176" s="22" t="s">
        <v>2110</v>
      </c>
    </row>
    <row r="177" spans="1:13" ht="12.95" customHeight="1">
      <c r="A177" s="22" t="s">
        <v>2102</v>
      </c>
      <c r="B177" s="22">
        <v>5</v>
      </c>
      <c r="C177" s="22" t="s">
        <v>2109</v>
      </c>
      <c r="D177" s="22"/>
      <c r="E177" s="22" t="s">
        <v>2121</v>
      </c>
      <c r="F177" s="22" t="s">
        <v>2109</v>
      </c>
      <c r="G177" s="22" t="s">
        <v>2109</v>
      </c>
      <c r="H177" s="22" t="s">
        <v>2109</v>
      </c>
      <c r="I177" s="22" t="s">
        <v>2109</v>
      </c>
      <c r="J177" s="22" t="s">
        <v>2109</v>
      </c>
      <c r="K177" s="22" t="s">
        <v>2109</v>
      </c>
      <c r="L177" s="22" t="s">
        <v>2109</v>
      </c>
      <c r="M177" s="22" t="s">
        <v>2109</v>
      </c>
    </row>
    <row r="178" spans="1:13" ht="12.95" customHeight="1">
      <c r="A178" s="22" t="s">
        <v>2102</v>
      </c>
      <c r="B178" s="22">
        <v>6</v>
      </c>
      <c r="C178" s="22" t="s">
        <v>2108</v>
      </c>
      <c r="D178" s="22"/>
      <c r="E178" s="22" t="s">
        <v>2122</v>
      </c>
      <c r="F178" s="22" t="s">
        <v>2108</v>
      </c>
      <c r="G178" s="22" t="s">
        <v>2108</v>
      </c>
      <c r="H178" s="22" t="s">
        <v>2108</v>
      </c>
      <c r="I178" s="22" t="s">
        <v>2108</v>
      </c>
      <c r="J178" s="22" t="s">
        <v>2108</v>
      </c>
      <c r="K178" s="22" t="s">
        <v>2108</v>
      </c>
      <c r="L178" s="22" t="s">
        <v>2108</v>
      </c>
      <c r="M178" s="22" t="s">
        <v>2108</v>
      </c>
    </row>
    <row r="179" spans="1:13" ht="12.95" customHeight="1">
      <c r="A179" s="22" t="s">
        <v>2102</v>
      </c>
      <c r="B179" s="22">
        <v>7</v>
      </c>
      <c r="C179" s="22" t="s">
        <v>2107</v>
      </c>
      <c r="D179" s="22"/>
      <c r="E179" s="22" t="s">
        <v>2115</v>
      </c>
      <c r="F179" s="22" t="s">
        <v>2107</v>
      </c>
      <c r="G179" s="22" t="s">
        <v>2107</v>
      </c>
      <c r="H179" s="22" t="s">
        <v>2107</v>
      </c>
      <c r="I179" s="22" t="s">
        <v>2107</v>
      </c>
      <c r="J179" s="22" t="s">
        <v>2107</v>
      </c>
      <c r="K179" s="22" t="s">
        <v>2107</v>
      </c>
      <c r="L179" s="22" t="s">
        <v>2107</v>
      </c>
      <c r="M179" s="22" t="s">
        <v>2107</v>
      </c>
    </row>
    <row r="180" spans="1:13" ht="12.95" customHeight="1">
      <c r="A180" s="22" t="s">
        <v>2102</v>
      </c>
      <c r="B180" s="22">
        <v>8</v>
      </c>
      <c r="C180" s="22" t="s">
        <v>2106</v>
      </c>
      <c r="D180" s="22"/>
      <c r="E180" s="22" t="s">
        <v>2123</v>
      </c>
      <c r="F180" s="22" t="s">
        <v>2106</v>
      </c>
      <c r="G180" s="22" t="s">
        <v>2106</v>
      </c>
      <c r="H180" s="22" t="s">
        <v>2106</v>
      </c>
      <c r="I180" s="22" t="s">
        <v>2106</v>
      </c>
      <c r="J180" s="22" t="s">
        <v>2106</v>
      </c>
      <c r="K180" s="22" t="s">
        <v>2106</v>
      </c>
      <c r="L180" s="22" t="s">
        <v>2106</v>
      </c>
      <c r="M180" s="22" t="s">
        <v>2106</v>
      </c>
    </row>
    <row r="181" spans="1:13" ht="12.95" customHeight="1">
      <c r="A181" s="22" t="s">
        <v>2102</v>
      </c>
      <c r="B181" s="22">
        <v>9</v>
      </c>
      <c r="C181" s="22" t="s">
        <v>2105</v>
      </c>
      <c r="D181" s="22"/>
      <c r="E181" s="22" t="s">
        <v>2124</v>
      </c>
      <c r="F181" s="22" t="s">
        <v>2105</v>
      </c>
      <c r="G181" s="22" t="s">
        <v>2105</v>
      </c>
      <c r="H181" s="22" t="s">
        <v>2105</v>
      </c>
      <c r="I181" s="22" t="s">
        <v>2105</v>
      </c>
      <c r="J181" s="22" t="s">
        <v>2105</v>
      </c>
      <c r="K181" s="22" t="s">
        <v>2105</v>
      </c>
      <c r="L181" s="22" t="s">
        <v>2105</v>
      </c>
      <c r="M181" s="22" t="s">
        <v>2105</v>
      </c>
    </row>
    <row r="182" spans="1:13" ht="12.95" customHeight="1">
      <c r="A182" s="22" t="s">
        <v>2102</v>
      </c>
      <c r="B182" s="22">
        <v>10</v>
      </c>
      <c r="C182" s="22" t="s">
        <v>2104</v>
      </c>
      <c r="D182" s="22"/>
      <c r="E182" s="22" t="s">
        <v>2125</v>
      </c>
      <c r="F182" s="22" t="s">
        <v>2104</v>
      </c>
      <c r="G182" s="22" t="s">
        <v>2104</v>
      </c>
      <c r="H182" s="22" t="s">
        <v>2104</v>
      </c>
      <c r="I182" s="22" t="s">
        <v>2104</v>
      </c>
      <c r="J182" s="22" t="s">
        <v>2104</v>
      </c>
      <c r="K182" s="22" t="s">
        <v>2104</v>
      </c>
      <c r="L182" s="22" t="s">
        <v>2104</v>
      </c>
      <c r="M182" s="22" t="s">
        <v>2104</v>
      </c>
    </row>
    <row r="183" spans="1:13" ht="12.95" customHeight="1">
      <c r="A183" s="22" t="s">
        <v>2102</v>
      </c>
      <c r="B183" s="22">
        <v>11</v>
      </c>
      <c r="C183" s="22" t="s">
        <v>2103</v>
      </c>
      <c r="D183" s="22"/>
      <c r="E183" s="22" t="s">
        <v>2126</v>
      </c>
      <c r="F183" s="22" t="s">
        <v>2103</v>
      </c>
      <c r="G183" s="22" t="s">
        <v>2103</v>
      </c>
      <c r="H183" s="22" t="s">
        <v>2103</v>
      </c>
      <c r="I183" s="22" t="s">
        <v>2103</v>
      </c>
      <c r="J183" s="22" t="s">
        <v>2103</v>
      </c>
      <c r="K183" s="22" t="s">
        <v>2103</v>
      </c>
      <c r="L183" s="22" t="s">
        <v>2103</v>
      </c>
      <c r="M183" s="22" t="s">
        <v>2103</v>
      </c>
    </row>
    <row r="184" spans="1:13" ht="12.95" customHeight="1">
      <c r="A184" s="22" t="s">
        <v>2102</v>
      </c>
      <c r="B184" s="22">
        <v>-88</v>
      </c>
      <c r="C184" s="22" t="s">
        <v>347</v>
      </c>
      <c r="D184" s="22"/>
      <c r="E184" s="22" t="s">
        <v>2127</v>
      </c>
      <c r="F184" s="22" t="s">
        <v>347</v>
      </c>
      <c r="G184" s="22" t="s">
        <v>347</v>
      </c>
      <c r="H184" s="22" t="s">
        <v>347</v>
      </c>
      <c r="I184" s="22" t="s">
        <v>347</v>
      </c>
      <c r="J184" s="22" t="s">
        <v>347</v>
      </c>
      <c r="K184" s="22" t="s">
        <v>347</v>
      </c>
      <c r="L184" s="22" t="s">
        <v>347</v>
      </c>
      <c r="M184" s="22" t="s">
        <v>347</v>
      </c>
    </row>
    <row r="185" spans="1:13" ht="12.95" customHeight="1">
      <c r="A185" s="15" t="s">
        <v>2443</v>
      </c>
      <c r="B185" s="15" t="s">
        <v>2439</v>
      </c>
      <c r="C185" s="22" t="s">
        <v>2444</v>
      </c>
      <c r="E185" s="15"/>
      <c r="F185" s="22" t="s">
        <v>2444</v>
      </c>
      <c r="G185" s="22" t="s">
        <v>2444</v>
      </c>
      <c r="H185" s="22" t="s">
        <v>2444</v>
      </c>
      <c r="I185" s="22" t="s">
        <v>2444</v>
      </c>
      <c r="J185" s="22" t="s">
        <v>2444</v>
      </c>
      <c r="K185" s="22" t="s">
        <v>2444</v>
      </c>
      <c r="L185" s="22" t="s">
        <v>2444</v>
      </c>
      <c r="M185" s="22" t="s">
        <v>2444</v>
      </c>
    </row>
    <row r="186" spans="1:13" ht="12.95" customHeight="1">
      <c r="A186" s="15" t="s">
        <v>2443</v>
      </c>
      <c r="B186" s="15" t="s">
        <v>2440</v>
      </c>
      <c r="C186" s="22" t="s">
        <v>2445</v>
      </c>
      <c r="E186" s="15"/>
      <c r="F186" s="22" t="s">
        <v>2445</v>
      </c>
      <c r="G186" s="22" t="s">
        <v>2445</v>
      </c>
      <c r="H186" s="22" t="s">
        <v>2445</v>
      </c>
      <c r="I186" s="22" t="s">
        <v>2445</v>
      </c>
      <c r="J186" s="22" t="s">
        <v>2445</v>
      </c>
      <c r="K186" s="22" t="s">
        <v>2445</v>
      </c>
      <c r="L186" s="22" t="s">
        <v>2445</v>
      </c>
      <c r="M186" s="22" t="s">
        <v>2445</v>
      </c>
    </row>
    <row r="187" spans="1:13" ht="12.95" customHeight="1">
      <c r="A187" s="15" t="s">
        <v>2443</v>
      </c>
      <c r="B187" s="15" t="s">
        <v>2441</v>
      </c>
      <c r="C187" s="22" t="s">
        <v>2446</v>
      </c>
      <c r="E187" s="15"/>
      <c r="F187" s="22" t="s">
        <v>2446</v>
      </c>
      <c r="G187" s="22" t="s">
        <v>2446</v>
      </c>
      <c r="H187" s="22" t="s">
        <v>2446</v>
      </c>
      <c r="I187" s="22" t="s">
        <v>2446</v>
      </c>
      <c r="J187" s="22" t="s">
        <v>2446</v>
      </c>
      <c r="K187" s="22" t="s">
        <v>2446</v>
      </c>
      <c r="L187" s="22" t="s">
        <v>2446</v>
      </c>
      <c r="M187" s="22" t="s">
        <v>2446</v>
      </c>
    </row>
    <row r="188" spans="1:13" ht="12.95" customHeight="1">
      <c r="A188" s="15" t="s">
        <v>2443</v>
      </c>
      <c r="B188" s="15" t="s">
        <v>2442</v>
      </c>
      <c r="C188" s="22" t="s">
        <v>2447</v>
      </c>
      <c r="E188" s="15"/>
      <c r="F188" s="22" t="s">
        <v>2447</v>
      </c>
      <c r="G188" s="22" t="s">
        <v>2447</v>
      </c>
      <c r="H188" s="22" t="s">
        <v>2447</v>
      </c>
      <c r="I188" s="22" t="s">
        <v>2447</v>
      </c>
      <c r="J188" s="22" t="s">
        <v>2447</v>
      </c>
      <c r="K188" s="22" t="s">
        <v>2447</v>
      </c>
      <c r="L188" s="22" t="s">
        <v>2447</v>
      </c>
      <c r="M188" s="22" t="s">
        <v>2447</v>
      </c>
    </row>
    <row r="189" spans="1:13" ht="12.95" customHeight="1">
      <c r="A189" s="15" t="s">
        <v>2443</v>
      </c>
      <c r="B189" s="15">
        <v>-88</v>
      </c>
      <c r="C189" s="22" t="s">
        <v>347</v>
      </c>
      <c r="E189" s="15"/>
      <c r="F189" s="22" t="s">
        <v>347</v>
      </c>
      <c r="G189" s="22" t="s">
        <v>347</v>
      </c>
      <c r="H189" s="22" t="s">
        <v>347</v>
      </c>
      <c r="I189" s="22" t="s">
        <v>347</v>
      </c>
      <c r="J189" s="22" t="s">
        <v>347</v>
      </c>
      <c r="K189" s="22" t="s">
        <v>347</v>
      </c>
      <c r="L189" s="22" t="s">
        <v>347</v>
      </c>
      <c r="M189" s="22" t="s">
        <v>347</v>
      </c>
    </row>
    <row r="190" spans="1:13" ht="12.95" customHeight="1">
      <c r="A190" s="15" t="s">
        <v>2443</v>
      </c>
      <c r="B190" s="15">
        <v>-99</v>
      </c>
      <c r="C190" s="22" t="s">
        <v>345</v>
      </c>
      <c r="E190" s="15"/>
      <c r="F190" s="22" t="s">
        <v>345</v>
      </c>
      <c r="G190" s="22" t="s">
        <v>345</v>
      </c>
      <c r="H190" s="22" t="s">
        <v>345</v>
      </c>
      <c r="I190" s="22" t="s">
        <v>345</v>
      </c>
      <c r="J190" s="22" t="s">
        <v>345</v>
      </c>
      <c r="K190" s="22" t="s">
        <v>345</v>
      </c>
      <c r="L190" s="22" t="s">
        <v>345</v>
      </c>
      <c r="M190" s="22" t="s">
        <v>345</v>
      </c>
    </row>
    <row r="191" spans="1:13" ht="12.95" customHeight="1">
      <c r="A191" s="3" t="s">
        <v>2511</v>
      </c>
      <c r="B191" s="3" t="s">
        <v>2507</v>
      </c>
      <c r="C191" s="3" t="s">
        <v>2508</v>
      </c>
      <c r="D191" s="3">
        <v>0</v>
      </c>
      <c r="F191" s="3" t="s">
        <v>2508</v>
      </c>
      <c r="G191" s="3" t="s">
        <v>2508</v>
      </c>
      <c r="H191" s="3" t="s">
        <v>2508</v>
      </c>
      <c r="I191" s="3" t="s">
        <v>2508</v>
      </c>
      <c r="J191" s="3" t="s">
        <v>2508</v>
      </c>
      <c r="K191" s="3" t="s">
        <v>2508</v>
      </c>
      <c r="L191" s="3" t="s">
        <v>2508</v>
      </c>
      <c r="M191" s="3" t="s">
        <v>2508</v>
      </c>
    </row>
    <row r="192" spans="1:13" ht="12.95" customHeight="1">
      <c r="A192" s="3" t="s">
        <v>2511</v>
      </c>
      <c r="B192" s="3" t="s">
        <v>2509</v>
      </c>
      <c r="C192" s="3" t="s">
        <v>2510</v>
      </c>
      <c r="D192" s="3">
        <v>1</v>
      </c>
      <c r="F192" s="3" t="s">
        <v>2510</v>
      </c>
      <c r="G192" s="3" t="s">
        <v>2510</v>
      </c>
      <c r="H192" s="3" t="s">
        <v>2510</v>
      </c>
      <c r="I192" s="3" t="s">
        <v>2510</v>
      </c>
      <c r="J192" s="3" t="s">
        <v>2510</v>
      </c>
      <c r="K192" s="3" t="s">
        <v>2510</v>
      </c>
      <c r="L192" s="3" t="s">
        <v>2510</v>
      </c>
      <c r="M192" s="3" t="s">
        <v>2510</v>
      </c>
    </row>
    <row r="193" spans="1:13" ht="12.95" customHeight="1">
      <c r="A193" s="3" t="s">
        <v>2511</v>
      </c>
      <c r="B193" s="3" t="s">
        <v>2512</v>
      </c>
      <c r="C193" s="3" t="s">
        <v>2513</v>
      </c>
      <c r="D193" s="3">
        <v>2</v>
      </c>
      <c r="F193" s="3" t="s">
        <v>2513</v>
      </c>
      <c r="G193" s="3" t="s">
        <v>2513</v>
      </c>
      <c r="H193" s="3" t="s">
        <v>2513</v>
      </c>
      <c r="I193" s="3" t="s">
        <v>2513</v>
      </c>
      <c r="J193" s="3" t="s">
        <v>2513</v>
      </c>
      <c r="K193" s="3" t="s">
        <v>2513</v>
      </c>
      <c r="L193" s="3" t="s">
        <v>2513</v>
      </c>
      <c r="M193" s="3" t="s">
        <v>2513</v>
      </c>
    </row>
    <row r="194" spans="1:13" ht="12.95" customHeight="1">
      <c r="A194" s="3" t="s">
        <v>2511</v>
      </c>
      <c r="B194" s="3" t="s">
        <v>2515</v>
      </c>
      <c r="C194" s="3" t="s">
        <v>2514</v>
      </c>
      <c r="D194" s="3" t="s">
        <v>2647</v>
      </c>
      <c r="F194" s="3" t="s">
        <v>2514</v>
      </c>
      <c r="G194" s="3" t="s">
        <v>2514</v>
      </c>
      <c r="H194" s="3" t="s">
        <v>2514</v>
      </c>
      <c r="I194" s="3" t="s">
        <v>2514</v>
      </c>
      <c r="J194" s="3" t="s">
        <v>2514</v>
      </c>
      <c r="K194" s="3" t="s">
        <v>2514</v>
      </c>
      <c r="L194" s="3" t="s">
        <v>2514</v>
      </c>
      <c r="M194" s="3" t="s">
        <v>2514</v>
      </c>
    </row>
    <row r="195" spans="1:13" ht="12.95" customHeight="1">
      <c r="A195" s="3" t="s">
        <v>2511</v>
      </c>
      <c r="B195" s="3">
        <v>-88</v>
      </c>
      <c r="C195" s="3" t="s">
        <v>347</v>
      </c>
      <c r="D195" s="3" t="s">
        <v>2647</v>
      </c>
      <c r="F195" s="3" t="s">
        <v>347</v>
      </c>
      <c r="G195" s="3" t="s">
        <v>347</v>
      </c>
      <c r="H195" s="3" t="s">
        <v>347</v>
      </c>
      <c r="I195" s="3" t="s">
        <v>347</v>
      </c>
      <c r="J195" s="3" t="s">
        <v>347</v>
      </c>
      <c r="K195" s="3" t="s">
        <v>347</v>
      </c>
      <c r="L195" s="3" t="s">
        <v>347</v>
      </c>
      <c r="M195" s="3" t="s">
        <v>347</v>
      </c>
    </row>
    <row r="196" spans="1:13" ht="12.95" customHeight="1">
      <c r="A196" s="3" t="s">
        <v>2511</v>
      </c>
      <c r="B196" s="3">
        <v>-99</v>
      </c>
      <c r="C196" s="3" t="s">
        <v>345</v>
      </c>
      <c r="D196" s="3" t="s">
        <v>2647</v>
      </c>
      <c r="F196" s="3" t="s">
        <v>345</v>
      </c>
      <c r="G196" s="3" t="s">
        <v>345</v>
      </c>
      <c r="H196" s="3" t="s">
        <v>345</v>
      </c>
      <c r="I196" s="3" t="s">
        <v>345</v>
      </c>
      <c r="J196" s="3" t="s">
        <v>345</v>
      </c>
      <c r="K196" s="3" t="s">
        <v>345</v>
      </c>
      <c r="L196" s="3" t="s">
        <v>345</v>
      </c>
      <c r="M196" s="3" t="s">
        <v>345</v>
      </c>
    </row>
    <row r="197" spans="1:13" ht="12.95" customHeight="1">
      <c r="A197" s="15" t="s">
        <v>2543</v>
      </c>
      <c r="B197" s="15" t="s">
        <v>2539</v>
      </c>
      <c r="C197" s="15" t="s">
        <v>2541</v>
      </c>
      <c r="F197" s="15" t="s">
        <v>2541</v>
      </c>
      <c r="G197" s="15" t="s">
        <v>2541</v>
      </c>
      <c r="H197" s="15" t="s">
        <v>2541</v>
      </c>
      <c r="I197" s="15" t="s">
        <v>2541</v>
      </c>
      <c r="J197" s="15" t="s">
        <v>2541</v>
      </c>
      <c r="K197" s="15" t="s">
        <v>2541</v>
      </c>
      <c r="L197" s="15" t="s">
        <v>2541</v>
      </c>
      <c r="M197" s="15" t="s">
        <v>2541</v>
      </c>
    </row>
    <row r="198" spans="1:13" ht="12.95" customHeight="1">
      <c r="A198" s="15" t="s">
        <v>2543</v>
      </c>
      <c r="B198" s="15" t="s">
        <v>2540</v>
      </c>
      <c r="C198" s="15" t="s">
        <v>2542</v>
      </c>
      <c r="F198" s="15" t="s">
        <v>2542</v>
      </c>
      <c r="G198" s="15" t="s">
        <v>2542</v>
      </c>
      <c r="H198" s="15" t="s">
        <v>2542</v>
      </c>
      <c r="I198" s="15" t="s">
        <v>2542</v>
      </c>
      <c r="J198" s="15" t="s">
        <v>2542</v>
      </c>
      <c r="K198" s="15" t="s">
        <v>2542</v>
      </c>
      <c r="L198" s="15" t="s">
        <v>2542</v>
      </c>
      <c r="M198" s="15" t="s">
        <v>2542</v>
      </c>
    </row>
    <row r="199" spans="1:13" ht="12.95" customHeight="1">
      <c r="A199" s="15" t="s">
        <v>2543</v>
      </c>
      <c r="B199" s="15" t="s">
        <v>2545</v>
      </c>
      <c r="C199" s="15" t="s">
        <v>2544</v>
      </c>
      <c r="F199" s="15" t="s">
        <v>2544</v>
      </c>
      <c r="G199" s="15" t="s">
        <v>2544</v>
      </c>
      <c r="H199" s="15" t="s">
        <v>2544</v>
      </c>
      <c r="I199" s="15" t="s">
        <v>2544</v>
      </c>
      <c r="J199" s="15" t="s">
        <v>2544</v>
      </c>
      <c r="K199" s="15" t="s">
        <v>2544</v>
      </c>
      <c r="L199" s="15" t="s">
        <v>2544</v>
      </c>
      <c r="M199" s="15" t="s">
        <v>2544</v>
      </c>
    </row>
    <row r="200" spans="1:13" ht="12.95" customHeight="1">
      <c r="A200" s="15" t="s">
        <v>2543</v>
      </c>
      <c r="B200" s="15">
        <v>-99</v>
      </c>
      <c r="C200" s="15" t="s">
        <v>345</v>
      </c>
      <c r="F200" s="15" t="s">
        <v>345</v>
      </c>
      <c r="G200" s="15" t="s">
        <v>345</v>
      </c>
      <c r="H200" s="15" t="s">
        <v>345</v>
      </c>
      <c r="I200" s="15" t="s">
        <v>345</v>
      </c>
      <c r="J200" s="15" t="s">
        <v>345</v>
      </c>
      <c r="K200" s="15" t="s">
        <v>345</v>
      </c>
      <c r="L200" s="15" t="s">
        <v>345</v>
      </c>
      <c r="M200" s="15" t="s">
        <v>345</v>
      </c>
    </row>
    <row r="201" spans="1:13" ht="12.95" customHeight="1">
      <c r="A201" s="15" t="s">
        <v>2622</v>
      </c>
      <c r="B201" s="15" t="s">
        <v>2627</v>
      </c>
      <c r="C201" s="15" t="s">
        <v>2623</v>
      </c>
      <c r="F201" s="15" t="s">
        <v>2623</v>
      </c>
      <c r="G201" s="15" t="s">
        <v>2623</v>
      </c>
      <c r="H201" s="15" t="s">
        <v>2623</v>
      </c>
      <c r="I201" s="15" t="s">
        <v>2623</v>
      </c>
      <c r="J201" s="15" t="s">
        <v>2623</v>
      </c>
      <c r="K201" s="15" t="s">
        <v>2623</v>
      </c>
      <c r="L201" s="15" t="s">
        <v>2623</v>
      </c>
      <c r="M201" s="15" t="s">
        <v>2623</v>
      </c>
    </row>
    <row r="202" spans="1:13" ht="12.95" customHeight="1">
      <c r="A202" s="15" t="s">
        <v>2622</v>
      </c>
      <c r="B202" s="15" t="s">
        <v>2628</v>
      </c>
      <c r="C202" s="15" t="s">
        <v>2624</v>
      </c>
      <c r="F202" s="15" t="s">
        <v>2624</v>
      </c>
      <c r="G202" s="15" t="s">
        <v>2624</v>
      </c>
      <c r="H202" s="15" t="s">
        <v>2624</v>
      </c>
      <c r="I202" s="15" t="s">
        <v>2624</v>
      </c>
      <c r="J202" s="15" t="s">
        <v>2624</v>
      </c>
      <c r="K202" s="15" t="s">
        <v>2624</v>
      </c>
      <c r="L202" s="15" t="s">
        <v>2624</v>
      </c>
      <c r="M202" s="15" t="s">
        <v>2624</v>
      </c>
    </row>
    <row r="203" spans="1:13" ht="12.95" customHeight="1">
      <c r="A203" s="15" t="s">
        <v>2622</v>
      </c>
      <c r="B203" s="15" t="s">
        <v>2629</v>
      </c>
      <c r="C203" s="15" t="s">
        <v>2625</v>
      </c>
      <c r="F203" s="15" t="s">
        <v>2625</v>
      </c>
      <c r="G203" s="15" t="s">
        <v>2625</v>
      </c>
      <c r="H203" s="15" t="s">
        <v>2625</v>
      </c>
      <c r="I203" s="15" t="s">
        <v>2625</v>
      </c>
      <c r="J203" s="15" t="s">
        <v>2625</v>
      </c>
      <c r="K203" s="15" t="s">
        <v>2625</v>
      </c>
      <c r="L203" s="15" t="s">
        <v>2625</v>
      </c>
      <c r="M203" s="15" t="s">
        <v>2625</v>
      </c>
    </row>
    <row r="204" spans="1:13" ht="12.95" customHeight="1">
      <c r="A204" s="15" t="s">
        <v>2622</v>
      </c>
      <c r="B204" s="15" t="s">
        <v>2630</v>
      </c>
      <c r="C204" s="15" t="s">
        <v>2626</v>
      </c>
      <c r="F204" s="15" t="s">
        <v>2626</v>
      </c>
      <c r="G204" s="15" t="s">
        <v>2626</v>
      </c>
      <c r="H204" s="15" t="s">
        <v>2626</v>
      </c>
      <c r="I204" s="15" t="s">
        <v>2626</v>
      </c>
      <c r="J204" s="15" t="s">
        <v>2626</v>
      </c>
      <c r="K204" s="15" t="s">
        <v>2626</v>
      </c>
      <c r="L204" s="15" t="s">
        <v>2626</v>
      </c>
      <c r="M204" s="15" t="s">
        <v>2626</v>
      </c>
    </row>
    <row r="205" spans="1:13" ht="12.95" customHeight="1">
      <c r="A205" s="15" t="s">
        <v>2622</v>
      </c>
      <c r="B205" s="15">
        <v>-99</v>
      </c>
      <c r="C205" s="15" t="s">
        <v>345</v>
      </c>
      <c r="F205" s="15" t="s">
        <v>345</v>
      </c>
      <c r="G205" s="15" t="s">
        <v>345</v>
      </c>
      <c r="H205" s="15" t="s">
        <v>345</v>
      </c>
      <c r="I205" s="15" t="s">
        <v>345</v>
      </c>
      <c r="J205" s="15" t="s">
        <v>345</v>
      </c>
      <c r="K205" s="15" t="s">
        <v>345</v>
      </c>
      <c r="L205" s="15" t="s">
        <v>345</v>
      </c>
      <c r="M205" s="15" t="s">
        <v>345</v>
      </c>
    </row>
    <row r="206" spans="1:13" ht="12.95" customHeight="1">
      <c r="A206" s="15" t="s">
        <v>2641</v>
      </c>
      <c r="B206" s="15" t="s">
        <v>2642</v>
      </c>
      <c r="C206" s="15" t="s">
        <v>2638</v>
      </c>
      <c r="F206" s="15" t="s">
        <v>2638</v>
      </c>
      <c r="G206" s="15" t="s">
        <v>2638</v>
      </c>
      <c r="H206" s="15" t="s">
        <v>2638</v>
      </c>
      <c r="I206" s="15" t="s">
        <v>2638</v>
      </c>
      <c r="J206" s="15" t="s">
        <v>2638</v>
      </c>
      <c r="K206" s="15" t="s">
        <v>2638</v>
      </c>
      <c r="L206" s="15" t="s">
        <v>2638</v>
      </c>
      <c r="M206" s="15" t="s">
        <v>2638</v>
      </c>
    </row>
    <row r="207" spans="1:13" ht="12.95" customHeight="1">
      <c r="A207" s="15" t="s">
        <v>2641</v>
      </c>
      <c r="B207" s="15" t="s">
        <v>2643</v>
      </c>
      <c r="C207" s="15" t="s">
        <v>2639</v>
      </c>
      <c r="F207" s="15" t="s">
        <v>2639</v>
      </c>
      <c r="G207" s="15" t="s">
        <v>2639</v>
      </c>
      <c r="H207" s="15" t="s">
        <v>2639</v>
      </c>
      <c r="I207" s="15" t="s">
        <v>2639</v>
      </c>
      <c r="J207" s="15" t="s">
        <v>2639</v>
      </c>
      <c r="K207" s="15" t="s">
        <v>2639</v>
      </c>
      <c r="L207" s="15" t="s">
        <v>2639</v>
      </c>
      <c r="M207" s="15" t="s">
        <v>2639</v>
      </c>
    </row>
    <row r="208" spans="1:13" ht="12.95" customHeight="1">
      <c r="A208" s="15" t="s">
        <v>2641</v>
      </c>
      <c r="B208" s="15" t="s">
        <v>2515</v>
      </c>
      <c r="C208" s="15" t="s">
        <v>2640</v>
      </c>
      <c r="F208" s="15" t="s">
        <v>2640</v>
      </c>
      <c r="G208" s="15" t="s">
        <v>2640</v>
      </c>
      <c r="H208" s="15" t="s">
        <v>2640</v>
      </c>
      <c r="I208" s="15" t="s">
        <v>2640</v>
      </c>
      <c r="J208" s="15" t="s">
        <v>2640</v>
      </c>
      <c r="K208" s="15" t="s">
        <v>2640</v>
      </c>
      <c r="L208" s="15" t="s">
        <v>2640</v>
      </c>
      <c r="M208" s="15" t="s">
        <v>2640</v>
      </c>
    </row>
    <row r="209" spans="1:13" ht="12.95" customHeight="1">
      <c r="A209" s="15" t="s">
        <v>2641</v>
      </c>
      <c r="B209" s="15">
        <v>-99</v>
      </c>
      <c r="C209" s="15" t="s">
        <v>345</v>
      </c>
      <c r="F209" s="15" t="s">
        <v>345</v>
      </c>
      <c r="G209" s="15" t="s">
        <v>345</v>
      </c>
      <c r="H209" s="15" t="s">
        <v>345</v>
      </c>
      <c r="I209" s="15" t="s">
        <v>345</v>
      </c>
      <c r="J209" s="15" t="s">
        <v>345</v>
      </c>
      <c r="K209" s="15" t="s">
        <v>345</v>
      </c>
      <c r="L209" s="15" t="s">
        <v>345</v>
      </c>
      <c r="M209" s="15" t="s">
        <v>345</v>
      </c>
    </row>
    <row r="210" spans="1:13" s="3" customFormat="1" ht="15">
      <c r="A210" s="3" t="s">
        <v>2830</v>
      </c>
      <c r="B210" s="3" t="s">
        <v>26</v>
      </c>
      <c r="C210" s="3" t="s">
        <v>341</v>
      </c>
      <c r="F210" s="3" t="s">
        <v>341</v>
      </c>
      <c r="G210" s="3" t="s">
        <v>341</v>
      </c>
      <c r="H210" s="3" t="s">
        <v>341</v>
      </c>
      <c r="I210" s="3" t="s">
        <v>341</v>
      </c>
      <c r="J210" s="3" t="s">
        <v>341</v>
      </c>
      <c r="K210" s="3" t="s">
        <v>341</v>
      </c>
      <c r="L210" s="3" t="s">
        <v>341</v>
      </c>
      <c r="M210" s="3" t="s">
        <v>341</v>
      </c>
    </row>
    <row r="211" spans="1:13" s="3" customFormat="1" ht="15">
      <c r="A211" s="3" t="s">
        <v>2830</v>
      </c>
      <c r="B211" s="3" t="s">
        <v>342</v>
      </c>
      <c r="C211" s="3" t="s">
        <v>343</v>
      </c>
      <c r="F211" s="3" t="s">
        <v>343</v>
      </c>
      <c r="G211" s="3" t="s">
        <v>343</v>
      </c>
      <c r="H211" s="3" t="s">
        <v>343</v>
      </c>
      <c r="I211" s="3" t="s">
        <v>343</v>
      </c>
      <c r="J211" s="3" t="s">
        <v>343</v>
      </c>
      <c r="K211" s="3" t="s">
        <v>343</v>
      </c>
      <c r="L211" s="3" t="s">
        <v>343</v>
      </c>
      <c r="M211" s="3" t="s">
        <v>343</v>
      </c>
    </row>
    <row r="212" spans="1:13" s="3" customFormat="1" ht="15">
      <c r="A212" s="3" t="s">
        <v>2830</v>
      </c>
      <c r="B212" s="3" t="s">
        <v>2832</v>
      </c>
      <c r="C212" s="3" t="s">
        <v>2831</v>
      </c>
      <c r="F212" s="3" t="s">
        <v>2831</v>
      </c>
      <c r="G212" s="3" t="s">
        <v>2831</v>
      </c>
      <c r="H212" s="3" t="s">
        <v>2831</v>
      </c>
      <c r="I212" s="3" t="s">
        <v>2831</v>
      </c>
      <c r="J212" s="3" t="s">
        <v>2831</v>
      </c>
      <c r="K212" s="3" t="s">
        <v>2831</v>
      </c>
      <c r="L212" s="3" t="s">
        <v>2831</v>
      </c>
      <c r="M212" s="3" t="s">
        <v>2831</v>
      </c>
    </row>
    <row r="213" spans="1:13" s="3" customFormat="1" ht="15">
      <c r="A213" s="3" t="s">
        <v>2830</v>
      </c>
      <c r="B213" s="3">
        <v>-88</v>
      </c>
      <c r="C213" s="3" t="s">
        <v>347</v>
      </c>
      <c r="F213" s="3" t="s">
        <v>347</v>
      </c>
      <c r="G213" s="3" t="s">
        <v>347</v>
      </c>
      <c r="H213" s="3" t="s">
        <v>347</v>
      </c>
      <c r="I213" s="3" t="s">
        <v>347</v>
      </c>
      <c r="J213" s="3" t="s">
        <v>347</v>
      </c>
      <c r="K213" s="3" t="s">
        <v>347</v>
      </c>
      <c r="L213" s="3" t="s">
        <v>347</v>
      </c>
      <c r="M213" s="3" t="s">
        <v>347</v>
      </c>
    </row>
    <row r="214" spans="1:13" s="3" customFormat="1" ht="15">
      <c r="A214" s="3" t="s">
        <v>2830</v>
      </c>
      <c r="B214" s="3">
        <v>-99</v>
      </c>
      <c r="C214" s="3" t="s">
        <v>345</v>
      </c>
      <c r="F214" s="3" t="s">
        <v>345</v>
      </c>
      <c r="G214" s="3" t="s">
        <v>345</v>
      </c>
      <c r="H214" s="3" t="s">
        <v>345</v>
      </c>
      <c r="I214" s="3" t="s">
        <v>345</v>
      </c>
      <c r="J214" s="3" t="s">
        <v>345</v>
      </c>
      <c r="K214" s="3" t="s">
        <v>345</v>
      </c>
      <c r="L214" s="3" t="s">
        <v>345</v>
      </c>
      <c r="M214" s="3" t="s">
        <v>345</v>
      </c>
    </row>
    <row r="215" spans="1:13" s="3" customFormat="1" ht="15">
      <c r="A215" s="3" t="s">
        <v>2659</v>
      </c>
      <c r="B215" s="3" t="s">
        <v>2660</v>
      </c>
      <c r="C215" s="3" t="s">
        <v>2648</v>
      </c>
      <c r="D215" s="3" t="s">
        <v>2660</v>
      </c>
      <c r="F215" s="3" t="s">
        <v>2648</v>
      </c>
      <c r="G215" s="3" t="s">
        <v>2648</v>
      </c>
      <c r="H215" s="3" t="s">
        <v>2648</v>
      </c>
      <c r="I215" s="3" t="s">
        <v>2648</v>
      </c>
      <c r="J215" s="3" t="s">
        <v>2648</v>
      </c>
      <c r="K215" s="3" t="s">
        <v>2648</v>
      </c>
      <c r="L215" s="3" t="s">
        <v>2648</v>
      </c>
      <c r="M215" s="3" t="s">
        <v>2648</v>
      </c>
    </row>
    <row r="216" spans="1:13" s="3" customFormat="1" ht="15">
      <c r="A216" s="3" t="s">
        <v>2659</v>
      </c>
      <c r="B216" s="3" t="s">
        <v>2661</v>
      </c>
      <c r="C216" s="3" t="s">
        <v>2649</v>
      </c>
      <c r="D216" s="3" t="s">
        <v>2661</v>
      </c>
      <c r="F216" s="3" t="s">
        <v>2649</v>
      </c>
      <c r="G216" s="3" t="s">
        <v>2649</v>
      </c>
      <c r="H216" s="3" t="s">
        <v>2649</v>
      </c>
      <c r="I216" s="3" t="s">
        <v>2649</v>
      </c>
      <c r="J216" s="3" t="s">
        <v>2649</v>
      </c>
      <c r="K216" s="3" t="s">
        <v>2649</v>
      </c>
      <c r="L216" s="3" t="s">
        <v>2649</v>
      </c>
      <c r="M216" s="3" t="s">
        <v>2649</v>
      </c>
    </row>
    <row r="217" spans="1:13" s="3" customFormat="1" ht="15">
      <c r="A217" s="3" t="s">
        <v>2659</v>
      </c>
      <c r="B217" s="3" t="s">
        <v>3978</v>
      </c>
      <c r="C217" s="3" t="s">
        <v>3979</v>
      </c>
      <c r="D217" s="3" t="s">
        <v>3978</v>
      </c>
      <c r="F217" s="3" t="s">
        <v>3979</v>
      </c>
      <c r="G217" s="3" t="s">
        <v>3979</v>
      </c>
      <c r="H217" s="3" t="s">
        <v>3979</v>
      </c>
      <c r="I217" s="3" t="s">
        <v>3979</v>
      </c>
      <c r="J217" s="3" t="s">
        <v>3979</v>
      </c>
      <c r="K217" s="3" t="s">
        <v>3979</v>
      </c>
      <c r="L217" s="3" t="s">
        <v>3979</v>
      </c>
      <c r="M217" s="3" t="s">
        <v>3979</v>
      </c>
    </row>
    <row r="218" spans="1:13" s="3" customFormat="1" ht="15">
      <c r="A218" s="3" t="s">
        <v>2659</v>
      </c>
      <c r="B218" s="3" t="s">
        <v>2663</v>
      </c>
      <c r="C218" s="3" t="s">
        <v>2650</v>
      </c>
      <c r="D218" s="3" t="s">
        <v>2663</v>
      </c>
      <c r="F218" s="3" t="s">
        <v>2650</v>
      </c>
      <c r="G218" s="3" t="s">
        <v>2650</v>
      </c>
      <c r="H218" s="3" t="s">
        <v>2650</v>
      </c>
      <c r="I218" s="3" t="s">
        <v>2650</v>
      </c>
      <c r="J218" s="3" t="s">
        <v>2650</v>
      </c>
      <c r="K218" s="3" t="s">
        <v>2650</v>
      </c>
      <c r="L218" s="3" t="s">
        <v>2650</v>
      </c>
      <c r="M218" s="3" t="s">
        <v>2650</v>
      </c>
    </row>
    <row r="219" spans="1:13" s="3" customFormat="1" ht="15">
      <c r="A219" s="3" t="s">
        <v>2659</v>
      </c>
      <c r="B219" s="3" t="s">
        <v>2664</v>
      </c>
      <c r="C219" s="3" t="s">
        <v>2651</v>
      </c>
      <c r="D219" s="3" t="s">
        <v>2664</v>
      </c>
      <c r="F219" s="3" t="s">
        <v>2651</v>
      </c>
      <c r="G219" s="3" t="s">
        <v>2651</v>
      </c>
      <c r="H219" s="3" t="s">
        <v>2651</v>
      </c>
      <c r="I219" s="3" t="s">
        <v>2651</v>
      </c>
      <c r="J219" s="3" t="s">
        <v>2651</v>
      </c>
      <c r="K219" s="3" t="s">
        <v>2651</v>
      </c>
      <c r="L219" s="3" t="s">
        <v>2651</v>
      </c>
      <c r="M219" s="3" t="s">
        <v>2651</v>
      </c>
    </row>
    <row r="220" spans="1:13" s="3" customFormat="1" ht="15">
      <c r="A220" s="3" t="s">
        <v>2659</v>
      </c>
      <c r="B220" s="3" t="s">
        <v>2665</v>
      </c>
      <c r="C220" s="3" t="s">
        <v>2652</v>
      </c>
      <c r="D220" s="3" t="s">
        <v>2665</v>
      </c>
      <c r="F220" s="3" t="s">
        <v>2652</v>
      </c>
      <c r="G220" s="3" t="s">
        <v>2652</v>
      </c>
      <c r="H220" s="3" t="s">
        <v>2652</v>
      </c>
      <c r="I220" s="3" t="s">
        <v>2652</v>
      </c>
      <c r="J220" s="3" t="s">
        <v>2652</v>
      </c>
      <c r="K220" s="3" t="s">
        <v>2652</v>
      </c>
      <c r="L220" s="3" t="s">
        <v>2652</v>
      </c>
      <c r="M220" s="3" t="s">
        <v>2652</v>
      </c>
    </row>
    <row r="221" spans="1:13" s="3" customFormat="1" ht="15">
      <c r="A221" s="3" t="s">
        <v>2659</v>
      </c>
      <c r="B221" s="3" t="s">
        <v>2666</v>
      </c>
      <c r="C221" s="3" t="s">
        <v>2653</v>
      </c>
      <c r="D221" s="3" t="s">
        <v>2666</v>
      </c>
      <c r="F221" s="3" t="s">
        <v>2653</v>
      </c>
      <c r="G221" s="3" t="s">
        <v>2653</v>
      </c>
      <c r="H221" s="3" t="s">
        <v>2653</v>
      </c>
      <c r="I221" s="3" t="s">
        <v>2653</v>
      </c>
      <c r="J221" s="3" t="s">
        <v>2653</v>
      </c>
      <c r="K221" s="3" t="s">
        <v>2653</v>
      </c>
      <c r="L221" s="3" t="s">
        <v>2653</v>
      </c>
      <c r="M221" s="3" t="s">
        <v>2653</v>
      </c>
    </row>
    <row r="222" spans="1:13" s="3" customFormat="1" ht="15">
      <c r="A222" s="3" t="s">
        <v>2659</v>
      </c>
      <c r="B222" s="3" t="s">
        <v>2667</v>
      </c>
      <c r="C222" s="3" t="s">
        <v>2654</v>
      </c>
      <c r="D222" s="3" t="s">
        <v>2667</v>
      </c>
      <c r="F222" s="3" t="s">
        <v>2654</v>
      </c>
      <c r="G222" s="3" t="s">
        <v>2654</v>
      </c>
      <c r="H222" s="3" t="s">
        <v>2654</v>
      </c>
      <c r="I222" s="3" t="s">
        <v>2654</v>
      </c>
      <c r="J222" s="3" t="s">
        <v>2654</v>
      </c>
      <c r="K222" s="3" t="s">
        <v>2654</v>
      </c>
      <c r="L222" s="3" t="s">
        <v>2654</v>
      </c>
      <c r="M222" s="3" t="s">
        <v>2654</v>
      </c>
    </row>
    <row r="223" spans="1:13" s="3" customFormat="1" ht="15">
      <c r="A223" s="3" t="s">
        <v>2659</v>
      </c>
      <c r="B223" s="3" t="s">
        <v>3296</v>
      </c>
      <c r="C223" s="3" t="s">
        <v>3295</v>
      </c>
      <c r="D223" s="3" t="s">
        <v>3296</v>
      </c>
      <c r="F223" s="3" t="s">
        <v>3295</v>
      </c>
      <c r="G223" s="3" t="s">
        <v>3295</v>
      </c>
      <c r="H223" s="3" t="s">
        <v>3295</v>
      </c>
      <c r="I223" s="3" t="s">
        <v>3295</v>
      </c>
      <c r="J223" s="3" t="s">
        <v>3295</v>
      </c>
      <c r="K223" s="3" t="s">
        <v>3295</v>
      </c>
      <c r="L223" s="3" t="s">
        <v>3295</v>
      </c>
      <c r="M223" s="3" t="s">
        <v>3295</v>
      </c>
    </row>
    <row r="224" spans="1:13" s="3" customFormat="1" ht="15">
      <c r="A224" s="3" t="s">
        <v>2659</v>
      </c>
      <c r="B224" s="3" t="s">
        <v>2668</v>
      </c>
      <c r="C224" s="3" t="s">
        <v>2655</v>
      </c>
      <c r="D224" s="3" t="s">
        <v>2668</v>
      </c>
      <c r="F224" s="3" t="s">
        <v>2655</v>
      </c>
      <c r="G224" s="3" t="s">
        <v>2655</v>
      </c>
      <c r="H224" s="3" t="s">
        <v>2655</v>
      </c>
      <c r="I224" s="3" t="s">
        <v>2655</v>
      </c>
      <c r="J224" s="3" t="s">
        <v>2655</v>
      </c>
      <c r="K224" s="3" t="s">
        <v>2655</v>
      </c>
      <c r="L224" s="3" t="s">
        <v>2655</v>
      </c>
      <c r="M224" s="3" t="s">
        <v>2655</v>
      </c>
    </row>
    <row r="225" spans="1:13" s="3" customFormat="1" ht="15">
      <c r="A225" s="3" t="s">
        <v>2659</v>
      </c>
      <c r="B225" s="3" t="s">
        <v>2669</v>
      </c>
      <c r="C225" s="3" t="s">
        <v>2656</v>
      </c>
      <c r="D225" s="3" t="s">
        <v>2669</v>
      </c>
      <c r="F225" s="3" t="s">
        <v>2656</v>
      </c>
      <c r="G225" s="3" t="s">
        <v>2656</v>
      </c>
      <c r="H225" s="3" t="s">
        <v>2656</v>
      </c>
      <c r="I225" s="3" t="s">
        <v>2656</v>
      </c>
      <c r="J225" s="3" t="s">
        <v>2656</v>
      </c>
      <c r="K225" s="3" t="s">
        <v>2656</v>
      </c>
      <c r="L225" s="3" t="s">
        <v>2656</v>
      </c>
      <c r="M225" s="3" t="s">
        <v>2656</v>
      </c>
    </row>
    <row r="226" spans="1:13" s="3" customFormat="1" ht="15">
      <c r="A226" s="3" t="s">
        <v>2659</v>
      </c>
      <c r="B226" s="3" t="s">
        <v>2670</v>
      </c>
      <c r="C226" s="3" t="s">
        <v>2657</v>
      </c>
      <c r="D226" s="3" t="s">
        <v>2670</v>
      </c>
      <c r="F226" s="3" t="s">
        <v>2657</v>
      </c>
      <c r="G226" s="3" t="s">
        <v>2657</v>
      </c>
      <c r="H226" s="3" t="s">
        <v>2657</v>
      </c>
      <c r="I226" s="3" t="s">
        <v>2657</v>
      </c>
      <c r="J226" s="3" t="s">
        <v>2657</v>
      </c>
      <c r="K226" s="3" t="s">
        <v>2657</v>
      </c>
      <c r="L226" s="3" t="s">
        <v>2657</v>
      </c>
      <c r="M226" s="3" t="s">
        <v>2657</v>
      </c>
    </row>
    <row r="227" spans="1:13" s="3" customFormat="1" ht="15">
      <c r="A227" s="3" t="s">
        <v>2659</v>
      </c>
      <c r="B227" s="3" t="s">
        <v>2457</v>
      </c>
      <c r="C227" s="3" t="s">
        <v>2658</v>
      </c>
      <c r="D227" s="3" t="s">
        <v>2457</v>
      </c>
      <c r="F227" s="3" t="s">
        <v>2658</v>
      </c>
      <c r="G227" s="3" t="s">
        <v>2658</v>
      </c>
      <c r="H227" s="3" t="s">
        <v>2658</v>
      </c>
      <c r="I227" s="3" t="s">
        <v>2658</v>
      </c>
      <c r="J227" s="3" t="s">
        <v>2658</v>
      </c>
      <c r="K227" s="3" t="s">
        <v>2658</v>
      </c>
      <c r="L227" s="3" t="s">
        <v>2658</v>
      </c>
      <c r="M227" s="3" t="s">
        <v>2658</v>
      </c>
    </row>
    <row r="228" spans="1:13" s="3" customFormat="1" ht="15">
      <c r="A228" s="3" t="s">
        <v>2659</v>
      </c>
      <c r="B228" s="3" t="s">
        <v>404</v>
      </c>
      <c r="C228" s="3" t="s">
        <v>405</v>
      </c>
      <c r="D228" s="3" t="s">
        <v>404</v>
      </c>
      <c r="F228" s="3" t="s">
        <v>405</v>
      </c>
      <c r="G228" s="3" t="s">
        <v>405</v>
      </c>
      <c r="H228" s="3" t="s">
        <v>405</v>
      </c>
      <c r="I228" s="3" t="s">
        <v>405</v>
      </c>
      <c r="J228" s="3" t="s">
        <v>405</v>
      </c>
      <c r="K228" s="3" t="s">
        <v>405</v>
      </c>
      <c r="L228" s="3" t="s">
        <v>405</v>
      </c>
      <c r="M228" s="3" t="s">
        <v>405</v>
      </c>
    </row>
    <row r="229" spans="1:13" s="3" customFormat="1" ht="15">
      <c r="A229" s="3" t="s">
        <v>2659</v>
      </c>
      <c r="B229" s="3" t="s">
        <v>517</v>
      </c>
      <c r="C229" s="3" t="s">
        <v>3294</v>
      </c>
      <c r="F229" s="3" t="s">
        <v>3294</v>
      </c>
      <c r="G229" s="3" t="s">
        <v>3294</v>
      </c>
      <c r="H229" s="3" t="s">
        <v>3294</v>
      </c>
      <c r="I229" s="3" t="s">
        <v>3294</v>
      </c>
      <c r="J229" s="3" t="s">
        <v>3294</v>
      </c>
      <c r="K229" s="3" t="s">
        <v>3294</v>
      </c>
      <c r="L229" s="3" t="s">
        <v>3294</v>
      </c>
      <c r="M229" s="3" t="s">
        <v>3294</v>
      </c>
    </row>
    <row r="230" spans="1:13" s="3" customFormat="1" ht="15">
      <c r="A230" s="3" t="s">
        <v>2659</v>
      </c>
      <c r="B230" s="3">
        <v>-88</v>
      </c>
      <c r="C230" s="3" t="s">
        <v>347</v>
      </c>
      <c r="D230" s="3" t="s">
        <v>2647</v>
      </c>
      <c r="F230" s="3" t="s">
        <v>347</v>
      </c>
      <c r="G230" s="3" t="s">
        <v>347</v>
      </c>
      <c r="H230" s="3" t="s">
        <v>347</v>
      </c>
      <c r="I230" s="3" t="s">
        <v>347</v>
      </c>
      <c r="J230" s="3" t="s">
        <v>347</v>
      </c>
      <c r="K230" s="3" t="s">
        <v>347</v>
      </c>
      <c r="L230" s="3" t="s">
        <v>347</v>
      </c>
      <c r="M230" s="3" t="s">
        <v>347</v>
      </c>
    </row>
    <row r="231" spans="1:13" s="3" customFormat="1" ht="15">
      <c r="A231" s="3" t="s">
        <v>2659</v>
      </c>
      <c r="B231" s="3">
        <v>-99</v>
      </c>
      <c r="C231" s="3" t="s">
        <v>345</v>
      </c>
      <c r="D231" s="3" t="s">
        <v>2647</v>
      </c>
      <c r="F231" s="3" t="s">
        <v>345</v>
      </c>
      <c r="G231" s="3" t="s">
        <v>345</v>
      </c>
      <c r="H231" s="3" t="s">
        <v>345</v>
      </c>
      <c r="I231" s="3" t="s">
        <v>345</v>
      </c>
      <c r="J231" s="3" t="s">
        <v>345</v>
      </c>
      <c r="K231" s="3" t="s">
        <v>345</v>
      </c>
      <c r="L231" s="3" t="s">
        <v>345</v>
      </c>
      <c r="M231" s="3" t="s">
        <v>345</v>
      </c>
    </row>
    <row r="232" spans="1:13" s="3" customFormat="1" ht="15">
      <c r="A232" s="3" t="s">
        <v>2565</v>
      </c>
      <c r="B232" s="3" t="s">
        <v>2577</v>
      </c>
      <c r="C232" s="3" t="s">
        <v>2568</v>
      </c>
      <c r="F232" s="3" t="s">
        <v>2568</v>
      </c>
      <c r="G232" s="3" t="s">
        <v>2568</v>
      </c>
      <c r="H232" s="3" t="s">
        <v>2568</v>
      </c>
      <c r="I232" s="3" t="s">
        <v>2568</v>
      </c>
      <c r="J232" s="3" t="s">
        <v>2568</v>
      </c>
      <c r="K232" s="3" t="s">
        <v>2568</v>
      </c>
      <c r="L232" s="3" t="s">
        <v>2568</v>
      </c>
      <c r="M232" s="3" t="s">
        <v>2568</v>
      </c>
    </row>
    <row r="233" spans="1:13" s="3" customFormat="1" ht="15">
      <c r="A233" s="3" t="s">
        <v>2565</v>
      </c>
      <c r="B233" s="3" t="s">
        <v>2578</v>
      </c>
      <c r="C233" s="3" t="s">
        <v>2569</v>
      </c>
      <c r="F233" s="3" t="s">
        <v>2569</v>
      </c>
      <c r="G233" s="3" t="s">
        <v>2569</v>
      </c>
      <c r="H233" s="3" t="s">
        <v>2569</v>
      </c>
      <c r="I233" s="3" t="s">
        <v>2569</v>
      </c>
      <c r="J233" s="3" t="s">
        <v>2569</v>
      </c>
      <c r="K233" s="3" t="s">
        <v>2569</v>
      </c>
      <c r="L233" s="3" t="s">
        <v>2569</v>
      </c>
      <c r="M233" s="3" t="s">
        <v>2569</v>
      </c>
    </row>
    <row r="234" spans="1:13" s="3" customFormat="1" ht="15">
      <c r="A234" s="3" t="s">
        <v>2565</v>
      </c>
      <c r="B234" s="3" t="s">
        <v>2579</v>
      </c>
      <c r="C234" s="3" t="s">
        <v>2570</v>
      </c>
      <c r="F234" s="3" t="s">
        <v>2570</v>
      </c>
      <c r="G234" s="3" t="s">
        <v>2570</v>
      </c>
      <c r="H234" s="3" t="s">
        <v>2570</v>
      </c>
      <c r="I234" s="3" t="s">
        <v>2570</v>
      </c>
      <c r="J234" s="3" t="s">
        <v>2570</v>
      </c>
      <c r="K234" s="3" t="s">
        <v>2570</v>
      </c>
      <c r="L234" s="3" t="s">
        <v>2570</v>
      </c>
      <c r="M234" s="3" t="s">
        <v>2570</v>
      </c>
    </row>
    <row r="235" spans="1:13" s="3" customFormat="1" ht="15">
      <c r="A235" s="3" t="s">
        <v>2565</v>
      </c>
      <c r="B235" s="3" t="s">
        <v>2580</v>
      </c>
      <c r="C235" s="3" t="s">
        <v>2571</v>
      </c>
      <c r="F235" s="3" t="s">
        <v>2571</v>
      </c>
      <c r="G235" s="3" t="s">
        <v>2571</v>
      </c>
      <c r="H235" s="3" t="s">
        <v>2571</v>
      </c>
      <c r="I235" s="3" t="s">
        <v>2571</v>
      </c>
      <c r="J235" s="3" t="s">
        <v>2571</v>
      </c>
      <c r="K235" s="3" t="s">
        <v>2571</v>
      </c>
      <c r="L235" s="3" t="s">
        <v>2571</v>
      </c>
      <c r="M235" s="3" t="s">
        <v>2571</v>
      </c>
    </row>
    <row r="236" spans="1:13" s="3" customFormat="1" ht="15">
      <c r="A236" s="3" t="s">
        <v>2565</v>
      </c>
      <c r="B236" s="3" t="s">
        <v>3315</v>
      </c>
      <c r="C236" s="3" t="s">
        <v>3314</v>
      </c>
      <c r="F236" s="3" t="s">
        <v>3314</v>
      </c>
      <c r="G236" s="3" t="s">
        <v>3314</v>
      </c>
      <c r="H236" s="3" t="s">
        <v>3314</v>
      </c>
      <c r="I236" s="3" t="s">
        <v>3314</v>
      </c>
      <c r="J236" s="3" t="s">
        <v>3314</v>
      </c>
      <c r="K236" s="3" t="s">
        <v>3314</v>
      </c>
      <c r="L236" s="3" t="s">
        <v>3314</v>
      </c>
      <c r="M236" s="3" t="s">
        <v>3314</v>
      </c>
    </row>
    <row r="237" spans="1:13" s="3" customFormat="1" ht="15">
      <c r="A237" s="3" t="s">
        <v>2565</v>
      </c>
      <c r="B237" s="3" t="s">
        <v>2581</v>
      </c>
      <c r="C237" s="3" t="s">
        <v>3313</v>
      </c>
      <c r="F237" s="3" t="s">
        <v>3313</v>
      </c>
      <c r="G237" s="3" t="s">
        <v>3313</v>
      </c>
      <c r="H237" s="3" t="s">
        <v>3313</v>
      </c>
      <c r="I237" s="3" t="s">
        <v>3313</v>
      </c>
      <c r="J237" s="3" t="s">
        <v>3313</v>
      </c>
      <c r="K237" s="3" t="s">
        <v>3313</v>
      </c>
      <c r="L237" s="3" t="s">
        <v>3313</v>
      </c>
      <c r="M237" s="3" t="s">
        <v>3313</v>
      </c>
    </row>
    <row r="238" spans="1:13" s="3" customFormat="1" ht="15">
      <c r="A238" s="3" t="s">
        <v>2565</v>
      </c>
      <c r="B238" s="3" t="s">
        <v>2582</v>
      </c>
      <c r="C238" s="3" t="s">
        <v>3312</v>
      </c>
      <c r="F238" s="3" t="s">
        <v>3312</v>
      </c>
      <c r="G238" s="3" t="s">
        <v>3312</v>
      </c>
      <c r="H238" s="3" t="s">
        <v>3312</v>
      </c>
      <c r="I238" s="3" t="s">
        <v>3312</v>
      </c>
      <c r="J238" s="3" t="s">
        <v>3312</v>
      </c>
      <c r="K238" s="3" t="s">
        <v>3312</v>
      </c>
      <c r="L238" s="3" t="s">
        <v>3312</v>
      </c>
      <c r="M238" s="3" t="s">
        <v>3312</v>
      </c>
    </row>
    <row r="239" spans="1:13" s="3" customFormat="1" ht="15">
      <c r="A239" s="3" t="s">
        <v>2565</v>
      </c>
      <c r="B239" s="3" t="s">
        <v>2583</v>
      </c>
      <c r="C239" s="3" t="s">
        <v>2572</v>
      </c>
      <c r="F239" s="3" t="s">
        <v>2572</v>
      </c>
      <c r="G239" s="3" t="s">
        <v>2572</v>
      </c>
      <c r="H239" s="3" t="s">
        <v>2572</v>
      </c>
      <c r="I239" s="3" t="s">
        <v>2572</v>
      </c>
      <c r="J239" s="3" t="s">
        <v>2572</v>
      </c>
      <c r="K239" s="3" t="s">
        <v>2572</v>
      </c>
      <c r="L239" s="3" t="s">
        <v>2572</v>
      </c>
      <c r="M239" s="3" t="s">
        <v>2572</v>
      </c>
    </row>
    <row r="240" spans="1:13" s="3" customFormat="1" ht="15">
      <c r="A240" s="3" t="s">
        <v>2565</v>
      </c>
      <c r="B240" s="3" t="s">
        <v>2584</v>
      </c>
      <c r="C240" s="3" t="s">
        <v>2573</v>
      </c>
      <c r="F240" s="3" t="s">
        <v>2573</v>
      </c>
      <c r="G240" s="3" t="s">
        <v>2573</v>
      </c>
      <c r="H240" s="3" t="s">
        <v>2573</v>
      </c>
      <c r="I240" s="3" t="s">
        <v>2573</v>
      </c>
      <c r="J240" s="3" t="s">
        <v>2573</v>
      </c>
      <c r="K240" s="3" t="s">
        <v>2573</v>
      </c>
      <c r="L240" s="3" t="s">
        <v>2573</v>
      </c>
      <c r="M240" s="3" t="s">
        <v>2573</v>
      </c>
    </row>
    <row r="241" spans="1:13" s="3" customFormat="1" ht="15">
      <c r="A241" s="3" t="s">
        <v>2565</v>
      </c>
      <c r="B241" s="3" t="s">
        <v>2637</v>
      </c>
      <c r="C241" s="3" t="s">
        <v>3311</v>
      </c>
      <c r="F241" s="3" t="s">
        <v>3311</v>
      </c>
      <c r="G241" s="3" t="s">
        <v>3311</v>
      </c>
      <c r="H241" s="3" t="s">
        <v>3311</v>
      </c>
      <c r="I241" s="3" t="s">
        <v>3311</v>
      </c>
      <c r="J241" s="3" t="s">
        <v>3311</v>
      </c>
      <c r="K241" s="3" t="s">
        <v>3311</v>
      </c>
      <c r="L241" s="3" t="s">
        <v>3311</v>
      </c>
      <c r="M241" s="3" t="s">
        <v>3311</v>
      </c>
    </row>
    <row r="242" spans="1:13" s="3" customFormat="1" ht="15">
      <c r="A242" s="3" t="s">
        <v>2565</v>
      </c>
      <c r="B242" s="3" t="s">
        <v>2585</v>
      </c>
      <c r="C242" s="3" t="s">
        <v>2574</v>
      </c>
      <c r="F242" s="3" t="s">
        <v>2574</v>
      </c>
      <c r="G242" s="3" t="s">
        <v>2574</v>
      </c>
      <c r="H242" s="3" t="s">
        <v>2574</v>
      </c>
      <c r="I242" s="3" t="s">
        <v>2574</v>
      </c>
      <c r="J242" s="3" t="s">
        <v>2574</v>
      </c>
      <c r="K242" s="3" t="s">
        <v>2574</v>
      </c>
      <c r="L242" s="3" t="s">
        <v>2574</v>
      </c>
      <c r="M242" s="3" t="s">
        <v>2574</v>
      </c>
    </row>
    <row r="243" spans="1:13" s="3" customFormat="1" ht="15">
      <c r="A243" s="3" t="s">
        <v>2565</v>
      </c>
      <c r="B243" s="3" t="s">
        <v>3310</v>
      </c>
      <c r="C243" s="3" t="s">
        <v>3309</v>
      </c>
      <c r="F243" s="3" t="s">
        <v>3309</v>
      </c>
      <c r="G243" s="3" t="s">
        <v>3309</v>
      </c>
      <c r="H243" s="3" t="s">
        <v>3309</v>
      </c>
      <c r="I243" s="3" t="s">
        <v>3309</v>
      </c>
      <c r="J243" s="3" t="s">
        <v>3309</v>
      </c>
      <c r="K243" s="3" t="s">
        <v>3309</v>
      </c>
      <c r="L243" s="3" t="s">
        <v>3309</v>
      </c>
      <c r="M243" s="3" t="s">
        <v>3309</v>
      </c>
    </row>
    <row r="244" spans="1:13" s="3" customFormat="1" ht="15">
      <c r="A244" s="3" t="s">
        <v>2565</v>
      </c>
      <c r="B244" s="3" t="s">
        <v>3308</v>
      </c>
      <c r="C244" s="3" t="s">
        <v>3307</v>
      </c>
      <c r="F244" s="3" t="s">
        <v>3307</v>
      </c>
      <c r="G244" s="3" t="s">
        <v>3307</v>
      </c>
      <c r="H244" s="3" t="s">
        <v>3307</v>
      </c>
      <c r="I244" s="3" t="s">
        <v>3307</v>
      </c>
      <c r="J244" s="3" t="s">
        <v>3307</v>
      </c>
      <c r="K244" s="3" t="s">
        <v>3307</v>
      </c>
      <c r="L244" s="3" t="s">
        <v>3307</v>
      </c>
      <c r="M244" s="3" t="s">
        <v>3307</v>
      </c>
    </row>
    <row r="245" spans="1:13" s="3" customFormat="1" ht="15">
      <c r="A245" s="3" t="s">
        <v>2565</v>
      </c>
      <c r="B245" s="3" t="s">
        <v>2586</v>
      </c>
      <c r="C245" s="3" t="s">
        <v>2575</v>
      </c>
      <c r="F245" s="3" t="s">
        <v>2575</v>
      </c>
      <c r="G245" s="3" t="s">
        <v>2575</v>
      </c>
      <c r="H245" s="3" t="s">
        <v>2575</v>
      </c>
      <c r="I245" s="3" t="s">
        <v>2575</v>
      </c>
      <c r="J245" s="3" t="s">
        <v>2575</v>
      </c>
      <c r="K245" s="3" t="s">
        <v>2575</v>
      </c>
      <c r="L245" s="3" t="s">
        <v>2575</v>
      </c>
      <c r="M245" s="3" t="s">
        <v>2575</v>
      </c>
    </row>
    <row r="246" spans="1:13" s="3" customFormat="1" ht="15">
      <c r="A246" s="3" t="s">
        <v>2565</v>
      </c>
      <c r="B246" s="3" t="s">
        <v>3306</v>
      </c>
      <c r="C246" s="3" t="s">
        <v>3305</v>
      </c>
      <c r="F246" s="3" t="s">
        <v>3305</v>
      </c>
      <c r="G246" s="3" t="s">
        <v>3305</v>
      </c>
      <c r="H246" s="3" t="s">
        <v>3305</v>
      </c>
      <c r="I246" s="3" t="s">
        <v>3305</v>
      </c>
      <c r="J246" s="3" t="s">
        <v>3305</v>
      </c>
      <c r="K246" s="3" t="s">
        <v>3305</v>
      </c>
      <c r="L246" s="3" t="s">
        <v>3305</v>
      </c>
      <c r="M246" s="3" t="s">
        <v>3305</v>
      </c>
    </row>
    <row r="247" spans="1:13" s="3" customFormat="1" ht="15">
      <c r="A247" s="3" t="s">
        <v>2565</v>
      </c>
      <c r="B247" s="3" t="s">
        <v>2587</v>
      </c>
      <c r="C247" s="3" t="s">
        <v>2576</v>
      </c>
      <c r="F247" s="3" t="s">
        <v>2576</v>
      </c>
      <c r="G247" s="3" t="s">
        <v>2576</v>
      </c>
      <c r="H247" s="3" t="s">
        <v>2576</v>
      </c>
      <c r="I247" s="3" t="s">
        <v>2576</v>
      </c>
      <c r="J247" s="3" t="s">
        <v>2576</v>
      </c>
      <c r="K247" s="3" t="s">
        <v>2576</v>
      </c>
      <c r="L247" s="3" t="s">
        <v>2576</v>
      </c>
      <c r="M247" s="3" t="s">
        <v>2576</v>
      </c>
    </row>
    <row r="248" spans="1:13" s="3" customFormat="1" ht="15">
      <c r="A248" s="3" t="s">
        <v>2565</v>
      </c>
      <c r="B248" s="3" t="s">
        <v>3304</v>
      </c>
      <c r="C248" s="3" t="s">
        <v>3303</v>
      </c>
      <c r="F248" s="3" t="s">
        <v>3303</v>
      </c>
      <c r="G248" s="3" t="s">
        <v>3303</v>
      </c>
      <c r="H248" s="3" t="s">
        <v>3303</v>
      </c>
      <c r="I248" s="3" t="s">
        <v>3303</v>
      </c>
      <c r="J248" s="3" t="s">
        <v>3303</v>
      </c>
      <c r="K248" s="3" t="s">
        <v>3303</v>
      </c>
      <c r="L248" s="3" t="s">
        <v>3303</v>
      </c>
      <c r="M248" s="3" t="s">
        <v>3303</v>
      </c>
    </row>
    <row r="249" spans="1:13" s="3" customFormat="1" ht="15">
      <c r="A249" s="3" t="s">
        <v>2565</v>
      </c>
      <c r="B249" s="3" t="s">
        <v>3302</v>
      </c>
      <c r="C249" s="3" t="s">
        <v>3301</v>
      </c>
      <c r="F249" s="3" t="s">
        <v>3301</v>
      </c>
      <c r="G249" s="3" t="s">
        <v>3301</v>
      </c>
      <c r="H249" s="3" t="s">
        <v>3301</v>
      </c>
      <c r="I249" s="3" t="s">
        <v>3301</v>
      </c>
      <c r="J249" s="3" t="s">
        <v>3301</v>
      </c>
      <c r="K249" s="3" t="s">
        <v>3301</v>
      </c>
      <c r="L249" s="3" t="s">
        <v>3301</v>
      </c>
      <c r="M249" s="3" t="s">
        <v>3301</v>
      </c>
    </row>
    <row r="250" spans="1:13" s="3" customFormat="1" ht="15">
      <c r="A250" s="3" t="s">
        <v>2565</v>
      </c>
      <c r="B250" s="3" t="s">
        <v>3300</v>
      </c>
      <c r="C250" s="3" t="s">
        <v>3299</v>
      </c>
      <c r="F250" s="3" t="s">
        <v>3299</v>
      </c>
      <c r="G250" s="3" t="s">
        <v>3299</v>
      </c>
      <c r="H250" s="3" t="s">
        <v>3299</v>
      </c>
      <c r="I250" s="3" t="s">
        <v>3299</v>
      </c>
      <c r="J250" s="3" t="s">
        <v>3299</v>
      </c>
      <c r="K250" s="3" t="s">
        <v>3299</v>
      </c>
      <c r="L250" s="3" t="s">
        <v>3299</v>
      </c>
      <c r="M250" s="3" t="s">
        <v>3299</v>
      </c>
    </row>
    <row r="251" spans="1:13" s="3" customFormat="1" ht="15">
      <c r="A251" s="3" t="s">
        <v>2565</v>
      </c>
      <c r="B251" s="3" t="s">
        <v>404</v>
      </c>
      <c r="C251" s="3" t="s">
        <v>405</v>
      </c>
      <c r="F251" s="3" t="s">
        <v>405</v>
      </c>
      <c r="G251" s="3" t="s">
        <v>405</v>
      </c>
      <c r="H251" s="3" t="s">
        <v>405</v>
      </c>
      <c r="I251" s="3" t="s">
        <v>405</v>
      </c>
      <c r="J251" s="3" t="s">
        <v>405</v>
      </c>
      <c r="K251" s="3" t="s">
        <v>405</v>
      </c>
      <c r="L251" s="3" t="s">
        <v>405</v>
      </c>
      <c r="M251" s="3" t="s">
        <v>405</v>
      </c>
    </row>
    <row r="252" spans="1:13" s="3" customFormat="1" ht="15">
      <c r="A252" s="3" t="s">
        <v>2565</v>
      </c>
      <c r="B252" s="3">
        <v>-88</v>
      </c>
      <c r="C252" s="3" t="s">
        <v>347</v>
      </c>
      <c r="F252" s="3" t="s">
        <v>347</v>
      </c>
      <c r="G252" s="3" t="s">
        <v>347</v>
      </c>
      <c r="H252" s="3" t="s">
        <v>347</v>
      </c>
      <c r="I252" s="3" t="s">
        <v>347</v>
      </c>
      <c r="J252" s="3" t="s">
        <v>347</v>
      </c>
      <c r="K252" s="3" t="s">
        <v>347</v>
      </c>
      <c r="L252" s="3" t="s">
        <v>347</v>
      </c>
      <c r="M252" s="3" t="s">
        <v>347</v>
      </c>
    </row>
    <row r="253" spans="1:13" s="3" customFormat="1" ht="15">
      <c r="A253" s="3" t="s">
        <v>2565</v>
      </c>
      <c r="B253" s="3">
        <v>-99</v>
      </c>
      <c r="C253" s="3" t="s">
        <v>345</v>
      </c>
      <c r="F253" s="3" t="s">
        <v>345</v>
      </c>
      <c r="G253" s="3" t="s">
        <v>345</v>
      </c>
      <c r="H253" s="3" t="s">
        <v>345</v>
      </c>
      <c r="I253" s="3" t="s">
        <v>345</v>
      </c>
      <c r="J253" s="3" t="s">
        <v>345</v>
      </c>
      <c r="K253" s="3" t="s">
        <v>345</v>
      </c>
      <c r="L253" s="3" t="s">
        <v>345</v>
      </c>
      <c r="M253" s="3" t="s">
        <v>345</v>
      </c>
    </row>
    <row r="254" spans="1:13" s="3" customFormat="1" ht="15">
      <c r="A254" s="3" t="s">
        <v>2482</v>
      </c>
      <c r="B254" s="3" t="s">
        <v>26</v>
      </c>
      <c r="C254" s="3" t="s">
        <v>3293</v>
      </c>
      <c r="F254" s="3" t="s">
        <v>3293</v>
      </c>
      <c r="G254" s="3" t="s">
        <v>3293</v>
      </c>
      <c r="H254" s="3" t="s">
        <v>3293</v>
      </c>
      <c r="I254" s="3" t="s">
        <v>3293</v>
      </c>
      <c r="J254" s="3" t="s">
        <v>3293</v>
      </c>
      <c r="K254" s="3" t="s">
        <v>3293</v>
      </c>
      <c r="L254" s="3" t="s">
        <v>3293</v>
      </c>
      <c r="M254" s="3" t="s">
        <v>3293</v>
      </c>
    </row>
    <row r="255" spans="1:13" s="3" customFormat="1" ht="15">
      <c r="A255" s="3" t="s">
        <v>2482</v>
      </c>
      <c r="B255" s="3" t="s">
        <v>2483</v>
      </c>
      <c r="C255" s="3" t="s">
        <v>2484</v>
      </c>
      <c r="F255" s="3" t="s">
        <v>2484</v>
      </c>
      <c r="G255" s="3" t="s">
        <v>2484</v>
      </c>
      <c r="H255" s="3" t="s">
        <v>2484</v>
      </c>
      <c r="I255" s="3" t="s">
        <v>2484</v>
      </c>
      <c r="J255" s="3" t="s">
        <v>2484</v>
      </c>
      <c r="K255" s="3" t="s">
        <v>2484</v>
      </c>
      <c r="L255" s="3" t="s">
        <v>2484</v>
      </c>
      <c r="M255" s="3" t="s">
        <v>2484</v>
      </c>
    </row>
    <row r="256" spans="1:13" s="3" customFormat="1" ht="15">
      <c r="A256" s="3" t="s">
        <v>2482</v>
      </c>
      <c r="B256" s="3" t="s">
        <v>342</v>
      </c>
      <c r="C256" s="3" t="s">
        <v>343</v>
      </c>
      <c r="F256" s="3" t="s">
        <v>343</v>
      </c>
      <c r="G256" s="3" t="s">
        <v>343</v>
      </c>
      <c r="H256" s="3" t="s">
        <v>343</v>
      </c>
      <c r="I256" s="3" t="s">
        <v>343</v>
      </c>
      <c r="J256" s="3" t="s">
        <v>343</v>
      </c>
      <c r="K256" s="3" t="s">
        <v>343</v>
      </c>
      <c r="L256" s="3" t="s">
        <v>343</v>
      </c>
      <c r="M256" s="3" t="s">
        <v>343</v>
      </c>
    </row>
    <row r="257" spans="1:13" s="3" customFormat="1" ht="15">
      <c r="A257" s="3" t="s">
        <v>2482</v>
      </c>
      <c r="B257" s="3">
        <v>-88</v>
      </c>
      <c r="C257" s="3" t="s">
        <v>347</v>
      </c>
      <c r="F257" s="3" t="s">
        <v>347</v>
      </c>
      <c r="G257" s="3" t="s">
        <v>347</v>
      </c>
      <c r="H257" s="3" t="s">
        <v>347</v>
      </c>
      <c r="I257" s="3" t="s">
        <v>347</v>
      </c>
      <c r="J257" s="3" t="s">
        <v>347</v>
      </c>
      <c r="K257" s="3" t="s">
        <v>347</v>
      </c>
      <c r="L257" s="3" t="s">
        <v>347</v>
      </c>
      <c r="M257" s="3" t="s">
        <v>347</v>
      </c>
    </row>
    <row r="258" spans="1:13" s="3" customFormat="1" ht="15">
      <c r="A258" s="3" t="s">
        <v>2482</v>
      </c>
      <c r="B258" s="3">
        <v>-99</v>
      </c>
      <c r="C258" s="3" t="s">
        <v>345</v>
      </c>
      <c r="F258" s="3" t="s">
        <v>345</v>
      </c>
      <c r="G258" s="3" t="s">
        <v>345</v>
      </c>
      <c r="H258" s="3" t="s">
        <v>345</v>
      </c>
      <c r="I258" s="3" t="s">
        <v>345</v>
      </c>
      <c r="J258" s="3" t="s">
        <v>345</v>
      </c>
      <c r="K258" s="3" t="s">
        <v>345</v>
      </c>
      <c r="L258" s="3" t="s">
        <v>345</v>
      </c>
      <c r="M258" s="3" t="s">
        <v>345</v>
      </c>
    </row>
    <row r="259" spans="1:13" s="3" customFormat="1" ht="15">
      <c r="A259" s="3" t="s">
        <v>2553</v>
      </c>
      <c r="B259" s="3" t="s">
        <v>2439</v>
      </c>
      <c r="C259" s="3" t="s">
        <v>3316</v>
      </c>
      <c r="F259" s="3" t="s">
        <v>3316</v>
      </c>
      <c r="G259" s="3" t="s">
        <v>3316</v>
      </c>
      <c r="H259" s="3" t="s">
        <v>3316</v>
      </c>
      <c r="I259" s="3" t="s">
        <v>3316</v>
      </c>
      <c r="J259" s="3" t="s">
        <v>3316</v>
      </c>
      <c r="K259" s="3" t="s">
        <v>3316</v>
      </c>
      <c r="L259" s="3" t="s">
        <v>3316</v>
      </c>
      <c r="M259" s="3" t="s">
        <v>3316</v>
      </c>
    </row>
    <row r="260" spans="1:13" s="3" customFormat="1" ht="15">
      <c r="A260" s="3" t="s">
        <v>2553</v>
      </c>
      <c r="B260" s="3" t="s">
        <v>2554</v>
      </c>
      <c r="C260" s="3" t="s">
        <v>2556</v>
      </c>
      <c r="F260" s="3" t="s">
        <v>2556</v>
      </c>
      <c r="G260" s="3" t="s">
        <v>2556</v>
      </c>
      <c r="H260" s="3" t="s">
        <v>2556</v>
      </c>
      <c r="I260" s="3" t="s">
        <v>2556</v>
      </c>
      <c r="J260" s="3" t="s">
        <v>2556</v>
      </c>
      <c r="K260" s="3" t="s">
        <v>2556</v>
      </c>
      <c r="L260" s="3" t="s">
        <v>2556</v>
      </c>
      <c r="M260" s="3" t="s">
        <v>2556</v>
      </c>
    </row>
    <row r="261" spans="1:13" s="3" customFormat="1" ht="15">
      <c r="A261" s="3" t="s">
        <v>2553</v>
      </c>
      <c r="B261" s="3" t="s">
        <v>2555</v>
      </c>
      <c r="C261" s="3" t="s">
        <v>2557</v>
      </c>
      <c r="F261" s="3" t="s">
        <v>2557</v>
      </c>
      <c r="G261" s="3" t="s">
        <v>2557</v>
      </c>
      <c r="H261" s="3" t="s">
        <v>2557</v>
      </c>
      <c r="I261" s="3" t="s">
        <v>2557</v>
      </c>
      <c r="J261" s="3" t="s">
        <v>2557</v>
      </c>
      <c r="K261" s="3" t="s">
        <v>2557</v>
      </c>
      <c r="L261" s="3" t="s">
        <v>2557</v>
      </c>
      <c r="M261" s="3" t="s">
        <v>2557</v>
      </c>
    </row>
    <row r="262" spans="1:13" s="3" customFormat="1" ht="15">
      <c r="A262" s="3" t="s">
        <v>2553</v>
      </c>
      <c r="B262" s="3">
        <v>-99</v>
      </c>
      <c r="C262" s="3" t="s">
        <v>345</v>
      </c>
      <c r="F262" s="3" t="s">
        <v>345</v>
      </c>
      <c r="G262" s="3" t="s">
        <v>345</v>
      </c>
      <c r="H262" s="3" t="s">
        <v>345</v>
      </c>
      <c r="I262" s="3" t="s">
        <v>345</v>
      </c>
      <c r="J262" s="3" t="s">
        <v>345</v>
      </c>
      <c r="K262" s="3" t="s">
        <v>345</v>
      </c>
      <c r="L262" s="3" t="s">
        <v>345</v>
      </c>
      <c r="M262" s="3" t="s">
        <v>345</v>
      </c>
    </row>
    <row r="263" spans="1:13" s="3" customFormat="1" ht="15">
      <c r="A263" s="3" t="s">
        <v>2634</v>
      </c>
      <c r="B263" s="3" t="s">
        <v>2577</v>
      </c>
      <c r="C263" s="3" t="s">
        <v>2568</v>
      </c>
      <c r="F263" s="3" t="s">
        <v>2568</v>
      </c>
      <c r="G263" s="3" t="s">
        <v>2568</v>
      </c>
      <c r="H263" s="3" t="s">
        <v>2568</v>
      </c>
      <c r="I263" s="3" t="s">
        <v>2568</v>
      </c>
      <c r="J263" s="3" t="s">
        <v>2568</v>
      </c>
      <c r="K263" s="3" t="s">
        <v>2568</v>
      </c>
      <c r="L263" s="3" t="s">
        <v>2568</v>
      </c>
      <c r="M263" s="3" t="s">
        <v>2568</v>
      </c>
    </row>
    <row r="264" spans="1:13" s="3" customFormat="1" ht="15">
      <c r="A264" s="3" t="s">
        <v>2634</v>
      </c>
      <c r="B264" s="3" t="s">
        <v>2578</v>
      </c>
      <c r="C264" s="3" t="s">
        <v>2569</v>
      </c>
      <c r="F264" s="3" t="s">
        <v>2569</v>
      </c>
      <c r="G264" s="3" t="s">
        <v>2569</v>
      </c>
      <c r="H264" s="3" t="s">
        <v>2569</v>
      </c>
      <c r="I264" s="3" t="s">
        <v>2569</v>
      </c>
      <c r="J264" s="3" t="s">
        <v>2569</v>
      </c>
      <c r="K264" s="3" t="s">
        <v>2569</v>
      </c>
      <c r="L264" s="3" t="s">
        <v>2569</v>
      </c>
      <c r="M264" s="3" t="s">
        <v>2569</v>
      </c>
    </row>
    <row r="265" spans="1:13" s="3" customFormat="1" ht="15">
      <c r="A265" s="3" t="s">
        <v>2634</v>
      </c>
      <c r="B265" s="3" t="s">
        <v>2579</v>
      </c>
      <c r="C265" s="3" t="s">
        <v>2570</v>
      </c>
      <c r="F265" s="3" t="s">
        <v>2570</v>
      </c>
      <c r="G265" s="3" t="s">
        <v>2570</v>
      </c>
      <c r="H265" s="3" t="s">
        <v>2570</v>
      </c>
      <c r="I265" s="3" t="s">
        <v>2570</v>
      </c>
      <c r="J265" s="3" t="s">
        <v>2570</v>
      </c>
      <c r="K265" s="3" t="s">
        <v>2570</v>
      </c>
      <c r="L265" s="3" t="s">
        <v>2570</v>
      </c>
      <c r="M265" s="3" t="s">
        <v>2570</v>
      </c>
    </row>
    <row r="266" spans="1:13" s="3" customFormat="1" ht="15">
      <c r="A266" s="3" t="s">
        <v>2634</v>
      </c>
      <c r="B266" s="3" t="s">
        <v>2580</v>
      </c>
      <c r="C266" s="3" t="s">
        <v>2571</v>
      </c>
      <c r="F266" s="3" t="s">
        <v>2571</v>
      </c>
      <c r="G266" s="3" t="s">
        <v>2571</v>
      </c>
      <c r="H266" s="3" t="s">
        <v>2571</v>
      </c>
      <c r="I266" s="3" t="s">
        <v>2571</v>
      </c>
      <c r="J266" s="3" t="s">
        <v>2571</v>
      </c>
      <c r="K266" s="3" t="s">
        <v>2571</v>
      </c>
      <c r="L266" s="3" t="s">
        <v>2571</v>
      </c>
      <c r="M266" s="3" t="s">
        <v>2571</v>
      </c>
    </row>
    <row r="267" spans="1:13" s="3" customFormat="1" ht="15">
      <c r="A267" s="3" t="s">
        <v>2634</v>
      </c>
      <c r="B267" s="3" t="s">
        <v>3298</v>
      </c>
      <c r="C267" s="3" t="s">
        <v>3297</v>
      </c>
      <c r="F267" s="3" t="s">
        <v>3297</v>
      </c>
      <c r="G267" s="3" t="s">
        <v>3297</v>
      </c>
      <c r="H267" s="3" t="s">
        <v>3297</v>
      </c>
      <c r="I267" s="3" t="s">
        <v>3297</v>
      </c>
      <c r="J267" s="3" t="s">
        <v>3297</v>
      </c>
      <c r="K267" s="3" t="s">
        <v>3297</v>
      </c>
      <c r="L267" s="3" t="s">
        <v>3297</v>
      </c>
      <c r="M267" s="3" t="s">
        <v>3297</v>
      </c>
    </row>
    <row r="268" spans="1:13" s="3" customFormat="1" ht="15">
      <c r="A268" s="3" t="s">
        <v>2634</v>
      </c>
      <c r="B268" s="3" t="s">
        <v>404</v>
      </c>
      <c r="C268" s="3" t="s">
        <v>405</v>
      </c>
      <c r="F268" s="3" t="s">
        <v>405</v>
      </c>
      <c r="G268" s="3" t="s">
        <v>405</v>
      </c>
      <c r="H268" s="3" t="s">
        <v>405</v>
      </c>
      <c r="I268" s="3" t="s">
        <v>405</v>
      </c>
      <c r="J268" s="3" t="s">
        <v>405</v>
      </c>
      <c r="K268" s="3" t="s">
        <v>405</v>
      </c>
      <c r="L268" s="3" t="s">
        <v>405</v>
      </c>
      <c r="M268" s="3" t="s">
        <v>405</v>
      </c>
    </row>
    <row r="269" spans="1:13" s="3" customFormat="1" ht="15">
      <c r="A269" s="3" t="s">
        <v>2634</v>
      </c>
      <c r="B269" s="3">
        <v>-88</v>
      </c>
      <c r="C269" s="3" t="s">
        <v>347</v>
      </c>
      <c r="F269" s="3" t="s">
        <v>347</v>
      </c>
      <c r="G269" s="3" t="s">
        <v>347</v>
      </c>
      <c r="H269" s="3" t="s">
        <v>347</v>
      </c>
      <c r="I269" s="3" t="s">
        <v>347</v>
      </c>
      <c r="J269" s="3" t="s">
        <v>347</v>
      </c>
      <c r="K269" s="3" t="s">
        <v>347</v>
      </c>
      <c r="L269" s="3" t="s">
        <v>347</v>
      </c>
      <c r="M269" s="3" t="s">
        <v>347</v>
      </c>
    </row>
    <row r="270" spans="1:13" s="3" customFormat="1" ht="15">
      <c r="A270" s="3" t="s">
        <v>2634</v>
      </c>
      <c r="B270" s="3">
        <v>-99</v>
      </c>
      <c r="C270" s="3" t="s">
        <v>345</v>
      </c>
      <c r="F270" s="3" t="s">
        <v>345</v>
      </c>
      <c r="G270" s="3" t="s">
        <v>345</v>
      </c>
      <c r="H270" s="3" t="s">
        <v>345</v>
      </c>
      <c r="I270" s="3" t="s">
        <v>345</v>
      </c>
      <c r="J270" s="3" t="s">
        <v>345</v>
      </c>
      <c r="K270" s="3" t="s">
        <v>345</v>
      </c>
      <c r="L270" s="3" t="s">
        <v>345</v>
      </c>
      <c r="M270" s="3" t="s">
        <v>345</v>
      </c>
    </row>
    <row r="271" spans="1:13" s="3" customFormat="1" ht="15">
      <c r="A271" s="3" t="s">
        <v>2437</v>
      </c>
      <c r="B271" s="3" t="s">
        <v>26</v>
      </c>
      <c r="C271" s="3" t="s">
        <v>2434</v>
      </c>
      <c r="F271" s="3" t="s">
        <v>2434</v>
      </c>
      <c r="G271" s="3" t="s">
        <v>2434</v>
      </c>
      <c r="H271" s="3" t="s">
        <v>2434</v>
      </c>
      <c r="I271" s="3" t="s">
        <v>2434</v>
      </c>
      <c r="J271" s="3" t="s">
        <v>2434</v>
      </c>
      <c r="K271" s="3" t="s">
        <v>2434</v>
      </c>
      <c r="L271" s="3" t="s">
        <v>2434</v>
      </c>
      <c r="M271" s="3" t="s">
        <v>2434</v>
      </c>
    </row>
    <row r="272" spans="1:13" s="3" customFormat="1" ht="15">
      <c r="A272" s="3" t="s">
        <v>2437</v>
      </c>
      <c r="B272" s="3" t="s">
        <v>2436</v>
      </c>
      <c r="C272" s="3" t="s">
        <v>2435</v>
      </c>
      <c r="F272" s="3" t="s">
        <v>2435</v>
      </c>
      <c r="G272" s="3" t="s">
        <v>2435</v>
      </c>
      <c r="H272" s="3" t="s">
        <v>2435</v>
      </c>
      <c r="I272" s="3" t="s">
        <v>2435</v>
      </c>
      <c r="J272" s="3" t="s">
        <v>2435</v>
      </c>
      <c r="K272" s="3" t="s">
        <v>2435</v>
      </c>
      <c r="L272" s="3" t="s">
        <v>2435</v>
      </c>
      <c r="M272" s="3" t="s">
        <v>2435</v>
      </c>
    </row>
    <row r="273" spans="1:13" s="3" customFormat="1" ht="15">
      <c r="A273" s="3" t="s">
        <v>2437</v>
      </c>
      <c r="B273" s="3" t="s">
        <v>342</v>
      </c>
      <c r="C273" s="3" t="s">
        <v>343</v>
      </c>
      <c r="F273" s="3" t="s">
        <v>343</v>
      </c>
      <c r="G273" s="3" t="s">
        <v>343</v>
      </c>
      <c r="H273" s="3" t="s">
        <v>343</v>
      </c>
      <c r="I273" s="3" t="s">
        <v>343</v>
      </c>
      <c r="J273" s="3" t="s">
        <v>343</v>
      </c>
      <c r="K273" s="3" t="s">
        <v>343</v>
      </c>
      <c r="L273" s="3" t="s">
        <v>343</v>
      </c>
      <c r="M273" s="3" t="s">
        <v>343</v>
      </c>
    </row>
    <row r="274" spans="1:13" s="3" customFormat="1" ht="15">
      <c r="A274" s="3" t="s">
        <v>2437</v>
      </c>
      <c r="B274" s="3">
        <v>-88</v>
      </c>
      <c r="C274" s="3" t="s">
        <v>347</v>
      </c>
      <c r="F274" s="3" t="s">
        <v>347</v>
      </c>
      <c r="G274" s="3" t="s">
        <v>347</v>
      </c>
      <c r="H274" s="3" t="s">
        <v>347</v>
      </c>
      <c r="I274" s="3" t="s">
        <v>347</v>
      </c>
      <c r="J274" s="3" t="s">
        <v>347</v>
      </c>
      <c r="K274" s="3" t="s">
        <v>347</v>
      </c>
      <c r="L274" s="3" t="s">
        <v>347</v>
      </c>
      <c r="M274" s="3" t="s">
        <v>347</v>
      </c>
    </row>
    <row r="275" spans="1:13" s="3" customFormat="1" ht="15">
      <c r="A275" s="3" t="s">
        <v>2437</v>
      </c>
      <c r="B275" s="3">
        <v>-99</v>
      </c>
      <c r="C275" s="3" t="s">
        <v>345</v>
      </c>
      <c r="F275" s="3" t="s">
        <v>345</v>
      </c>
      <c r="G275" s="3" t="s">
        <v>345</v>
      </c>
      <c r="H275" s="3" t="s">
        <v>345</v>
      </c>
      <c r="I275" s="3" t="s">
        <v>345</v>
      </c>
      <c r="J275" s="3" t="s">
        <v>345</v>
      </c>
      <c r="K275" s="3" t="s">
        <v>345</v>
      </c>
      <c r="L275" s="3" t="s">
        <v>345</v>
      </c>
      <c r="M275" s="3" t="s">
        <v>345</v>
      </c>
    </row>
    <row r="276" spans="1:13" s="3" customFormat="1" ht="15">
      <c r="A276" s="3" t="s">
        <v>540</v>
      </c>
      <c r="B276" s="3" t="s">
        <v>2449</v>
      </c>
      <c r="C276" s="3" t="s">
        <v>2693</v>
      </c>
      <c r="F276" s="3" t="s">
        <v>2693</v>
      </c>
      <c r="G276" s="3" t="s">
        <v>2693</v>
      </c>
      <c r="H276" s="3" t="s">
        <v>2693</v>
      </c>
      <c r="I276" s="3" t="s">
        <v>2693</v>
      </c>
      <c r="J276" s="3" t="s">
        <v>2693</v>
      </c>
      <c r="K276" s="3" t="s">
        <v>2693</v>
      </c>
      <c r="L276" s="3" t="s">
        <v>2693</v>
      </c>
      <c r="M276" s="3" t="s">
        <v>2693</v>
      </c>
    </row>
    <row r="277" spans="1:13" s="3" customFormat="1" ht="15">
      <c r="A277" s="3" t="s">
        <v>540</v>
      </c>
      <c r="B277" s="3" t="s">
        <v>2450</v>
      </c>
      <c r="C277" s="3" t="s">
        <v>2694</v>
      </c>
      <c r="F277" s="3" t="s">
        <v>2694</v>
      </c>
      <c r="G277" s="3" t="s">
        <v>2694</v>
      </c>
      <c r="H277" s="3" t="s">
        <v>2694</v>
      </c>
      <c r="I277" s="3" t="s">
        <v>2694</v>
      </c>
      <c r="J277" s="3" t="s">
        <v>2694</v>
      </c>
      <c r="K277" s="3" t="s">
        <v>2694</v>
      </c>
      <c r="L277" s="3" t="s">
        <v>2694</v>
      </c>
      <c r="M277" s="3" t="s">
        <v>2694</v>
      </c>
    </row>
    <row r="278" spans="1:13" s="3" customFormat="1" ht="15">
      <c r="A278" s="3" t="s">
        <v>540</v>
      </c>
      <c r="B278" s="3" t="s">
        <v>2451</v>
      </c>
      <c r="C278" s="3" t="s">
        <v>2695</v>
      </c>
      <c r="F278" s="3" t="s">
        <v>2695</v>
      </c>
      <c r="G278" s="3" t="s">
        <v>2695</v>
      </c>
      <c r="H278" s="3" t="s">
        <v>2695</v>
      </c>
      <c r="I278" s="3" t="s">
        <v>2695</v>
      </c>
      <c r="J278" s="3" t="s">
        <v>2695</v>
      </c>
      <c r="K278" s="3" t="s">
        <v>2695</v>
      </c>
      <c r="L278" s="3" t="s">
        <v>2695</v>
      </c>
      <c r="M278" s="3" t="s">
        <v>2695</v>
      </c>
    </row>
    <row r="279" spans="1:13" s="3" customFormat="1" ht="15">
      <c r="A279" s="3" t="s">
        <v>540</v>
      </c>
      <c r="B279" s="3" t="s">
        <v>2696</v>
      </c>
      <c r="C279" s="3" t="s">
        <v>2697</v>
      </c>
      <c r="F279" s="3" t="s">
        <v>2697</v>
      </c>
      <c r="G279" s="3" t="s">
        <v>2697</v>
      </c>
      <c r="H279" s="3" t="s">
        <v>2697</v>
      </c>
      <c r="I279" s="3" t="s">
        <v>2697</v>
      </c>
      <c r="J279" s="3" t="s">
        <v>2697</v>
      </c>
      <c r="K279" s="3" t="s">
        <v>2697</v>
      </c>
      <c r="L279" s="3" t="s">
        <v>2697</v>
      </c>
      <c r="M279" s="3" t="s">
        <v>2697</v>
      </c>
    </row>
    <row r="280" spans="1:13" s="3" customFormat="1" ht="15">
      <c r="A280" s="3" t="s">
        <v>540</v>
      </c>
      <c r="B280" s="3" t="s">
        <v>2452</v>
      </c>
      <c r="C280" s="3" t="s">
        <v>2698</v>
      </c>
      <c r="F280" s="3" t="s">
        <v>2698</v>
      </c>
      <c r="G280" s="3" t="s">
        <v>2698</v>
      </c>
      <c r="H280" s="3" t="s">
        <v>2698</v>
      </c>
      <c r="I280" s="3" t="s">
        <v>2698</v>
      </c>
      <c r="J280" s="3" t="s">
        <v>2698</v>
      </c>
      <c r="K280" s="3" t="s">
        <v>2698</v>
      </c>
      <c r="L280" s="3" t="s">
        <v>2698</v>
      </c>
      <c r="M280" s="3" t="s">
        <v>2698</v>
      </c>
    </row>
    <row r="281" spans="1:13" s="3" customFormat="1" ht="15">
      <c r="A281" s="3" t="s">
        <v>540</v>
      </c>
      <c r="B281" s="3" t="s">
        <v>2699</v>
      </c>
      <c r="C281" s="109" t="s">
        <v>2700</v>
      </c>
      <c r="F281" s="109" t="s">
        <v>2700</v>
      </c>
      <c r="G281" s="109" t="s">
        <v>2700</v>
      </c>
      <c r="H281" s="109" t="s">
        <v>2700</v>
      </c>
      <c r="I281" s="109" t="s">
        <v>2700</v>
      </c>
      <c r="J281" s="109" t="s">
        <v>2700</v>
      </c>
      <c r="K281" s="109" t="s">
        <v>2700</v>
      </c>
      <c r="L281" s="109" t="s">
        <v>2700</v>
      </c>
      <c r="M281" s="109" t="s">
        <v>2700</v>
      </c>
    </row>
    <row r="282" spans="1:13" s="3" customFormat="1" ht="15">
      <c r="A282" s="3" t="s">
        <v>540</v>
      </c>
      <c r="B282" s="3" t="s">
        <v>2701</v>
      </c>
      <c r="C282" s="109" t="s">
        <v>2702</v>
      </c>
      <c r="F282" s="109" t="s">
        <v>2702</v>
      </c>
      <c r="G282" s="109" t="s">
        <v>2702</v>
      </c>
      <c r="H282" s="109" t="s">
        <v>2702</v>
      </c>
      <c r="I282" s="109" t="s">
        <v>2702</v>
      </c>
      <c r="J282" s="109" t="s">
        <v>2702</v>
      </c>
      <c r="K282" s="109" t="s">
        <v>2702</v>
      </c>
      <c r="L282" s="109" t="s">
        <v>2702</v>
      </c>
      <c r="M282" s="109" t="s">
        <v>2702</v>
      </c>
    </row>
    <row r="283" spans="1:13" s="3" customFormat="1" ht="15">
      <c r="A283" s="3" t="s">
        <v>540</v>
      </c>
      <c r="B283" s="3" t="s">
        <v>541</v>
      </c>
      <c r="C283" s="109" t="s">
        <v>826</v>
      </c>
      <c r="F283" s="109" t="s">
        <v>826</v>
      </c>
      <c r="G283" s="109" t="s">
        <v>826</v>
      </c>
      <c r="H283" s="109" t="s">
        <v>826</v>
      </c>
      <c r="I283" s="109" t="s">
        <v>826</v>
      </c>
      <c r="J283" s="109" t="s">
        <v>826</v>
      </c>
      <c r="K283" s="109" t="s">
        <v>826</v>
      </c>
      <c r="L283" s="109" t="s">
        <v>826</v>
      </c>
      <c r="M283" s="109" t="s">
        <v>826</v>
      </c>
    </row>
    <row r="284" spans="1:13" s="3" customFormat="1" ht="15">
      <c r="A284" s="3" t="s">
        <v>540</v>
      </c>
      <c r="B284" s="3" t="s">
        <v>2456</v>
      </c>
      <c r="C284" s="109" t="s">
        <v>2703</v>
      </c>
      <c r="F284" s="109" t="s">
        <v>2703</v>
      </c>
      <c r="G284" s="109" t="s">
        <v>2703</v>
      </c>
      <c r="H284" s="109" t="s">
        <v>2703</v>
      </c>
      <c r="I284" s="109" t="s">
        <v>2703</v>
      </c>
      <c r="J284" s="109" t="s">
        <v>2703</v>
      </c>
      <c r="K284" s="109" t="s">
        <v>2703</v>
      </c>
      <c r="L284" s="109" t="s">
        <v>2703</v>
      </c>
      <c r="M284" s="109" t="s">
        <v>2703</v>
      </c>
    </row>
    <row r="285" spans="1:13" s="3" customFormat="1" ht="15">
      <c r="A285" s="3" t="s">
        <v>540</v>
      </c>
      <c r="B285" s="3" t="s">
        <v>2704</v>
      </c>
      <c r="C285" s="109" t="s">
        <v>2705</v>
      </c>
      <c r="F285" s="109" t="s">
        <v>2705</v>
      </c>
      <c r="G285" s="109" t="s">
        <v>2705</v>
      </c>
      <c r="H285" s="109" t="s">
        <v>2705</v>
      </c>
      <c r="I285" s="109" t="s">
        <v>2705</v>
      </c>
      <c r="J285" s="109" t="s">
        <v>2705</v>
      </c>
      <c r="K285" s="109" t="s">
        <v>2705</v>
      </c>
      <c r="L285" s="109" t="s">
        <v>2705</v>
      </c>
      <c r="M285" s="109" t="s">
        <v>2705</v>
      </c>
    </row>
    <row r="286" spans="1:13" s="3" customFormat="1" ht="15">
      <c r="A286" s="3" t="s">
        <v>540</v>
      </c>
      <c r="B286" s="3" t="s">
        <v>2706</v>
      </c>
      <c r="C286" s="109" t="s">
        <v>2707</v>
      </c>
      <c r="F286" s="109" t="s">
        <v>2707</v>
      </c>
      <c r="G286" s="109" t="s">
        <v>2707</v>
      </c>
      <c r="H286" s="109" t="s">
        <v>2707</v>
      </c>
      <c r="I286" s="109" t="s">
        <v>2707</v>
      </c>
      <c r="J286" s="109" t="s">
        <v>2707</v>
      </c>
      <c r="K286" s="109" t="s">
        <v>2707</v>
      </c>
      <c r="L286" s="109" t="s">
        <v>2707</v>
      </c>
      <c r="M286" s="109" t="s">
        <v>2707</v>
      </c>
    </row>
    <row r="287" spans="1:13" s="3" customFormat="1" ht="15">
      <c r="A287" s="3" t="s">
        <v>540</v>
      </c>
      <c r="B287" s="3" t="s">
        <v>3823</v>
      </c>
      <c r="C287" s="109" t="s">
        <v>3822</v>
      </c>
      <c r="F287" s="109" t="s">
        <v>3822</v>
      </c>
      <c r="G287" s="109" t="s">
        <v>3822</v>
      </c>
      <c r="H287" s="109" t="s">
        <v>3822</v>
      </c>
      <c r="I287" s="109" t="s">
        <v>3822</v>
      </c>
      <c r="J287" s="109" t="s">
        <v>3822</v>
      </c>
      <c r="K287" s="109" t="s">
        <v>3822</v>
      </c>
      <c r="L287" s="109" t="s">
        <v>3822</v>
      </c>
      <c r="M287" s="109" t="s">
        <v>3822</v>
      </c>
    </row>
    <row r="288" spans="1:13" s="3" customFormat="1" ht="15">
      <c r="A288" s="3" t="s">
        <v>540</v>
      </c>
      <c r="B288" s="3" t="s">
        <v>2453</v>
      </c>
      <c r="C288" s="109" t="s">
        <v>2708</v>
      </c>
      <c r="F288" s="109" t="s">
        <v>2708</v>
      </c>
      <c r="G288" s="109" t="s">
        <v>2708</v>
      </c>
      <c r="H288" s="109" t="s">
        <v>2708</v>
      </c>
      <c r="I288" s="109" t="s">
        <v>2708</v>
      </c>
      <c r="J288" s="109" t="s">
        <v>2708</v>
      </c>
      <c r="K288" s="109" t="s">
        <v>2708</v>
      </c>
      <c r="L288" s="109" t="s">
        <v>2708</v>
      </c>
      <c r="M288" s="109" t="s">
        <v>2708</v>
      </c>
    </row>
    <row r="289" spans="1:13" s="3" customFormat="1" ht="15">
      <c r="A289" s="3" t="s">
        <v>540</v>
      </c>
      <c r="B289" s="3" t="s">
        <v>2454</v>
      </c>
      <c r="C289" s="109" t="s">
        <v>2455</v>
      </c>
      <c r="F289" s="109" t="s">
        <v>2455</v>
      </c>
      <c r="G289" s="109" t="s">
        <v>2455</v>
      </c>
      <c r="H289" s="109" t="s">
        <v>2455</v>
      </c>
      <c r="I289" s="109" t="s">
        <v>2455</v>
      </c>
      <c r="J289" s="109" t="s">
        <v>2455</v>
      </c>
      <c r="K289" s="109" t="s">
        <v>2455</v>
      </c>
      <c r="L289" s="109" t="s">
        <v>2455</v>
      </c>
      <c r="M289" s="109" t="s">
        <v>2455</v>
      </c>
    </row>
    <row r="290" spans="1:13" s="3" customFormat="1" ht="15">
      <c r="A290" s="3" t="s">
        <v>540</v>
      </c>
      <c r="B290" s="3" t="s">
        <v>542</v>
      </c>
      <c r="C290" s="109" t="s">
        <v>2709</v>
      </c>
      <c r="F290" s="109" t="s">
        <v>2709</v>
      </c>
      <c r="G290" s="109" t="s">
        <v>2709</v>
      </c>
      <c r="H290" s="109" t="s">
        <v>2709</v>
      </c>
      <c r="I290" s="109" t="s">
        <v>2709</v>
      </c>
      <c r="J290" s="109" t="s">
        <v>2709</v>
      </c>
      <c r="K290" s="109" t="s">
        <v>2709</v>
      </c>
      <c r="L290" s="109" t="s">
        <v>2709</v>
      </c>
      <c r="M290" s="109" t="s">
        <v>2709</v>
      </c>
    </row>
    <row r="291" spans="1:13" s="3" customFormat="1" ht="15">
      <c r="A291" s="3" t="s">
        <v>540</v>
      </c>
      <c r="B291" s="3" t="s">
        <v>404</v>
      </c>
      <c r="C291" s="3" t="s">
        <v>405</v>
      </c>
      <c r="F291" s="3" t="s">
        <v>405</v>
      </c>
      <c r="G291" s="3" t="s">
        <v>405</v>
      </c>
      <c r="H291" s="3" t="s">
        <v>405</v>
      </c>
      <c r="I291" s="3" t="s">
        <v>405</v>
      </c>
      <c r="J291" s="3" t="s">
        <v>405</v>
      </c>
      <c r="K291" s="3" t="s">
        <v>405</v>
      </c>
      <c r="L291" s="3" t="s">
        <v>405</v>
      </c>
      <c r="M291" s="3" t="s">
        <v>405</v>
      </c>
    </row>
    <row r="292" spans="1:13" s="3" customFormat="1" ht="15">
      <c r="A292" s="3" t="s">
        <v>540</v>
      </c>
      <c r="B292" s="3">
        <v>-88</v>
      </c>
      <c r="C292" s="3" t="s">
        <v>347</v>
      </c>
      <c r="F292" s="3" t="s">
        <v>347</v>
      </c>
      <c r="G292" s="3" t="s">
        <v>347</v>
      </c>
      <c r="H292" s="3" t="s">
        <v>347</v>
      </c>
      <c r="I292" s="3" t="s">
        <v>347</v>
      </c>
      <c r="J292" s="3" t="s">
        <v>347</v>
      </c>
      <c r="K292" s="3" t="s">
        <v>347</v>
      </c>
      <c r="L292" s="3" t="s">
        <v>347</v>
      </c>
      <c r="M292" s="3" t="s">
        <v>347</v>
      </c>
    </row>
    <row r="293" spans="1:13" s="3" customFormat="1" ht="15">
      <c r="A293" s="3" t="s">
        <v>540</v>
      </c>
      <c r="B293" s="3">
        <v>-99</v>
      </c>
      <c r="C293" s="3" t="s">
        <v>538</v>
      </c>
      <c r="F293" s="3" t="s">
        <v>538</v>
      </c>
      <c r="G293" s="3" t="s">
        <v>538</v>
      </c>
      <c r="H293" s="3" t="s">
        <v>538</v>
      </c>
      <c r="I293" s="3" t="s">
        <v>538</v>
      </c>
      <c r="J293" s="3" t="s">
        <v>538</v>
      </c>
      <c r="K293" s="3" t="s">
        <v>538</v>
      </c>
      <c r="L293" s="3" t="s">
        <v>538</v>
      </c>
      <c r="M293" s="3" t="s">
        <v>538</v>
      </c>
    </row>
    <row r="294" spans="1:13" s="3" customFormat="1" ht="15">
      <c r="A294" s="3" t="s">
        <v>363</v>
      </c>
      <c r="B294" s="3" t="s">
        <v>364</v>
      </c>
      <c r="C294" s="3" t="s">
        <v>3811</v>
      </c>
      <c r="F294" s="3" t="s">
        <v>3811</v>
      </c>
      <c r="G294" s="3" t="s">
        <v>3811</v>
      </c>
      <c r="H294" s="3" t="s">
        <v>3811</v>
      </c>
      <c r="I294" s="3" t="s">
        <v>3811</v>
      </c>
      <c r="J294" s="3" t="s">
        <v>3811</v>
      </c>
      <c r="K294" s="3" t="s">
        <v>3811</v>
      </c>
      <c r="L294" s="3" t="s">
        <v>3811</v>
      </c>
      <c r="M294" s="3" t="s">
        <v>3811</v>
      </c>
    </row>
    <row r="295" spans="1:13" s="3" customFormat="1" ht="15">
      <c r="A295" s="3" t="s">
        <v>363</v>
      </c>
      <c r="B295" s="3" t="s">
        <v>3810</v>
      </c>
      <c r="C295" s="3" t="s">
        <v>3809</v>
      </c>
      <c r="F295" s="3" t="s">
        <v>3809</v>
      </c>
      <c r="G295" s="3" t="s">
        <v>3809</v>
      </c>
      <c r="H295" s="3" t="s">
        <v>3809</v>
      </c>
      <c r="I295" s="3" t="s">
        <v>3809</v>
      </c>
      <c r="J295" s="3" t="s">
        <v>3809</v>
      </c>
      <c r="K295" s="3" t="s">
        <v>3809</v>
      </c>
      <c r="L295" s="3" t="s">
        <v>3809</v>
      </c>
      <c r="M295" s="3" t="s">
        <v>3809</v>
      </c>
    </row>
    <row r="296" spans="1:13" s="3" customFormat="1" ht="15">
      <c r="A296" s="3" t="s">
        <v>363</v>
      </c>
      <c r="B296" s="3" t="s">
        <v>3808</v>
      </c>
      <c r="C296" s="3" t="s">
        <v>3807</v>
      </c>
      <c r="F296" s="3" t="s">
        <v>3807</v>
      </c>
      <c r="G296" s="3" t="s">
        <v>3807</v>
      </c>
      <c r="H296" s="3" t="s">
        <v>3807</v>
      </c>
      <c r="I296" s="3" t="s">
        <v>3807</v>
      </c>
      <c r="J296" s="3" t="s">
        <v>3807</v>
      </c>
      <c r="K296" s="3" t="s">
        <v>3807</v>
      </c>
      <c r="L296" s="3" t="s">
        <v>3807</v>
      </c>
      <c r="M296" s="3" t="s">
        <v>3807</v>
      </c>
    </row>
    <row r="297" spans="1:13" s="3" customFormat="1" ht="15">
      <c r="A297" s="3" t="s">
        <v>363</v>
      </c>
      <c r="B297" s="3" t="s">
        <v>3806</v>
      </c>
      <c r="C297" s="3" t="s">
        <v>3805</v>
      </c>
      <c r="F297" s="3" t="s">
        <v>3805</v>
      </c>
      <c r="G297" s="3" t="s">
        <v>3805</v>
      </c>
      <c r="H297" s="3" t="s">
        <v>3805</v>
      </c>
      <c r="I297" s="3" t="s">
        <v>3805</v>
      </c>
      <c r="J297" s="3" t="s">
        <v>3805</v>
      </c>
      <c r="K297" s="3" t="s">
        <v>3805</v>
      </c>
      <c r="L297" s="3" t="s">
        <v>3805</v>
      </c>
      <c r="M297" s="3" t="s">
        <v>3805</v>
      </c>
    </row>
    <row r="298" spans="1:13" s="3" customFormat="1" ht="15">
      <c r="A298" s="3" t="s">
        <v>363</v>
      </c>
      <c r="B298" s="3" t="s">
        <v>3804</v>
      </c>
      <c r="C298" s="3" t="s">
        <v>3803</v>
      </c>
      <c r="F298" s="3" t="s">
        <v>3803</v>
      </c>
      <c r="G298" s="3" t="s">
        <v>3803</v>
      </c>
      <c r="H298" s="3" t="s">
        <v>3803</v>
      </c>
      <c r="I298" s="3" t="s">
        <v>3803</v>
      </c>
      <c r="J298" s="3" t="s">
        <v>3803</v>
      </c>
      <c r="K298" s="3" t="s">
        <v>3803</v>
      </c>
      <c r="L298" s="3" t="s">
        <v>3803</v>
      </c>
      <c r="M298" s="3" t="s">
        <v>3803</v>
      </c>
    </row>
    <row r="299" spans="1:13" s="3" customFormat="1" ht="15">
      <c r="A299" s="3" t="s">
        <v>363</v>
      </c>
      <c r="B299" s="3" t="s">
        <v>3802</v>
      </c>
      <c r="C299" s="3" t="s">
        <v>3801</v>
      </c>
      <c r="F299" s="3" t="s">
        <v>3801</v>
      </c>
      <c r="G299" s="3" t="s">
        <v>3801</v>
      </c>
      <c r="H299" s="3" t="s">
        <v>3801</v>
      </c>
      <c r="I299" s="3" t="s">
        <v>3801</v>
      </c>
      <c r="J299" s="3" t="s">
        <v>3801</v>
      </c>
      <c r="K299" s="3" t="s">
        <v>3801</v>
      </c>
      <c r="L299" s="3" t="s">
        <v>3801</v>
      </c>
      <c r="M299" s="3" t="s">
        <v>3801</v>
      </c>
    </row>
    <row r="300" spans="1:13" s="3" customFormat="1" ht="15">
      <c r="A300" s="3" t="s">
        <v>363</v>
      </c>
      <c r="B300" s="3">
        <v>-88</v>
      </c>
      <c r="C300" s="3" t="s">
        <v>347</v>
      </c>
      <c r="F300" s="3" t="s">
        <v>347</v>
      </c>
      <c r="G300" s="3" t="s">
        <v>347</v>
      </c>
      <c r="H300" s="3" t="s">
        <v>347</v>
      </c>
      <c r="I300" s="3" t="s">
        <v>347</v>
      </c>
      <c r="J300" s="3" t="s">
        <v>347</v>
      </c>
      <c r="K300" s="3" t="s">
        <v>347</v>
      </c>
      <c r="L300" s="3" t="s">
        <v>347</v>
      </c>
      <c r="M300" s="3" t="s">
        <v>347</v>
      </c>
    </row>
    <row r="301" spans="1:13" s="3" customFormat="1" ht="15">
      <c r="A301" s="3" t="s">
        <v>363</v>
      </c>
      <c r="B301" s="3">
        <v>-99</v>
      </c>
      <c r="C301" s="3" t="s">
        <v>345</v>
      </c>
      <c r="F301" s="3" t="s">
        <v>345</v>
      </c>
      <c r="G301" s="3" t="s">
        <v>345</v>
      </c>
      <c r="H301" s="3" t="s">
        <v>345</v>
      </c>
      <c r="I301" s="3" t="s">
        <v>345</v>
      </c>
      <c r="J301" s="3" t="s">
        <v>345</v>
      </c>
      <c r="K301" s="3" t="s">
        <v>345</v>
      </c>
      <c r="L301" s="3" t="s">
        <v>345</v>
      </c>
      <c r="M301" s="3" t="s">
        <v>345</v>
      </c>
    </row>
    <row r="302" spans="1:13" s="3" customFormat="1" ht="15">
      <c r="A302" s="3" t="s">
        <v>414</v>
      </c>
      <c r="B302" s="3" t="s">
        <v>415</v>
      </c>
      <c r="C302" s="3" t="s">
        <v>3794</v>
      </c>
      <c r="F302" s="3" t="s">
        <v>3794</v>
      </c>
      <c r="G302" s="3" t="s">
        <v>3794</v>
      </c>
      <c r="H302" s="3" t="s">
        <v>3794</v>
      </c>
      <c r="I302" s="3" t="s">
        <v>3794</v>
      </c>
      <c r="J302" s="3" t="s">
        <v>3794</v>
      </c>
      <c r="K302" s="3" t="s">
        <v>3794</v>
      </c>
      <c r="L302" s="3" t="s">
        <v>3794</v>
      </c>
      <c r="M302" s="3" t="s">
        <v>3794</v>
      </c>
    </row>
    <row r="303" spans="1:13" s="3" customFormat="1" ht="15">
      <c r="A303" s="3" t="s">
        <v>414</v>
      </c>
      <c r="B303" s="3" t="s">
        <v>416</v>
      </c>
      <c r="C303" s="3" t="s">
        <v>3800</v>
      </c>
      <c r="F303" s="3" t="s">
        <v>3800</v>
      </c>
      <c r="G303" s="3" t="s">
        <v>3800</v>
      </c>
      <c r="H303" s="3" t="s">
        <v>3800</v>
      </c>
      <c r="I303" s="3" t="s">
        <v>3800</v>
      </c>
      <c r="J303" s="3" t="s">
        <v>3800</v>
      </c>
      <c r="K303" s="3" t="s">
        <v>3800</v>
      </c>
      <c r="L303" s="3" t="s">
        <v>3800</v>
      </c>
      <c r="M303" s="3" t="s">
        <v>3800</v>
      </c>
    </row>
    <row r="304" spans="1:13" s="3" customFormat="1" ht="15">
      <c r="A304" s="3" t="s">
        <v>414</v>
      </c>
      <c r="B304" s="3" t="s">
        <v>417</v>
      </c>
      <c r="C304" s="3" t="s">
        <v>3793</v>
      </c>
      <c r="F304" s="3" t="s">
        <v>3793</v>
      </c>
      <c r="G304" s="3" t="s">
        <v>3793</v>
      </c>
      <c r="H304" s="3" t="s">
        <v>3793</v>
      </c>
      <c r="I304" s="3" t="s">
        <v>3793</v>
      </c>
      <c r="J304" s="3" t="s">
        <v>3793</v>
      </c>
      <c r="K304" s="3" t="s">
        <v>3793</v>
      </c>
      <c r="L304" s="3" t="s">
        <v>3793</v>
      </c>
      <c r="M304" s="3" t="s">
        <v>3793</v>
      </c>
    </row>
    <row r="305" spans="1:13" s="3" customFormat="1" ht="15">
      <c r="A305" s="3" t="s">
        <v>414</v>
      </c>
      <c r="B305" s="3" t="s">
        <v>418</v>
      </c>
      <c r="C305" s="3" t="s">
        <v>418</v>
      </c>
      <c r="F305" s="3" t="s">
        <v>418</v>
      </c>
      <c r="G305" s="3" t="s">
        <v>418</v>
      </c>
      <c r="H305" s="3" t="s">
        <v>418</v>
      </c>
      <c r="I305" s="3" t="s">
        <v>418</v>
      </c>
      <c r="J305" s="3" t="s">
        <v>418</v>
      </c>
      <c r="K305" s="3" t="s">
        <v>418</v>
      </c>
      <c r="L305" s="3" t="s">
        <v>418</v>
      </c>
      <c r="M305" s="3" t="s">
        <v>418</v>
      </c>
    </row>
    <row r="306" spans="1:13" s="3" customFormat="1" ht="15">
      <c r="A306" s="3" t="s">
        <v>414</v>
      </c>
      <c r="B306" s="3" t="s">
        <v>419</v>
      </c>
      <c r="C306" s="3" t="s">
        <v>420</v>
      </c>
      <c r="F306" s="3" t="s">
        <v>420</v>
      </c>
      <c r="G306" s="3" t="s">
        <v>420</v>
      </c>
      <c r="H306" s="3" t="s">
        <v>420</v>
      </c>
      <c r="I306" s="3" t="s">
        <v>420</v>
      </c>
      <c r="J306" s="3" t="s">
        <v>420</v>
      </c>
      <c r="K306" s="3" t="s">
        <v>420</v>
      </c>
      <c r="L306" s="3" t="s">
        <v>420</v>
      </c>
      <c r="M306" s="3" t="s">
        <v>420</v>
      </c>
    </row>
    <row r="307" spans="1:13" s="3" customFormat="1" ht="15">
      <c r="A307" s="3" t="s">
        <v>414</v>
      </c>
      <c r="B307" s="3" t="s">
        <v>421</v>
      </c>
      <c r="C307" s="3" t="s">
        <v>3792</v>
      </c>
      <c r="F307" s="3" t="s">
        <v>3792</v>
      </c>
      <c r="G307" s="3" t="s">
        <v>3792</v>
      </c>
      <c r="H307" s="3" t="s">
        <v>3792</v>
      </c>
      <c r="I307" s="3" t="s">
        <v>3792</v>
      </c>
      <c r="J307" s="3" t="s">
        <v>3792</v>
      </c>
      <c r="K307" s="3" t="s">
        <v>3792</v>
      </c>
      <c r="L307" s="3" t="s">
        <v>3792</v>
      </c>
      <c r="M307" s="3" t="s">
        <v>3792</v>
      </c>
    </row>
    <row r="308" spans="1:13" s="3" customFormat="1" ht="15">
      <c r="A308" s="3" t="s">
        <v>414</v>
      </c>
      <c r="B308" s="3" t="s">
        <v>422</v>
      </c>
      <c r="C308" s="3" t="s">
        <v>3791</v>
      </c>
      <c r="F308" s="3" t="s">
        <v>3791</v>
      </c>
      <c r="G308" s="3" t="s">
        <v>3791</v>
      </c>
      <c r="H308" s="3" t="s">
        <v>3791</v>
      </c>
      <c r="I308" s="3" t="s">
        <v>3791</v>
      </c>
      <c r="J308" s="3" t="s">
        <v>3791</v>
      </c>
      <c r="K308" s="3" t="s">
        <v>3791</v>
      </c>
      <c r="L308" s="3" t="s">
        <v>3791</v>
      </c>
      <c r="M308" s="3" t="s">
        <v>3791</v>
      </c>
    </row>
    <row r="309" spans="1:13" s="3" customFormat="1" ht="15">
      <c r="A309" s="3" t="s">
        <v>414</v>
      </c>
      <c r="B309" s="3" t="s">
        <v>423</v>
      </c>
      <c r="C309" s="3" t="s">
        <v>3790</v>
      </c>
      <c r="F309" s="3" t="s">
        <v>3790</v>
      </c>
      <c r="G309" s="3" t="s">
        <v>3790</v>
      </c>
      <c r="H309" s="3" t="s">
        <v>3790</v>
      </c>
      <c r="I309" s="3" t="s">
        <v>3790</v>
      </c>
      <c r="J309" s="3" t="s">
        <v>3790</v>
      </c>
      <c r="K309" s="3" t="s">
        <v>3790</v>
      </c>
      <c r="L309" s="3" t="s">
        <v>3790</v>
      </c>
      <c r="M309" s="3" t="s">
        <v>3790</v>
      </c>
    </row>
    <row r="310" spans="1:13" s="3" customFormat="1" ht="15">
      <c r="A310" s="3" t="s">
        <v>414</v>
      </c>
      <c r="B310" s="3" t="s">
        <v>424</v>
      </c>
      <c r="C310" s="3" t="s">
        <v>3789</v>
      </c>
      <c r="F310" s="3" t="s">
        <v>3789</v>
      </c>
      <c r="G310" s="3" t="s">
        <v>3789</v>
      </c>
      <c r="H310" s="3" t="s">
        <v>3789</v>
      </c>
      <c r="I310" s="3" t="s">
        <v>3789</v>
      </c>
      <c r="J310" s="3" t="s">
        <v>3789</v>
      </c>
      <c r="K310" s="3" t="s">
        <v>3789</v>
      </c>
      <c r="L310" s="3" t="s">
        <v>3789</v>
      </c>
      <c r="M310" s="3" t="s">
        <v>3789</v>
      </c>
    </row>
    <row r="311" spans="1:13" s="3" customFormat="1" ht="15">
      <c r="A311" s="3" t="s">
        <v>414</v>
      </c>
      <c r="B311" s="3" t="s">
        <v>827</v>
      </c>
      <c r="C311" s="3" t="s">
        <v>3799</v>
      </c>
      <c r="F311" s="3" t="s">
        <v>3799</v>
      </c>
      <c r="G311" s="3" t="s">
        <v>3799</v>
      </c>
      <c r="H311" s="3" t="s">
        <v>3799</v>
      </c>
      <c r="I311" s="3" t="s">
        <v>3799</v>
      </c>
      <c r="J311" s="3" t="s">
        <v>3799</v>
      </c>
      <c r="K311" s="3" t="s">
        <v>3799</v>
      </c>
      <c r="L311" s="3" t="s">
        <v>3799</v>
      </c>
      <c r="M311" s="3" t="s">
        <v>3799</v>
      </c>
    </row>
    <row r="312" spans="1:13" s="3" customFormat="1" ht="15">
      <c r="A312" s="3" t="s">
        <v>414</v>
      </c>
      <c r="B312" s="3" t="s">
        <v>549</v>
      </c>
      <c r="C312" s="3" t="s">
        <v>3798</v>
      </c>
      <c r="F312" s="3" t="s">
        <v>3798</v>
      </c>
      <c r="G312" s="3" t="s">
        <v>3798</v>
      </c>
      <c r="H312" s="3" t="s">
        <v>3798</v>
      </c>
      <c r="I312" s="3" t="s">
        <v>3798</v>
      </c>
      <c r="J312" s="3" t="s">
        <v>3798</v>
      </c>
      <c r="K312" s="3" t="s">
        <v>3798</v>
      </c>
      <c r="L312" s="3" t="s">
        <v>3798</v>
      </c>
      <c r="M312" s="3" t="s">
        <v>3798</v>
      </c>
    </row>
    <row r="313" spans="1:13" s="3" customFormat="1" ht="15">
      <c r="A313" s="3" t="s">
        <v>414</v>
      </c>
      <c r="B313" s="3" t="s">
        <v>425</v>
      </c>
      <c r="C313" s="3" t="s">
        <v>3797</v>
      </c>
      <c r="F313" s="3" t="s">
        <v>3797</v>
      </c>
      <c r="G313" s="3" t="s">
        <v>3797</v>
      </c>
      <c r="H313" s="3" t="s">
        <v>3797</v>
      </c>
      <c r="I313" s="3" t="s">
        <v>3797</v>
      </c>
      <c r="J313" s="3" t="s">
        <v>3797</v>
      </c>
      <c r="K313" s="3" t="s">
        <v>3797</v>
      </c>
      <c r="L313" s="3" t="s">
        <v>3797</v>
      </c>
      <c r="M313" s="3" t="s">
        <v>3797</v>
      </c>
    </row>
    <row r="314" spans="1:13" s="3" customFormat="1" ht="15">
      <c r="A314" s="3" t="s">
        <v>414</v>
      </c>
      <c r="B314" s="3" t="s">
        <v>426</v>
      </c>
      <c r="C314" s="3" t="s">
        <v>426</v>
      </c>
      <c r="F314" s="3" t="s">
        <v>426</v>
      </c>
      <c r="G314" s="3" t="s">
        <v>426</v>
      </c>
      <c r="H314" s="3" t="s">
        <v>426</v>
      </c>
      <c r="I314" s="3" t="s">
        <v>426</v>
      </c>
      <c r="J314" s="3" t="s">
        <v>426</v>
      </c>
      <c r="K314" s="3" t="s">
        <v>426</v>
      </c>
      <c r="L314" s="3" t="s">
        <v>426</v>
      </c>
      <c r="M314" s="3" t="s">
        <v>426</v>
      </c>
    </row>
    <row r="315" spans="1:13" s="3" customFormat="1" ht="15">
      <c r="A315" s="3" t="s">
        <v>414</v>
      </c>
      <c r="B315" s="3" t="s">
        <v>427</v>
      </c>
      <c r="C315" s="3" t="s">
        <v>3796</v>
      </c>
      <c r="F315" s="3" t="s">
        <v>3796</v>
      </c>
      <c r="G315" s="3" t="s">
        <v>3796</v>
      </c>
      <c r="H315" s="3" t="s">
        <v>3796</v>
      </c>
      <c r="I315" s="3" t="s">
        <v>3796</v>
      </c>
      <c r="J315" s="3" t="s">
        <v>3796</v>
      </c>
      <c r="K315" s="3" t="s">
        <v>3796</v>
      </c>
      <c r="L315" s="3" t="s">
        <v>3796</v>
      </c>
      <c r="M315" s="3" t="s">
        <v>3796</v>
      </c>
    </row>
    <row r="316" spans="1:13" s="3" customFormat="1" ht="15">
      <c r="A316" s="3" t="s">
        <v>414</v>
      </c>
      <c r="B316" s="3" t="s">
        <v>428</v>
      </c>
      <c r="C316" s="3" t="s">
        <v>3795</v>
      </c>
      <c r="F316" s="3" t="s">
        <v>3795</v>
      </c>
      <c r="G316" s="3" t="s">
        <v>3795</v>
      </c>
      <c r="H316" s="3" t="s">
        <v>3795</v>
      </c>
      <c r="I316" s="3" t="s">
        <v>3795</v>
      </c>
      <c r="J316" s="3" t="s">
        <v>3795</v>
      </c>
      <c r="K316" s="3" t="s">
        <v>3795</v>
      </c>
      <c r="L316" s="3" t="s">
        <v>3795</v>
      </c>
      <c r="M316" s="3" t="s">
        <v>3795</v>
      </c>
    </row>
    <row r="317" spans="1:13" s="3" customFormat="1" ht="15">
      <c r="A317" s="3" t="s">
        <v>414</v>
      </c>
      <c r="B317" s="3">
        <v>-99</v>
      </c>
      <c r="C317" s="3" t="s">
        <v>345</v>
      </c>
      <c r="F317" s="3" t="s">
        <v>345</v>
      </c>
      <c r="G317" s="3" t="s">
        <v>345</v>
      </c>
      <c r="H317" s="3" t="s">
        <v>345</v>
      </c>
      <c r="I317" s="3" t="s">
        <v>345</v>
      </c>
      <c r="J317" s="3" t="s">
        <v>345</v>
      </c>
      <c r="K317" s="3" t="s">
        <v>345</v>
      </c>
      <c r="L317" s="3" t="s">
        <v>345</v>
      </c>
      <c r="M317" s="3" t="s">
        <v>345</v>
      </c>
    </row>
    <row r="318" spans="1:13" s="154" customFormat="1" ht="15">
      <c r="A318" s="154" t="s">
        <v>532</v>
      </c>
      <c r="B318" s="154" t="s">
        <v>417</v>
      </c>
      <c r="C318" s="154" t="s">
        <v>3793</v>
      </c>
      <c r="F318" s="154" t="s">
        <v>3793</v>
      </c>
      <c r="G318" s="154" t="s">
        <v>3793</v>
      </c>
      <c r="H318" s="154" t="s">
        <v>3793</v>
      </c>
      <c r="I318" s="154" t="s">
        <v>3793</v>
      </c>
      <c r="J318" s="154" t="s">
        <v>3793</v>
      </c>
      <c r="K318" s="154" t="s">
        <v>3793</v>
      </c>
      <c r="L318" s="154" t="s">
        <v>3793</v>
      </c>
      <c r="M318" s="154" t="s">
        <v>3793</v>
      </c>
    </row>
    <row r="319" spans="1:13" s="154" customFormat="1" ht="15">
      <c r="A319" s="154" t="s">
        <v>532</v>
      </c>
      <c r="B319" s="154" t="s">
        <v>418</v>
      </c>
      <c r="C319" s="154" t="s">
        <v>418</v>
      </c>
      <c r="F319" s="154" t="s">
        <v>418</v>
      </c>
      <c r="G319" s="154" t="s">
        <v>418</v>
      </c>
      <c r="H319" s="154" t="s">
        <v>418</v>
      </c>
      <c r="I319" s="154" t="s">
        <v>418</v>
      </c>
      <c r="J319" s="154" t="s">
        <v>418</v>
      </c>
      <c r="K319" s="154" t="s">
        <v>418</v>
      </c>
      <c r="L319" s="154" t="s">
        <v>418</v>
      </c>
      <c r="M319" s="154" t="s">
        <v>418</v>
      </c>
    </row>
    <row r="320" spans="1:13" s="154" customFormat="1" ht="15">
      <c r="A320" s="154" t="s">
        <v>532</v>
      </c>
      <c r="B320" s="154" t="s">
        <v>419</v>
      </c>
      <c r="C320" s="154" t="s">
        <v>420</v>
      </c>
      <c r="F320" s="154" t="s">
        <v>420</v>
      </c>
      <c r="G320" s="154" t="s">
        <v>420</v>
      </c>
      <c r="H320" s="154" t="s">
        <v>420</v>
      </c>
      <c r="I320" s="154" t="s">
        <v>420</v>
      </c>
      <c r="J320" s="154" t="s">
        <v>420</v>
      </c>
      <c r="K320" s="154" t="s">
        <v>420</v>
      </c>
      <c r="L320" s="154" t="s">
        <v>420</v>
      </c>
      <c r="M320" s="154" t="s">
        <v>420</v>
      </c>
    </row>
    <row r="321" spans="1:13" s="154" customFormat="1" ht="15">
      <c r="A321" s="154" t="s">
        <v>532</v>
      </c>
      <c r="B321" s="154" t="s">
        <v>421</v>
      </c>
      <c r="C321" s="154" t="s">
        <v>3792</v>
      </c>
      <c r="F321" s="154" t="s">
        <v>3792</v>
      </c>
      <c r="G321" s="154" t="s">
        <v>3792</v>
      </c>
      <c r="H321" s="154" t="s">
        <v>3792</v>
      </c>
      <c r="I321" s="154" t="s">
        <v>3792</v>
      </c>
      <c r="J321" s="154" t="s">
        <v>3792</v>
      </c>
      <c r="K321" s="154" t="s">
        <v>3792</v>
      </c>
      <c r="L321" s="154" t="s">
        <v>3792</v>
      </c>
      <c r="M321" s="154" t="s">
        <v>3792</v>
      </c>
    </row>
    <row r="322" spans="1:13" s="154" customFormat="1" ht="15">
      <c r="A322" s="154" t="s">
        <v>532</v>
      </c>
      <c r="B322" s="154" t="s">
        <v>422</v>
      </c>
      <c r="C322" s="154" t="s">
        <v>3791</v>
      </c>
      <c r="F322" s="154" t="s">
        <v>3791</v>
      </c>
      <c r="G322" s="154" t="s">
        <v>3791</v>
      </c>
      <c r="H322" s="154" t="s">
        <v>3791</v>
      </c>
      <c r="I322" s="154" t="s">
        <v>3791</v>
      </c>
      <c r="J322" s="154" t="s">
        <v>3791</v>
      </c>
      <c r="K322" s="154" t="s">
        <v>3791</v>
      </c>
      <c r="L322" s="154" t="s">
        <v>3791</v>
      </c>
      <c r="M322" s="154" t="s">
        <v>3791</v>
      </c>
    </row>
    <row r="323" spans="1:13" s="154" customFormat="1" ht="15">
      <c r="A323" s="154" t="s">
        <v>532</v>
      </c>
      <c r="B323" s="154" t="s">
        <v>423</v>
      </c>
      <c r="C323" s="154" t="s">
        <v>3790</v>
      </c>
      <c r="F323" s="154" t="s">
        <v>3790</v>
      </c>
      <c r="G323" s="154" t="s">
        <v>3790</v>
      </c>
      <c r="H323" s="154" t="s">
        <v>3790</v>
      </c>
      <c r="I323" s="154" t="s">
        <v>3790</v>
      </c>
      <c r="J323" s="154" t="s">
        <v>3790</v>
      </c>
      <c r="K323" s="154" t="s">
        <v>3790</v>
      </c>
      <c r="L323" s="154" t="s">
        <v>3790</v>
      </c>
      <c r="M323" s="154" t="s">
        <v>3790</v>
      </c>
    </row>
    <row r="324" spans="1:13" s="154" customFormat="1" ht="15">
      <c r="A324" s="154" t="s">
        <v>532</v>
      </c>
      <c r="B324" s="154" t="s">
        <v>424</v>
      </c>
      <c r="C324" s="154" t="s">
        <v>3789</v>
      </c>
      <c r="F324" s="154" t="s">
        <v>3789</v>
      </c>
      <c r="G324" s="154" t="s">
        <v>3789</v>
      </c>
      <c r="H324" s="154" t="s">
        <v>3789</v>
      </c>
      <c r="I324" s="154" t="s">
        <v>3789</v>
      </c>
      <c r="J324" s="154" t="s">
        <v>3789</v>
      </c>
      <c r="K324" s="154" t="s">
        <v>3789</v>
      </c>
      <c r="L324" s="154" t="s">
        <v>3789</v>
      </c>
      <c r="M324" s="154" t="s">
        <v>3789</v>
      </c>
    </row>
    <row r="325" spans="1:13" s="154" customFormat="1" ht="15">
      <c r="A325" s="154" t="s">
        <v>532</v>
      </c>
      <c r="B325" s="154" t="s">
        <v>827</v>
      </c>
      <c r="C325" s="154" t="s">
        <v>3799</v>
      </c>
      <c r="F325" s="154" t="s">
        <v>3799</v>
      </c>
      <c r="G325" s="154" t="s">
        <v>3799</v>
      </c>
      <c r="H325" s="154" t="s">
        <v>3799</v>
      </c>
      <c r="I325" s="154" t="s">
        <v>3799</v>
      </c>
      <c r="J325" s="154" t="s">
        <v>3799</v>
      </c>
      <c r="K325" s="154" t="s">
        <v>3799</v>
      </c>
      <c r="L325" s="154" t="s">
        <v>3799</v>
      </c>
      <c r="M325" s="154" t="s">
        <v>3799</v>
      </c>
    </row>
    <row r="326" spans="1:13" s="154" customFormat="1" ht="15">
      <c r="A326" s="154" t="s">
        <v>532</v>
      </c>
      <c r="B326" s="154" t="s">
        <v>549</v>
      </c>
      <c r="C326" s="154" t="s">
        <v>3798</v>
      </c>
      <c r="F326" s="154" t="s">
        <v>3798</v>
      </c>
      <c r="G326" s="154" t="s">
        <v>3798</v>
      </c>
      <c r="H326" s="154" t="s">
        <v>3798</v>
      </c>
      <c r="I326" s="154" t="s">
        <v>3798</v>
      </c>
      <c r="J326" s="154" t="s">
        <v>3798</v>
      </c>
      <c r="K326" s="154" t="s">
        <v>3798</v>
      </c>
      <c r="L326" s="154" t="s">
        <v>3798</v>
      </c>
      <c r="M326" s="154" t="s">
        <v>3798</v>
      </c>
    </row>
    <row r="327" spans="1:13" s="154" customFormat="1" ht="15">
      <c r="A327" s="154" t="s">
        <v>532</v>
      </c>
      <c r="B327" s="154" t="s">
        <v>425</v>
      </c>
      <c r="C327" s="154" t="s">
        <v>3797</v>
      </c>
      <c r="F327" s="154" t="s">
        <v>3797</v>
      </c>
      <c r="G327" s="154" t="s">
        <v>3797</v>
      </c>
      <c r="H327" s="154" t="s">
        <v>3797</v>
      </c>
      <c r="I327" s="154" t="s">
        <v>3797</v>
      </c>
      <c r="J327" s="154" t="s">
        <v>3797</v>
      </c>
      <c r="K327" s="154" t="s">
        <v>3797</v>
      </c>
      <c r="L327" s="154" t="s">
        <v>3797</v>
      </c>
      <c r="M327" s="154" t="s">
        <v>3797</v>
      </c>
    </row>
    <row r="328" spans="1:13" s="154" customFormat="1" ht="15">
      <c r="A328" s="154" t="s">
        <v>532</v>
      </c>
      <c r="B328" s="154" t="s">
        <v>426</v>
      </c>
      <c r="C328" s="154" t="s">
        <v>426</v>
      </c>
      <c r="F328" s="154" t="s">
        <v>426</v>
      </c>
      <c r="G328" s="154" t="s">
        <v>426</v>
      </c>
      <c r="H328" s="154" t="s">
        <v>426</v>
      </c>
      <c r="I328" s="154" t="s">
        <v>426</v>
      </c>
      <c r="J328" s="154" t="s">
        <v>426</v>
      </c>
      <c r="K328" s="154" t="s">
        <v>426</v>
      </c>
      <c r="L328" s="154" t="s">
        <v>426</v>
      </c>
      <c r="M328" s="154" t="s">
        <v>426</v>
      </c>
    </row>
    <row r="329" spans="1:13" s="154" customFormat="1" ht="15">
      <c r="A329" s="154" t="s">
        <v>532</v>
      </c>
      <c r="B329" s="154" t="s">
        <v>427</v>
      </c>
      <c r="C329" s="154" t="s">
        <v>3796</v>
      </c>
      <c r="F329" s="154" t="s">
        <v>3796</v>
      </c>
      <c r="G329" s="154" t="s">
        <v>3796</v>
      </c>
      <c r="H329" s="154" t="s">
        <v>3796</v>
      </c>
      <c r="I329" s="154" t="s">
        <v>3796</v>
      </c>
      <c r="J329" s="154" t="s">
        <v>3796</v>
      </c>
      <c r="K329" s="154" t="s">
        <v>3796</v>
      </c>
      <c r="L329" s="154" t="s">
        <v>3796</v>
      </c>
      <c r="M329" s="154" t="s">
        <v>3796</v>
      </c>
    </row>
    <row r="330" spans="1:13" s="154" customFormat="1" ht="15">
      <c r="A330" s="154" t="s">
        <v>532</v>
      </c>
      <c r="B330" s="154" t="s">
        <v>428</v>
      </c>
      <c r="C330" s="154" t="s">
        <v>3795</v>
      </c>
      <c r="F330" s="154" t="s">
        <v>3795</v>
      </c>
      <c r="G330" s="154" t="s">
        <v>3795</v>
      </c>
      <c r="H330" s="154" t="s">
        <v>3795</v>
      </c>
      <c r="I330" s="154" t="s">
        <v>3795</v>
      </c>
      <c r="J330" s="154" t="s">
        <v>3795</v>
      </c>
      <c r="K330" s="154" t="s">
        <v>3795</v>
      </c>
      <c r="L330" s="154" t="s">
        <v>3795</v>
      </c>
      <c r="M330" s="154" t="s">
        <v>3795</v>
      </c>
    </row>
    <row r="331" spans="1:13" s="154" customFormat="1" ht="15">
      <c r="A331" s="154" t="s">
        <v>532</v>
      </c>
      <c r="B331" s="154">
        <v>-99</v>
      </c>
      <c r="C331" s="154" t="s">
        <v>345</v>
      </c>
      <c r="F331" s="154" t="s">
        <v>345</v>
      </c>
      <c r="G331" s="154" t="s">
        <v>345</v>
      </c>
      <c r="H331" s="154" t="s">
        <v>345</v>
      </c>
      <c r="I331" s="154" t="s">
        <v>345</v>
      </c>
      <c r="J331" s="154" t="s">
        <v>345</v>
      </c>
      <c r="K331" s="154" t="s">
        <v>345</v>
      </c>
      <c r="L331" s="154" t="s">
        <v>345</v>
      </c>
      <c r="M331" s="154" t="s">
        <v>345</v>
      </c>
    </row>
    <row r="332" spans="1:13" s="3" customFormat="1" ht="15">
      <c r="A332" s="3" t="s">
        <v>3788</v>
      </c>
      <c r="B332" s="3" t="s">
        <v>415</v>
      </c>
      <c r="C332" s="3" t="s">
        <v>3794</v>
      </c>
      <c r="F332" s="3" t="s">
        <v>3794</v>
      </c>
      <c r="G332" s="3" t="s">
        <v>3794</v>
      </c>
      <c r="H332" s="3" t="s">
        <v>3794</v>
      </c>
      <c r="I332" s="3" t="s">
        <v>3794</v>
      </c>
      <c r="J332" s="3" t="s">
        <v>3794</v>
      </c>
      <c r="K332" s="3" t="s">
        <v>3794</v>
      </c>
      <c r="L332" s="3" t="s">
        <v>3794</v>
      </c>
      <c r="M332" s="3" t="s">
        <v>3794</v>
      </c>
    </row>
    <row r="333" spans="1:13" s="3" customFormat="1" ht="15">
      <c r="A333" s="3" t="s">
        <v>3788</v>
      </c>
      <c r="B333" s="3" t="s">
        <v>417</v>
      </c>
      <c r="C333" s="3" t="s">
        <v>3793</v>
      </c>
      <c r="F333" s="3" t="s">
        <v>3793</v>
      </c>
      <c r="G333" s="3" t="s">
        <v>3793</v>
      </c>
      <c r="H333" s="3" t="s">
        <v>3793</v>
      </c>
      <c r="I333" s="3" t="s">
        <v>3793</v>
      </c>
      <c r="J333" s="3" t="s">
        <v>3793</v>
      </c>
      <c r="K333" s="3" t="s">
        <v>3793</v>
      </c>
      <c r="L333" s="3" t="s">
        <v>3793</v>
      </c>
      <c r="M333" s="3" t="s">
        <v>3793</v>
      </c>
    </row>
    <row r="334" spans="1:13" s="3" customFormat="1" ht="15">
      <c r="A334" s="3" t="s">
        <v>3788</v>
      </c>
      <c r="B334" s="3" t="s">
        <v>418</v>
      </c>
      <c r="C334" s="3" t="s">
        <v>418</v>
      </c>
      <c r="F334" s="3" t="s">
        <v>418</v>
      </c>
      <c r="G334" s="3" t="s">
        <v>418</v>
      </c>
      <c r="H334" s="3" t="s">
        <v>418</v>
      </c>
      <c r="I334" s="3" t="s">
        <v>418</v>
      </c>
      <c r="J334" s="3" t="s">
        <v>418</v>
      </c>
      <c r="K334" s="3" t="s">
        <v>418</v>
      </c>
      <c r="L334" s="3" t="s">
        <v>418</v>
      </c>
      <c r="M334" s="3" t="s">
        <v>418</v>
      </c>
    </row>
    <row r="335" spans="1:13" s="3" customFormat="1" ht="15">
      <c r="A335" s="3" t="s">
        <v>3788</v>
      </c>
      <c r="B335" s="3" t="s">
        <v>419</v>
      </c>
      <c r="C335" s="3" t="s">
        <v>420</v>
      </c>
      <c r="F335" s="3" t="s">
        <v>420</v>
      </c>
      <c r="G335" s="3" t="s">
        <v>420</v>
      </c>
      <c r="H335" s="3" t="s">
        <v>420</v>
      </c>
      <c r="I335" s="3" t="s">
        <v>420</v>
      </c>
      <c r="J335" s="3" t="s">
        <v>420</v>
      </c>
      <c r="K335" s="3" t="s">
        <v>420</v>
      </c>
      <c r="L335" s="3" t="s">
        <v>420</v>
      </c>
      <c r="M335" s="3" t="s">
        <v>420</v>
      </c>
    </row>
    <row r="336" spans="1:13" s="3" customFormat="1" ht="15">
      <c r="A336" s="3" t="s">
        <v>3788</v>
      </c>
      <c r="B336" s="3" t="s">
        <v>421</v>
      </c>
      <c r="C336" s="3" t="s">
        <v>3792</v>
      </c>
      <c r="F336" s="3" t="s">
        <v>3792</v>
      </c>
      <c r="G336" s="3" t="s">
        <v>3792</v>
      </c>
      <c r="H336" s="3" t="s">
        <v>3792</v>
      </c>
      <c r="I336" s="3" t="s">
        <v>3792</v>
      </c>
      <c r="J336" s="3" t="s">
        <v>3792</v>
      </c>
      <c r="K336" s="3" t="s">
        <v>3792</v>
      </c>
      <c r="L336" s="3" t="s">
        <v>3792</v>
      </c>
      <c r="M336" s="3" t="s">
        <v>3792</v>
      </c>
    </row>
    <row r="337" spans="1:13" s="3" customFormat="1" ht="15">
      <c r="A337" s="3" t="s">
        <v>3788</v>
      </c>
      <c r="B337" s="3" t="s">
        <v>422</v>
      </c>
      <c r="C337" s="3" t="s">
        <v>3791</v>
      </c>
      <c r="F337" s="3" t="s">
        <v>3791</v>
      </c>
      <c r="G337" s="3" t="s">
        <v>3791</v>
      </c>
      <c r="H337" s="3" t="s">
        <v>3791</v>
      </c>
      <c r="I337" s="3" t="s">
        <v>3791</v>
      </c>
      <c r="J337" s="3" t="s">
        <v>3791</v>
      </c>
      <c r="K337" s="3" t="s">
        <v>3791</v>
      </c>
      <c r="L337" s="3" t="s">
        <v>3791</v>
      </c>
      <c r="M337" s="3" t="s">
        <v>3791</v>
      </c>
    </row>
    <row r="338" spans="1:13" s="3" customFormat="1" ht="15">
      <c r="A338" s="3" t="s">
        <v>3788</v>
      </c>
      <c r="B338" s="3" t="s">
        <v>423</v>
      </c>
      <c r="C338" s="3" t="s">
        <v>3790</v>
      </c>
      <c r="F338" s="3" t="s">
        <v>3790</v>
      </c>
      <c r="G338" s="3" t="s">
        <v>3790</v>
      </c>
      <c r="H338" s="3" t="s">
        <v>3790</v>
      </c>
      <c r="I338" s="3" t="s">
        <v>3790</v>
      </c>
      <c r="J338" s="3" t="s">
        <v>3790</v>
      </c>
      <c r="K338" s="3" t="s">
        <v>3790</v>
      </c>
      <c r="L338" s="3" t="s">
        <v>3790</v>
      </c>
      <c r="M338" s="3" t="s">
        <v>3790</v>
      </c>
    </row>
    <row r="339" spans="1:13" s="3" customFormat="1" ht="15">
      <c r="A339" s="3" t="s">
        <v>3788</v>
      </c>
      <c r="B339" s="3" t="s">
        <v>424</v>
      </c>
      <c r="C339" s="3" t="s">
        <v>3789</v>
      </c>
      <c r="F339" s="3" t="s">
        <v>3789</v>
      </c>
      <c r="G339" s="3" t="s">
        <v>3789</v>
      </c>
      <c r="H339" s="3" t="s">
        <v>3789</v>
      </c>
      <c r="I339" s="3" t="s">
        <v>3789</v>
      </c>
      <c r="J339" s="3" t="s">
        <v>3789</v>
      </c>
      <c r="K339" s="3" t="s">
        <v>3789</v>
      </c>
      <c r="L339" s="3" t="s">
        <v>3789</v>
      </c>
      <c r="M339" s="3" t="s">
        <v>3789</v>
      </c>
    </row>
    <row r="340" spans="1:13" s="3" customFormat="1" ht="15">
      <c r="A340" s="3" t="s">
        <v>3788</v>
      </c>
      <c r="B340" s="3">
        <v>-99</v>
      </c>
      <c r="C340" s="3" t="s">
        <v>345</v>
      </c>
      <c r="F340" s="3" t="s">
        <v>345</v>
      </c>
      <c r="G340" s="3" t="s">
        <v>345</v>
      </c>
      <c r="H340" s="3" t="s">
        <v>345</v>
      </c>
      <c r="I340" s="3" t="s">
        <v>345</v>
      </c>
      <c r="J340" s="3" t="s">
        <v>345</v>
      </c>
      <c r="K340" s="3" t="s">
        <v>345</v>
      </c>
      <c r="L340" s="3" t="s">
        <v>345</v>
      </c>
      <c r="M340" s="3" t="s">
        <v>345</v>
      </c>
    </row>
    <row r="341" spans="1:13" s="3" customFormat="1" ht="15">
      <c r="A341" s="3" t="s">
        <v>771</v>
      </c>
      <c r="B341" s="3" t="s">
        <v>772</v>
      </c>
      <c r="C341" s="3" t="s">
        <v>825</v>
      </c>
      <c r="F341" s="3" t="s">
        <v>825</v>
      </c>
      <c r="G341" s="3" t="s">
        <v>825</v>
      </c>
      <c r="H341" s="3" t="s">
        <v>825</v>
      </c>
      <c r="I341" s="3" t="s">
        <v>825</v>
      </c>
      <c r="J341" s="3" t="s">
        <v>825</v>
      </c>
      <c r="K341" s="3" t="s">
        <v>825</v>
      </c>
      <c r="L341" s="3" t="s">
        <v>825</v>
      </c>
      <c r="M341" s="3" t="s">
        <v>825</v>
      </c>
    </row>
    <row r="342" spans="1:13" s="3" customFormat="1" ht="15">
      <c r="A342" s="3" t="s">
        <v>771</v>
      </c>
      <c r="B342" s="3" t="s">
        <v>2710</v>
      </c>
      <c r="C342" s="3" t="s">
        <v>2711</v>
      </c>
      <c r="F342" s="3" t="s">
        <v>2711</v>
      </c>
      <c r="G342" s="3" t="s">
        <v>2711</v>
      </c>
      <c r="H342" s="3" t="s">
        <v>2711</v>
      </c>
      <c r="I342" s="3" t="s">
        <v>2711</v>
      </c>
      <c r="J342" s="3" t="s">
        <v>2711</v>
      </c>
      <c r="K342" s="3" t="s">
        <v>2711</v>
      </c>
      <c r="L342" s="3" t="s">
        <v>2711</v>
      </c>
      <c r="M342" s="3" t="s">
        <v>2711</v>
      </c>
    </row>
    <row r="343" spans="1:13" s="3" customFormat="1" ht="15">
      <c r="A343" s="3" t="s">
        <v>771</v>
      </c>
      <c r="B343" s="3" t="s">
        <v>2712</v>
      </c>
      <c r="C343" s="3" t="s">
        <v>2713</v>
      </c>
      <c r="F343" s="3" t="s">
        <v>2713</v>
      </c>
      <c r="G343" s="3" t="s">
        <v>2713</v>
      </c>
      <c r="H343" s="3" t="s">
        <v>2713</v>
      </c>
      <c r="I343" s="3" t="s">
        <v>2713</v>
      </c>
      <c r="J343" s="3" t="s">
        <v>2713</v>
      </c>
      <c r="K343" s="3" t="s">
        <v>2713</v>
      </c>
      <c r="L343" s="3" t="s">
        <v>2713</v>
      </c>
      <c r="M343" s="3" t="s">
        <v>2713</v>
      </c>
    </row>
    <row r="344" spans="1:13" s="3" customFormat="1" ht="15">
      <c r="A344" s="3" t="s">
        <v>771</v>
      </c>
      <c r="B344" s="3" t="s">
        <v>2714</v>
      </c>
      <c r="C344" s="3" t="s">
        <v>2715</v>
      </c>
      <c r="F344" s="3" t="s">
        <v>2715</v>
      </c>
      <c r="G344" s="3" t="s">
        <v>2715</v>
      </c>
      <c r="H344" s="3" t="s">
        <v>2715</v>
      </c>
      <c r="I344" s="3" t="s">
        <v>2715</v>
      </c>
      <c r="J344" s="3" t="s">
        <v>2715</v>
      </c>
      <c r="K344" s="3" t="s">
        <v>2715</v>
      </c>
      <c r="L344" s="3" t="s">
        <v>2715</v>
      </c>
      <c r="M344" s="3" t="s">
        <v>2715</v>
      </c>
    </row>
    <row r="345" spans="1:13" s="3" customFormat="1" ht="15">
      <c r="A345" s="3" t="s">
        <v>771</v>
      </c>
      <c r="B345" s="3" t="s">
        <v>2716</v>
      </c>
      <c r="C345" s="3" t="s">
        <v>2717</v>
      </c>
      <c r="F345" s="3" t="s">
        <v>2717</v>
      </c>
      <c r="G345" s="3" t="s">
        <v>2717</v>
      </c>
      <c r="H345" s="3" t="s">
        <v>2717</v>
      </c>
      <c r="I345" s="3" t="s">
        <v>2717</v>
      </c>
      <c r="J345" s="3" t="s">
        <v>2717</v>
      </c>
      <c r="K345" s="3" t="s">
        <v>2717</v>
      </c>
      <c r="L345" s="3" t="s">
        <v>2717</v>
      </c>
      <c r="M345" s="3" t="s">
        <v>2717</v>
      </c>
    </row>
    <row r="346" spans="1:13" s="3" customFormat="1" ht="15">
      <c r="A346" s="3" t="s">
        <v>771</v>
      </c>
      <c r="B346" s="3" t="s">
        <v>2718</v>
      </c>
      <c r="C346" s="3" t="s">
        <v>2719</v>
      </c>
      <c r="F346" s="3" t="s">
        <v>2719</v>
      </c>
      <c r="G346" s="3" t="s">
        <v>2719</v>
      </c>
      <c r="H346" s="3" t="s">
        <v>2719</v>
      </c>
      <c r="I346" s="3" t="s">
        <v>2719</v>
      </c>
      <c r="J346" s="3" t="s">
        <v>2719</v>
      </c>
      <c r="K346" s="3" t="s">
        <v>2719</v>
      </c>
      <c r="L346" s="3" t="s">
        <v>2719</v>
      </c>
      <c r="M346" s="3" t="s">
        <v>2719</v>
      </c>
    </row>
    <row r="347" spans="1:13" s="3" customFormat="1" ht="15">
      <c r="A347" s="3" t="s">
        <v>771</v>
      </c>
      <c r="B347" s="3" t="s">
        <v>2720</v>
      </c>
      <c r="C347" s="3" t="s">
        <v>2721</v>
      </c>
      <c r="F347" s="3" t="s">
        <v>2721</v>
      </c>
      <c r="G347" s="3" t="s">
        <v>2721</v>
      </c>
      <c r="H347" s="3" t="s">
        <v>2721</v>
      </c>
      <c r="I347" s="3" t="s">
        <v>2721</v>
      </c>
      <c r="J347" s="3" t="s">
        <v>2721</v>
      </c>
      <c r="K347" s="3" t="s">
        <v>2721</v>
      </c>
      <c r="L347" s="3" t="s">
        <v>2721</v>
      </c>
      <c r="M347" s="3" t="s">
        <v>2721</v>
      </c>
    </row>
    <row r="348" spans="1:13" s="3" customFormat="1" ht="15">
      <c r="A348" s="3" t="s">
        <v>771</v>
      </c>
      <c r="B348" s="3" t="s">
        <v>2722</v>
      </c>
      <c r="C348" s="3" t="s">
        <v>2723</v>
      </c>
      <c r="F348" s="3" t="s">
        <v>2723</v>
      </c>
      <c r="G348" s="3" t="s">
        <v>2723</v>
      </c>
      <c r="H348" s="3" t="s">
        <v>2723</v>
      </c>
      <c r="I348" s="3" t="s">
        <v>2723</v>
      </c>
      <c r="J348" s="3" t="s">
        <v>2723</v>
      </c>
      <c r="K348" s="3" t="s">
        <v>2723</v>
      </c>
      <c r="L348" s="3" t="s">
        <v>2723</v>
      </c>
      <c r="M348" s="3" t="s">
        <v>2723</v>
      </c>
    </row>
    <row r="349" spans="1:13" s="3" customFormat="1" ht="15">
      <c r="A349" s="3" t="s">
        <v>771</v>
      </c>
      <c r="B349" s="3" t="s">
        <v>2724</v>
      </c>
      <c r="C349" s="3" t="s">
        <v>2725</v>
      </c>
      <c r="F349" s="3" t="s">
        <v>2725</v>
      </c>
      <c r="G349" s="3" t="s">
        <v>2725</v>
      </c>
      <c r="H349" s="3" t="s">
        <v>2725</v>
      </c>
      <c r="I349" s="3" t="s">
        <v>2725</v>
      </c>
      <c r="J349" s="3" t="s">
        <v>2725</v>
      </c>
      <c r="K349" s="3" t="s">
        <v>2725</v>
      </c>
      <c r="L349" s="3" t="s">
        <v>2725</v>
      </c>
      <c r="M349" s="3" t="s">
        <v>2725</v>
      </c>
    </row>
    <row r="350" spans="1:13" s="3" customFormat="1" ht="15">
      <c r="A350" s="3" t="s">
        <v>771</v>
      </c>
      <c r="B350" s="3" t="s">
        <v>404</v>
      </c>
      <c r="C350" s="3" t="s">
        <v>405</v>
      </c>
      <c r="F350" s="3" t="s">
        <v>405</v>
      </c>
      <c r="G350" s="3" t="s">
        <v>405</v>
      </c>
      <c r="H350" s="3" t="s">
        <v>405</v>
      </c>
      <c r="I350" s="3" t="s">
        <v>405</v>
      </c>
      <c r="J350" s="3" t="s">
        <v>405</v>
      </c>
      <c r="K350" s="3" t="s">
        <v>405</v>
      </c>
      <c r="L350" s="3" t="s">
        <v>405</v>
      </c>
      <c r="M350" s="3" t="s">
        <v>405</v>
      </c>
    </row>
    <row r="351" spans="1:13" ht="12.95" customHeight="1">
      <c r="A351" s="15" t="s">
        <v>4238</v>
      </c>
      <c r="B351" s="15" t="s">
        <v>4186</v>
      </c>
      <c r="C351" t="s">
        <v>4241</v>
      </c>
      <c r="E351" s="15"/>
      <c r="F351" t="s">
        <v>4241</v>
      </c>
      <c r="G351" t="s">
        <v>4241</v>
      </c>
      <c r="H351" t="s">
        <v>4241</v>
      </c>
      <c r="I351" t="s">
        <v>4241</v>
      </c>
      <c r="J351" t="s">
        <v>4241</v>
      </c>
      <c r="K351" t="s">
        <v>4241</v>
      </c>
      <c r="L351" t="s">
        <v>4241</v>
      </c>
      <c r="M351" t="s">
        <v>4241</v>
      </c>
    </row>
    <row r="352" spans="1:13" ht="12.95" customHeight="1">
      <c r="A352" s="15" t="s">
        <v>4238</v>
      </c>
      <c r="B352" s="15" t="s">
        <v>4117</v>
      </c>
      <c r="C352" t="s">
        <v>4240</v>
      </c>
      <c r="E352" s="15"/>
      <c r="F352" t="s">
        <v>4240</v>
      </c>
      <c r="G352" t="s">
        <v>4240</v>
      </c>
      <c r="H352" t="s">
        <v>4240</v>
      </c>
      <c r="I352" t="s">
        <v>4240</v>
      </c>
      <c r="J352" t="s">
        <v>4240</v>
      </c>
      <c r="K352" t="s">
        <v>4240</v>
      </c>
      <c r="L352" t="s">
        <v>4240</v>
      </c>
      <c r="M352" t="s">
        <v>4240</v>
      </c>
    </row>
    <row r="353" spans="1:13" ht="12.95" customHeight="1">
      <c r="A353" s="15" t="s">
        <v>4238</v>
      </c>
      <c r="B353" s="15" t="s">
        <v>4052</v>
      </c>
      <c r="C353" t="s">
        <v>4239</v>
      </c>
      <c r="E353" s="15"/>
      <c r="F353" t="s">
        <v>4239</v>
      </c>
      <c r="G353" t="s">
        <v>4239</v>
      </c>
      <c r="H353" t="s">
        <v>4239</v>
      </c>
      <c r="I353" t="s">
        <v>4239</v>
      </c>
      <c r="J353" t="s">
        <v>4239</v>
      </c>
      <c r="K353" t="s">
        <v>4239</v>
      </c>
      <c r="L353" t="s">
        <v>4239</v>
      </c>
      <c r="M353" t="s">
        <v>4239</v>
      </c>
    </row>
    <row r="354" spans="1:13" ht="12.95" customHeight="1">
      <c r="A354" s="15" t="s">
        <v>4238</v>
      </c>
      <c r="B354" s="15" t="s">
        <v>3988</v>
      </c>
      <c r="C354" t="s">
        <v>4237</v>
      </c>
      <c r="E354" s="15"/>
      <c r="F354" t="s">
        <v>4237</v>
      </c>
      <c r="G354" t="s">
        <v>4237</v>
      </c>
      <c r="H354" t="s">
        <v>4237</v>
      </c>
      <c r="I354" t="s">
        <v>4237</v>
      </c>
      <c r="J354" t="s">
        <v>4237</v>
      </c>
      <c r="K354" t="s">
        <v>4237</v>
      </c>
      <c r="L354" t="s">
        <v>4237</v>
      </c>
      <c r="M354" t="s">
        <v>4237</v>
      </c>
    </row>
    <row r="355" spans="1:13" ht="12.95" customHeight="1">
      <c r="A355" s="15" t="s">
        <v>4238</v>
      </c>
      <c r="B355" s="3">
        <v>-88</v>
      </c>
      <c r="C355" s="3" t="s">
        <v>347</v>
      </c>
      <c r="E355" s="15"/>
      <c r="F355" s="3" t="s">
        <v>347</v>
      </c>
      <c r="G355" s="3" t="s">
        <v>347</v>
      </c>
      <c r="H355" s="3" t="s">
        <v>347</v>
      </c>
      <c r="I355" s="3" t="s">
        <v>347</v>
      </c>
      <c r="J355" s="3" t="s">
        <v>347</v>
      </c>
      <c r="K355" s="3" t="s">
        <v>347</v>
      </c>
      <c r="L355" s="3" t="s">
        <v>347</v>
      </c>
      <c r="M355" s="3" t="s">
        <v>347</v>
      </c>
    </row>
    <row r="356" spans="1:13" ht="12.95" customHeight="1">
      <c r="A356" s="15" t="s">
        <v>4238</v>
      </c>
      <c r="B356" s="3">
        <v>-99</v>
      </c>
      <c r="C356" s="3" t="s">
        <v>345</v>
      </c>
      <c r="E356" s="15"/>
      <c r="F356" s="3" t="s">
        <v>345</v>
      </c>
      <c r="G356" s="3" t="s">
        <v>345</v>
      </c>
      <c r="H356" s="3" t="s">
        <v>345</v>
      </c>
      <c r="I356" s="3" t="s">
        <v>345</v>
      </c>
      <c r="J356" s="3" t="s">
        <v>345</v>
      </c>
      <c r="K356" s="3" t="s">
        <v>345</v>
      </c>
      <c r="L356" s="3" t="s">
        <v>345</v>
      </c>
      <c r="M356" s="3" t="s">
        <v>345</v>
      </c>
    </row>
    <row r="357" spans="1:13" ht="12.95" customHeight="1">
      <c r="A357" s="15" t="s">
        <v>3991</v>
      </c>
      <c r="B357" s="15" t="s">
        <v>4236</v>
      </c>
      <c r="C357" t="s">
        <v>4235</v>
      </c>
      <c r="D357" t="s">
        <v>4186</v>
      </c>
      <c r="E357" s="15"/>
      <c r="F357" t="s">
        <v>4235</v>
      </c>
      <c r="G357" t="s">
        <v>4235</v>
      </c>
      <c r="H357" t="s">
        <v>4235</v>
      </c>
      <c r="I357" t="s">
        <v>4235</v>
      </c>
      <c r="J357" t="s">
        <v>4235</v>
      </c>
      <c r="K357" t="s">
        <v>4235</v>
      </c>
      <c r="L357" t="s">
        <v>4235</v>
      </c>
      <c r="M357" t="s">
        <v>4235</v>
      </c>
    </row>
    <row r="358" spans="1:13" ht="12.95" customHeight="1">
      <c r="A358" s="15" t="s">
        <v>3991</v>
      </c>
      <c r="B358" s="15" t="s">
        <v>4234</v>
      </c>
      <c r="C358" t="s">
        <v>4233</v>
      </c>
      <c r="D358" t="s">
        <v>4186</v>
      </c>
      <c r="E358" s="15"/>
      <c r="F358" t="s">
        <v>4233</v>
      </c>
      <c r="G358" t="s">
        <v>4233</v>
      </c>
      <c r="H358" t="s">
        <v>4233</v>
      </c>
      <c r="I358" t="s">
        <v>4233</v>
      </c>
      <c r="J358" t="s">
        <v>4233</v>
      </c>
      <c r="K358" t="s">
        <v>4233</v>
      </c>
      <c r="L358" t="s">
        <v>4233</v>
      </c>
      <c r="M358" t="s">
        <v>4233</v>
      </c>
    </row>
    <row r="359" spans="1:13" ht="12.95" customHeight="1">
      <c r="A359" s="15" t="s">
        <v>3991</v>
      </c>
      <c r="B359" s="15" t="s">
        <v>4232</v>
      </c>
      <c r="C359" t="s">
        <v>4231</v>
      </c>
      <c r="D359" t="s">
        <v>4186</v>
      </c>
      <c r="E359" s="15"/>
      <c r="F359" t="s">
        <v>4231</v>
      </c>
      <c r="G359" t="s">
        <v>4231</v>
      </c>
      <c r="H359" t="s">
        <v>4231</v>
      </c>
      <c r="I359" t="s">
        <v>4231</v>
      </c>
      <c r="J359" t="s">
        <v>4231</v>
      </c>
      <c r="K359" t="s">
        <v>4231</v>
      </c>
      <c r="L359" t="s">
        <v>4231</v>
      </c>
      <c r="M359" t="s">
        <v>4231</v>
      </c>
    </row>
    <row r="360" spans="1:13" ht="12.95" customHeight="1">
      <c r="A360" s="15" t="s">
        <v>3991</v>
      </c>
      <c r="B360" s="15" t="s">
        <v>4230</v>
      </c>
      <c r="C360" t="s">
        <v>4229</v>
      </c>
      <c r="D360" t="s">
        <v>4186</v>
      </c>
      <c r="E360" s="15"/>
      <c r="F360" t="s">
        <v>4229</v>
      </c>
      <c r="G360" t="s">
        <v>4229</v>
      </c>
      <c r="H360" t="s">
        <v>4229</v>
      </c>
      <c r="I360" t="s">
        <v>4229</v>
      </c>
      <c r="J360" t="s">
        <v>4229</v>
      </c>
      <c r="K360" t="s">
        <v>4229</v>
      </c>
      <c r="L360" t="s">
        <v>4229</v>
      </c>
      <c r="M360" t="s">
        <v>4229</v>
      </c>
    </row>
    <row r="361" spans="1:13" ht="12.95" customHeight="1">
      <c r="A361" s="15" t="s">
        <v>3991</v>
      </c>
      <c r="B361" s="15" t="s">
        <v>4228</v>
      </c>
      <c r="C361" t="s">
        <v>4227</v>
      </c>
      <c r="D361" t="s">
        <v>4186</v>
      </c>
      <c r="E361" s="15"/>
      <c r="F361" t="s">
        <v>4227</v>
      </c>
      <c r="G361" t="s">
        <v>4227</v>
      </c>
      <c r="H361" t="s">
        <v>4227</v>
      </c>
      <c r="I361" t="s">
        <v>4227</v>
      </c>
      <c r="J361" t="s">
        <v>4227</v>
      </c>
      <c r="K361" t="s">
        <v>4227</v>
      </c>
      <c r="L361" t="s">
        <v>4227</v>
      </c>
      <c r="M361" t="s">
        <v>4227</v>
      </c>
    </row>
    <row r="362" spans="1:13" ht="12.95" customHeight="1">
      <c r="A362" s="15" t="s">
        <v>3991</v>
      </c>
      <c r="B362" s="15" t="s">
        <v>4226</v>
      </c>
      <c r="C362" t="s">
        <v>4225</v>
      </c>
      <c r="D362" t="s">
        <v>4186</v>
      </c>
      <c r="E362" s="15"/>
      <c r="F362" t="s">
        <v>4225</v>
      </c>
      <c r="G362" t="s">
        <v>4225</v>
      </c>
      <c r="H362" t="s">
        <v>4225</v>
      </c>
      <c r="I362" t="s">
        <v>4225</v>
      </c>
      <c r="J362" t="s">
        <v>4225</v>
      </c>
      <c r="K362" t="s">
        <v>4225</v>
      </c>
      <c r="L362" t="s">
        <v>4225</v>
      </c>
      <c r="M362" t="s">
        <v>4225</v>
      </c>
    </row>
    <row r="363" spans="1:13" ht="12.95" customHeight="1">
      <c r="A363" s="15" t="s">
        <v>3991</v>
      </c>
      <c r="B363" s="15" t="s">
        <v>4224</v>
      </c>
      <c r="C363" t="s">
        <v>4223</v>
      </c>
      <c r="D363" t="s">
        <v>4186</v>
      </c>
      <c r="E363" s="15"/>
      <c r="F363" t="s">
        <v>4223</v>
      </c>
      <c r="G363" t="s">
        <v>4223</v>
      </c>
      <c r="H363" t="s">
        <v>4223</v>
      </c>
      <c r="I363" t="s">
        <v>4223</v>
      </c>
      <c r="J363" t="s">
        <v>4223</v>
      </c>
      <c r="K363" t="s">
        <v>4223</v>
      </c>
      <c r="L363" t="s">
        <v>4223</v>
      </c>
      <c r="M363" t="s">
        <v>4223</v>
      </c>
    </row>
    <row r="364" spans="1:13" ht="12.95" customHeight="1">
      <c r="A364" s="15" t="s">
        <v>3991</v>
      </c>
      <c r="B364" s="15" t="s">
        <v>4222</v>
      </c>
      <c r="C364" t="s">
        <v>4221</v>
      </c>
      <c r="D364" t="s">
        <v>4186</v>
      </c>
      <c r="E364" s="15"/>
      <c r="F364" t="s">
        <v>4221</v>
      </c>
      <c r="G364" t="s">
        <v>4221</v>
      </c>
      <c r="H364" t="s">
        <v>4221</v>
      </c>
      <c r="I364" t="s">
        <v>4221</v>
      </c>
      <c r="J364" t="s">
        <v>4221</v>
      </c>
      <c r="K364" t="s">
        <v>4221</v>
      </c>
      <c r="L364" t="s">
        <v>4221</v>
      </c>
      <c r="M364" t="s">
        <v>4221</v>
      </c>
    </row>
    <row r="365" spans="1:13" ht="12.95" customHeight="1">
      <c r="A365" s="15" t="s">
        <v>3991</v>
      </c>
      <c r="B365" s="15" t="s">
        <v>4220</v>
      </c>
      <c r="C365" t="s">
        <v>4219</v>
      </c>
      <c r="D365" t="s">
        <v>4186</v>
      </c>
      <c r="E365" s="15"/>
      <c r="F365" t="s">
        <v>4219</v>
      </c>
      <c r="G365" t="s">
        <v>4219</v>
      </c>
      <c r="H365" t="s">
        <v>4219</v>
      </c>
      <c r="I365" t="s">
        <v>4219</v>
      </c>
      <c r="J365" t="s">
        <v>4219</v>
      </c>
      <c r="K365" t="s">
        <v>4219</v>
      </c>
      <c r="L365" t="s">
        <v>4219</v>
      </c>
      <c r="M365" t="s">
        <v>4219</v>
      </c>
    </row>
    <row r="366" spans="1:13" ht="12.95" customHeight="1">
      <c r="A366" s="15" t="s">
        <v>3991</v>
      </c>
      <c r="B366" s="15" t="s">
        <v>4218</v>
      </c>
      <c r="C366" t="s">
        <v>4217</v>
      </c>
      <c r="D366" t="s">
        <v>4186</v>
      </c>
      <c r="E366" s="15"/>
      <c r="F366" t="s">
        <v>4217</v>
      </c>
      <c r="G366" t="s">
        <v>4217</v>
      </c>
      <c r="H366" t="s">
        <v>4217</v>
      </c>
      <c r="I366" t="s">
        <v>4217</v>
      </c>
      <c r="J366" t="s">
        <v>4217</v>
      </c>
      <c r="K366" t="s">
        <v>4217</v>
      </c>
      <c r="L366" t="s">
        <v>4217</v>
      </c>
      <c r="M366" t="s">
        <v>4217</v>
      </c>
    </row>
    <row r="367" spans="1:13" ht="12.95" customHeight="1">
      <c r="A367" s="15" t="s">
        <v>3991</v>
      </c>
      <c r="B367" s="15" t="s">
        <v>4216</v>
      </c>
      <c r="C367" t="s">
        <v>4215</v>
      </c>
      <c r="D367" t="s">
        <v>4186</v>
      </c>
      <c r="E367" s="15"/>
      <c r="F367" t="s">
        <v>4215</v>
      </c>
      <c r="G367" t="s">
        <v>4215</v>
      </c>
      <c r="H367" t="s">
        <v>4215</v>
      </c>
      <c r="I367" t="s">
        <v>4215</v>
      </c>
      <c r="J367" t="s">
        <v>4215</v>
      </c>
      <c r="K367" t="s">
        <v>4215</v>
      </c>
      <c r="L367" t="s">
        <v>4215</v>
      </c>
      <c r="M367" t="s">
        <v>4215</v>
      </c>
    </row>
    <row r="368" spans="1:13" ht="12.95" customHeight="1">
      <c r="A368" s="15" t="s">
        <v>3991</v>
      </c>
      <c r="B368" s="15" t="s">
        <v>4214</v>
      </c>
      <c r="C368" t="s">
        <v>4213</v>
      </c>
      <c r="D368" t="s">
        <v>4186</v>
      </c>
      <c r="E368" s="15"/>
      <c r="F368" t="s">
        <v>4213</v>
      </c>
      <c r="G368" t="s">
        <v>4213</v>
      </c>
      <c r="H368" t="s">
        <v>4213</v>
      </c>
      <c r="I368" t="s">
        <v>4213</v>
      </c>
      <c r="J368" t="s">
        <v>4213</v>
      </c>
      <c r="K368" t="s">
        <v>4213</v>
      </c>
      <c r="L368" t="s">
        <v>4213</v>
      </c>
      <c r="M368" t="s">
        <v>4213</v>
      </c>
    </row>
    <row r="369" spans="1:13" ht="12.95" customHeight="1">
      <c r="A369" s="15" t="s">
        <v>3991</v>
      </c>
      <c r="B369" s="15" t="s">
        <v>4212</v>
      </c>
      <c r="C369" t="s">
        <v>4211</v>
      </c>
      <c r="D369" t="s">
        <v>4186</v>
      </c>
      <c r="E369" s="15"/>
      <c r="F369" t="s">
        <v>4211</v>
      </c>
      <c r="G369" t="s">
        <v>4211</v>
      </c>
      <c r="H369" t="s">
        <v>4211</v>
      </c>
      <c r="I369" t="s">
        <v>4211</v>
      </c>
      <c r="J369" t="s">
        <v>4211</v>
      </c>
      <c r="K369" t="s">
        <v>4211</v>
      </c>
      <c r="L369" t="s">
        <v>4211</v>
      </c>
      <c r="M369" t="s">
        <v>4211</v>
      </c>
    </row>
    <row r="370" spans="1:13" ht="12.95" customHeight="1">
      <c r="A370" s="15" t="s">
        <v>3991</v>
      </c>
      <c r="B370" s="15" t="s">
        <v>4210</v>
      </c>
      <c r="C370" t="s">
        <v>4209</v>
      </c>
      <c r="D370" t="s">
        <v>4186</v>
      </c>
      <c r="E370" s="15"/>
      <c r="F370" t="s">
        <v>4209</v>
      </c>
      <c r="G370" t="s">
        <v>4209</v>
      </c>
      <c r="H370" t="s">
        <v>4209</v>
      </c>
      <c r="I370" t="s">
        <v>4209</v>
      </c>
      <c r="J370" t="s">
        <v>4209</v>
      </c>
      <c r="K370" t="s">
        <v>4209</v>
      </c>
      <c r="L370" t="s">
        <v>4209</v>
      </c>
      <c r="M370" t="s">
        <v>4209</v>
      </c>
    </row>
    <row r="371" spans="1:13" ht="12.95" customHeight="1">
      <c r="A371" s="15" t="s">
        <v>3991</v>
      </c>
      <c r="B371" s="15" t="s">
        <v>4208</v>
      </c>
      <c r="C371" t="s">
        <v>4207</v>
      </c>
      <c r="D371" t="s">
        <v>4186</v>
      </c>
      <c r="E371" s="15"/>
      <c r="F371" t="s">
        <v>4207</v>
      </c>
      <c r="G371" t="s">
        <v>4207</v>
      </c>
      <c r="H371" t="s">
        <v>4207</v>
      </c>
      <c r="I371" t="s">
        <v>4207</v>
      </c>
      <c r="J371" t="s">
        <v>4207</v>
      </c>
      <c r="K371" t="s">
        <v>4207</v>
      </c>
      <c r="L371" t="s">
        <v>4207</v>
      </c>
      <c r="M371" t="s">
        <v>4207</v>
      </c>
    </row>
    <row r="372" spans="1:13" ht="12.95" customHeight="1">
      <c r="A372" s="15" t="s">
        <v>3991</v>
      </c>
      <c r="B372" s="15" t="s">
        <v>4206</v>
      </c>
      <c r="C372" t="s">
        <v>4205</v>
      </c>
      <c r="D372" t="s">
        <v>4186</v>
      </c>
      <c r="E372" s="15"/>
      <c r="F372" t="s">
        <v>4205</v>
      </c>
      <c r="G372" t="s">
        <v>4205</v>
      </c>
      <c r="H372" t="s">
        <v>4205</v>
      </c>
      <c r="I372" t="s">
        <v>4205</v>
      </c>
      <c r="J372" t="s">
        <v>4205</v>
      </c>
      <c r="K372" t="s">
        <v>4205</v>
      </c>
      <c r="L372" t="s">
        <v>4205</v>
      </c>
      <c r="M372" t="s">
        <v>4205</v>
      </c>
    </row>
    <row r="373" spans="1:13" ht="12.95" customHeight="1">
      <c r="A373" s="15" t="s">
        <v>3991</v>
      </c>
      <c r="B373" s="15" t="s">
        <v>4204</v>
      </c>
      <c r="C373" t="s">
        <v>4203</v>
      </c>
      <c r="D373" t="s">
        <v>4186</v>
      </c>
      <c r="E373" s="15"/>
      <c r="F373" t="s">
        <v>4203</v>
      </c>
      <c r="G373" t="s">
        <v>4203</v>
      </c>
      <c r="H373" t="s">
        <v>4203</v>
      </c>
      <c r="I373" t="s">
        <v>4203</v>
      </c>
      <c r="J373" t="s">
        <v>4203</v>
      </c>
      <c r="K373" t="s">
        <v>4203</v>
      </c>
      <c r="L373" t="s">
        <v>4203</v>
      </c>
      <c r="M373" t="s">
        <v>4203</v>
      </c>
    </row>
    <row r="374" spans="1:13" ht="12.95" customHeight="1">
      <c r="A374" s="15" t="s">
        <v>3991</v>
      </c>
      <c r="B374" s="15" t="s">
        <v>4202</v>
      </c>
      <c r="C374" t="s">
        <v>4201</v>
      </c>
      <c r="D374" t="s">
        <v>4186</v>
      </c>
      <c r="E374" s="15"/>
      <c r="F374" t="s">
        <v>4201</v>
      </c>
      <c r="G374" t="s">
        <v>4201</v>
      </c>
      <c r="H374" t="s">
        <v>4201</v>
      </c>
      <c r="I374" t="s">
        <v>4201</v>
      </c>
      <c r="J374" t="s">
        <v>4201</v>
      </c>
      <c r="K374" t="s">
        <v>4201</v>
      </c>
      <c r="L374" t="s">
        <v>4201</v>
      </c>
      <c r="M374" t="s">
        <v>4201</v>
      </c>
    </row>
    <row r="375" spans="1:13" ht="12.95" customHeight="1">
      <c r="A375" s="15" t="s">
        <v>3991</v>
      </c>
      <c r="B375" s="15" t="s">
        <v>4200</v>
      </c>
      <c r="C375" t="s">
        <v>4199</v>
      </c>
      <c r="D375" t="s">
        <v>4186</v>
      </c>
      <c r="E375" s="15"/>
      <c r="F375" t="s">
        <v>4199</v>
      </c>
      <c r="G375" t="s">
        <v>4199</v>
      </c>
      <c r="H375" t="s">
        <v>4199</v>
      </c>
      <c r="I375" t="s">
        <v>4199</v>
      </c>
      <c r="J375" t="s">
        <v>4199</v>
      </c>
      <c r="K375" t="s">
        <v>4199</v>
      </c>
      <c r="L375" t="s">
        <v>4199</v>
      </c>
      <c r="M375" t="s">
        <v>4199</v>
      </c>
    </row>
    <row r="376" spans="1:13" ht="12.95" customHeight="1">
      <c r="A376" s="15" t="s">
        <v>3991</v>
      </c>
      <c r="B376" s="15" t="s">
        <v>4198</v>
      </c>
      <c r="C376" t="s">
        <v>4197</v>
      </c>
      <c r="D376" t="s">
        <v>4186</v>
      </c>
      <c r="E376" s="15"/>
      <c r="F376" t="s">
        <v>4197</v>
      </c>
      <c r="G376" t="s">
        <v>4197</v>
      </c>
      <c r="H376" t="s">
        <v>4197</v>
      </c>
      <c r="I376" t="s">
        <v>4197</v>
      </c>
      <c r="J376" t="s">
        <v>4197</v>
      </c>
      <c r="K376" t="s">
        <v>4197</v>
      </c>
      <c r="L376" t="s">
        <v>4197</v>
      </c>
      <c r="M376" t="s">
        <v>4197</v>
      </c>
    </row>
    <row r="377" spans="1:13" ht="12.95" customHeight="1">
      <c r="A377" s="15" t="s">
        <v>3991</v>
      </c>
      <c r="B377" s="15" t="s">
        <v>4196</v>
      </c>
      <c r="C377" t="s">
        <v>4195</v>
      </c>
      <c r="D377" t="s">
        <v>4186</v>
      </c>
      <c r="E377" s="15"/>
      <c r="F377" t="s">
        <v>4195</v>
      </c>
      <c r="G377" t="s">
        <v>4195</v>
      </c>
      <c r="H377" t="s">
        <v>4195</v>
      </c>
      <c r="I377" t="s">
        <v>4195</v>
      </c>
      <c r="J377" t="s">
        <v>4195</v>
      </c>
      <c r="K377" t="s">
        <v>4195</v>
      </c>
      <c r="L377" t="s">
        <v>4195</v>
      </c>
      <c r="M377" t="s">
        <v>4195</v>
      </c>
    </row>
    <row r="378" spans="1:13" ht="12.95" customHeight="1">
      <c r="A378" s="15" t="s">
        <v>3991</v>
      </c>
      <c r="B378" s="15" t="s">
        <v>4194</v>
      </c>
      <c r="C378" t="s">
        <v>4193</v>
      </c>
      <c r="D378" t="s">
        <v>4186</v>
      </c>
      <c r="E378" s="15"/>
      <c r="F378" t="s">
        <v>4193</v>
      </c>
      <c r="G378" t="s">
        <v>4193</v>
      </c>
      <c r="H378" t="s">
        <v>4193</v>
      </c>
      <c r="I378" t="s">
        <v>4193</v>
      </c>
      <c r="J378" t="s">
        <v>4193</v>
      </c>
      <c r="K378" t="s">
        <v>4193</v>
      </c>
      <c r="L378" t="s">
        <v>4193</v>
      </c>
      <c r="M378" t="s">
        <v>4193</v>
      </c>
    </row>
    <row r="379" spans="1:13" ht="12.95" customHeight="1">
      <c r="A379" s="15" t="s">
        <v>3991</v>
      </c>
      <c r="B379" s="15" t="s">
        <v>4192</v>
      </c>
      <c r="C379" t="s">
        <v>4191</v>
      </c>
      <c r="D379" t="s">
        <v>4186</v>
      </c>
      <c r="E379" s="15"/>
      <c r="F379" t="s">
        <v>4191</v>
      </c>
      <c r="G379" t="s">
        <v>4191</v>
      </c>
      <c r="H379" t="s">
        <v>4191</v>
      </c>
      <c r="I379" t="s">
        <v>4191</v>
      </c>
      <c r="J379" t="s">
        <v>4191</v>
      </c>
      <c r="K379" t="s">
        <v>4191</v>
      </c>
      <c r="L379" t="s">
        <v>4191</v>
      </c>
      <c r="M379" t="s">
        <v>4191</v>
      </c>
    </row>
    <row r="380" spans="1:13" ht="12.95" customHeight="1">
      <c r="A380" s="15" t="s">
        <v>3991</v>
      </c>
      <c r="B380" s="15" t="s">
        <v>4190</v>
      </c>
      <c r="C380" t="s">
        <v>4189</v>
      </c>
      <c r="D380" t="s">
        <v>4186</v>
      </c>
      <c r="E380" s="15"/>
      <c r="F380" t="s">
        <v>4189</v>
      </c>
      <c r="G380" t="s">
        <v>4189</v>
      </c>
      <c r="H380" t="s">
        <v>4189</v>
      </c>
      <c r="I380" t="s">
        <v>4189</v>
      </c>
      <c r="J380" t="s">
        <v>4189</v>
      </c>
      <c r="K380" t="s">
        <v>4189</v>
      </c>
      <c r="L380" t="s">
        <v>4189</v>
      </c>
      <c r="M380" t="s">
        <v>4189</v>
      </c>
    </row>
    <row r="381" spans="1:13" ht="12.95" customHeight="1">
      <c r="A381" s="15" t="s">
        <v>3991</v>
      </c>
      <c r="B381" s="15" t="s">
        <v>4188</v>
      </c>
      <c r="C381" t="s">
        <v>4187</v>
      </c>
      <c r="D381" t="s">
        <v>4186</v>
      </c>
      <c r="E381" s="15"/>
      <c r="F381" t="s">
        <v>4187</v>
      </c>
      <c r="G381" t="s">
        <v>4187</v>
      </c>
      <c r="H381" t="s">
        <v>4187</v>
      </c>
      <c r="I381" t="s">
        <v>4187</v>
      </c>
      <c r="J381" t="s">
        <v>4187</v>
      </c>
      <c r="K381" t="s">
        <v>4187</v>
      </c>
      <c r="L381" t="s">
        <v>4187</v>
      </c>
      <c r="M381" t="s">
        <v>4187</v>
      </c>
    </row>
    <row r="382" spans="1:13" ht="12.95" customHeight="1">
      <c r="A382" s="15" t="s">
        <v>3991</v>
      </c>
      <c r="B382" s="15" t="s">
        <v>4185</v>
      </c>
      <c r="C382" t="s">
        <v>4184</v>
      </c>
      <c r="D382" t="s">
        <v>4117</v>
      </c>
      <c r="E382" s="15"/>
      <c r="F382" t="s">
        <v>4184</v>
      </c>
      <c r="G382" t="s">
        <v>4184</v>
      </c>
      <c r="H382" t="s">
        <v>4184</v>
      </c>
      <c r="I382" t="s">
        <v>4184</v>
      </c>
      <c r="J382" t="s">
        <v>4184</v>
      </c>
      <c r="K382" t="s">
        <v>4184</v>
      </c>
      <c r="L382" t="s">
        <v>4184</v>
      </c>
      <c r="M382" t="s">
        <v>4184</v>
      </c>
    </row>
    <row r="383" spans="1:13" ht="12.95" customHeight="1">
      <c r="A383" s="15" t="s">
        <v>3991</v>
      </c>
      <c r="B383" s="15" t="s">
        <v>4183</v>
      </c>
      <c r="C383" t="s">
        <v>4182</v>
      </c>
      <c r="D383" t="s">
        <v>4117</v>
      </c>
      <c r="E383" s="15"/>
      <c r="F383" t="s">
        <v>4182</v>
      </c>
      <c r="G383" t="s">
        <v>4182</v>
      </c>
      <c r="H383" t="s">
        <v>4182</v>
      </c>
      <c r="I383" t="s">
        <v>4182</v>
      </c>
      <c r="J383" t="s">
        <v>4182</v>
      </c>
      <c r="K383" t="s">
        <v>4182</v>
      </c>
      <c r="L383" t="s">
        <v>4182</v>
      </c>
      <c r="M383" t="s">
        <v>4182</v>
      </c>
    </row>
    <row r="384" spans="1:13" ht="12.95" customHeight="1">
      <c r="A384" s="15" t="s">
        <v>3991</v>
      </c>
      <c r="B384" s="15" t="s">
        <v>4181</v>
      </c>
      <c r="C384" t="s">
        <v>4180</v>
      </c>
      <c r="D384" t="s">
        <v>4117</v>
      </c>
      <c r="E384" s="15"/>
      <c r="F384" t="s">
        <v>4180</v>
      </c>
      <c r="G384" t="s">
        <v>4180</v>
      </c>
      <c r="H384" t="s">
        <v>4180</v>
      </c>
      <c r="I384" t="s">
        <v>4180</v>
      </c>
      <c r="J384" t="s">
        <v>4180</v>
      </c>
      <c r="K384" t="s">
        <v>4180</v>
      </c>
      <c r="L384" t="s">
        <v>4180</v>
      </c>
      <c r="M384" t="s">
        <v>4180</v>
      </c>
    </row>
    <row r="385" spans="1:13" ht="12.95" customHeight="1">
      <c r="A385" s="15" t="s">
        <v>3991</v>
      </c>
      <c r="B385" s="15" t="s">
        <v>4179</v>
      </c>
      <c r="C385" t="s">
        <v>4178</v>
      </c>
      <c r="D385" t="s">
        <v>4117</v>
      </c>
      <c r="E385" s="15"/>
      <c r="F385" t="s">
        <v>4178</v>
      </c>
      <c r="G385" t="s">
        <v>4178</v>
      </c>
      <c r="H385" t="s">
        <v>4178</v>
      </c>
      <c r="I385" t="s">
        <v>4178</v>
      </c>
      <c r="J385" t="s">
        <v>4178</v>
      </c>
      <c r="K385" t="s">
        <v>4178</v>
      </c>
      <c r="L385" t="s">
        <v>4178</v>
      </c>
      <c r="M385" t="s">
        <v>4178</v>
      </c>
    </row>
    <row r="386" spans="1:13" ht="12.95" customHeight="1">
      <c r="A386" s="15" t="s">
        <v>3991</v>
      </c>
      <c r="B386" s="15" t="s">
        <v>4177</v>
      </c>
      <c r="C386" t="s">
        <v>4176</v>
      </c>
      <c r="D386" t="s">
        <v>4117</v>
      </c>
      <c r="E386" s="15"/>
      <c r="F386" t="s">
        <v>4176</v>
      </c>
      <c r="G386" t="s">
        <v>4176</v>
      </c>
      <c r="H386" t="s">
        <v>4176</v>
      </c>
      <c r="I386" t="s">
        <v>4176</v>
      </c>
      <c r="J386" t="s">
        <v>4176</v>
      </c>
      <c r="K386" t="s">
        <v>4176</v>
      </c>
      <c r="L386" t="s">
        <v>4176</v>
      </c>
      <c r="M386" t="s">
        <v>4176</v>
      </c>
    </row>
    <row r="387" spans="1:13" ht="12.95" customHeight="1">
      <c r="A387" s="15" t="s">
        <v>3991</v>
      </c>
      <c r="B387" s="15" t="s">
        <v>4175</v>
      </c>
      <c r="C387" t="s">
        <v>4174</v>
      </c>
      <c r="D387" t="s">
        <v>4117</v>
      </c>
      <c r="E387" s="15"/>
      <c r="F387" t="s">
        <v>4174</v>
      </c>
      <c r="G387" t="s">
        <v>4174</v>
      </c>
      <c r="H387" t="s">
        <v>4174</v>
      </c>
      <c r="I387" t="s">
        <v>4174</v>
      </c>
      <c r="J387" t="s">
        <v>4174</v>
      </c>
      <c r="K387" t="s">
        <v>4174</v>
      </c>
      <c r="L387" t="s">
        <v>4174</v>
      </c>
      <c r="M387" t="s">
        <v>4174</v>
      </c>
    </row>
    <row r="388" spans="1:13" ht="12.95" customHeight="1">
      <c r="A388" s="15" t="s">
        <v>3991</v>
      </c>
      <c r="B388" s="15" t="s">
        <v>4173</v>
      </c>
      <c r="C388" t="s">
        <v>4172</v>
      </c>
      <c r="D388" t="s">
        <v>4117</v>
      </c>
      <c r="E388" s="15"/>
      <c r="F388" t="s">
        <v>4172</v>
      </c>
      <c r="G388" t="s">
        <v>4172</v>
      </c>
      <c r="H388" t="s">
        <v>4172</v>
      </c>
      <c r="I388" t="s">
        <v>4172</v>
      </c>
      <c r="J388" t="s">
        <v>4172</v>
      </c>
      <c r="K388" t="s">
        <v>4172</v>
      </c>
      <c r="L388" t="s">
        <v>4172</v>
      </c>
      <c r="M388" t="s">
        <v>4172</v>
      </c>
    </row>
    <row r="389" spans="1:13" ht="12.95" customHeight="1">
      <c r="A389" s="15" t="s">
        <v>3991</v>
      </c>
      <c r="B389" s="15" t="s">
        <v>4171</v>
      </c>
      <c r="C389" t="s">
        <v>4170</v>
      </c>
      <c r="D389" t="s">
        <v>4117</v>
      </c>
      <c r="E389" s="15"/>
      <c r="F389" t="s">
        <v>4170</v>
      </c>
      <c r="G389" t="s">
        <v>4170</v>
      </c>
      <c r="H389" t="s">
        <v>4170</v>
      </c>
      <c r="I389" t="s">
        <v>4170</v>
      </c>
      <c r="J389" t="s">
        <v>4170</v>
      </c>
      <c r="K389" t="s">
        <v>4170</v>
      </c>
      <c r="L389" t="s">
        <v>4170</v>
      </c>
      <c r="M389" t="s">
        <v>4170</v>
      </c>
    </row>
    <row r="390" spans="1:13" ht="12.95" customHeight="1">
      <c r="A390" s="15" t="s">
        <v>3991</v>
      </c>
      <c r="B390" s="15" t="s">
        <v>4169</v>
      </c>
      <c r="C390" t="s">
        <v>4168</v>
      </c>
      <c r="D390" t="s">
        <v>4117</v>
      </c>
      <c r="E390" s="15"/>
      <c r="F390" t="s">
        <v>4168</v>
      </c>
      <c r="G390" t="s">
        <v>4168</v>
      </c>
      <c r="H390" t="s">
        <v>4168</v>
      </c>
      <c r="I390" t="s">
        <v>4168</v>
      </c>
      <c r="J390" t="s">
        <v>4168</v>
      </c>
      <c r="K390" t="s">
        <v>4168</v>
      </c>
      <c r="L390" t="s">
        <v>4168</v>
      </c>
      <c r="M390" t="s">
        <v>4168</v>
      </c>
    </row>
    <row r="391" spans="1:13" ht="12.95" customHeight="1">
      <c r="A391" s="15" t="s">
        <v>3991</v>
      </c>
      <c r="B391" s="15" t="s">
        <v>4167</v>
      </c>
      <c r="C391" t="s">
        <v>4166</v>
      </c>
      <c r="D391" t="s">
        <v>4117</v>
      </c>
      <c r="E391" s="15"/>
      <c r="F391" t="s">
        <v>4166</v>
      </c>
      <c r="G391" t="s">
        <v>4166</v>
      </c>
      <c r="H391" t="s">
        <v>4166</v>
      </c>
      <c r="I391" t="s">
        <v>4166</v>
      </c>
      <c r="J391" t="s">
        <v>4166</v>
      </c>
      <c r="K391" t="s">
        <v>4166</v>
      </c>
      <c r="L391" t="s">
        <v>4166</v>
      </c>
      <c r="M391" t="s">
        <v>4166</v>
      </c>
    </row>
    <row r="392" spans="1:13" ht="12.95" customHeight="1">
      <c r="A392" s="15" t="s">
        <v>3991</v>
      </c>
      <c r="B392" s="15" t="s">
        <v>4165</v>
      </c>
      <c r="C392" t="s">
        <v>4164</v>
      </c>
      <c r="D392" t="s">
        <v>4117</v>
      </c>
      <c r="E392" s="15"/>
      <c r="F392" t="s">
        <v>4164</v>
      </c>
      <c r="G392" t="s">
        <v>4164</v>
      </c>
      <c r="H392" t="s">
        <v>4164</v>
      </c>
      <c r="I392" t="s">
        <v>4164</v>
      </c>
      <c r="J392" t="s">
        <v>4164</v>
      </c>
      <c r="K392" t="s">
        <v>4164</v>
      </c>
      <c r="L392" t="s">
        <v>4164</v>
      </c>
      <c r="M392" t="s">
        <v>4164</v>
      </c>
    </row>
    <row r="393" spans="1:13" ht="12.95" customHeight="1">
      <c r="A393" s="15" t="s">
        <v>3991</v>
      </c>
      <c r="B393" s="15" t="s">
        <v>4163</v>
      </c>
      <c r="C393" t="s">
        <v>4162</v>
      </c>
      <c r="D393" t="s">
        <v>4117</v>
      </c>
      <c r="E393" s="15"/>
      <c r="F393" t="s">
        <v>4162</v>
      </c>
      <c r="G393" t="s">
        <v>4162</v>
      </c>
      <c r="H393" t="s">
        <v>4162</v>
      </c>
      <c r="I393" t="s">
        <v>4162</v>
      </c>
      <c r="J393" t="s">
        <v>4162</v>
      </c>
      <c r="K393" t="s">
        <v>4162</v>
      </c>
      <c r="L393" t="s">
        <v>4162</v>
      </c>
      <c r="M393" t="s">
        <v>4162</v>
      </c>
    </row>
    <row r="394" spans="1:13" ht="12.95" customHeight="1">
      <c r="A394" s="15" t="s">
        <v>3991</v>
      </c>
      <c r="B394" s="15" t="s">
        <v>4161</v>
      </c>
      <c r="C394" t="s">
        <v>4160</v>
      </c>
      <c r="D394" t="s">
        <v>4117</v>
      </c>
      <c r="E394" s="15"/>
      <c r="F394" t="s">
        <v>4160</v>
      </c>
      <c r="G394" t="s">
        <v>4160</v>
      </c>
      <c r="H394" t="s">
        <v>4160</v>
      </c>
      <c r="I394" t="s">
        <v>4160</v>
      </c>
      <c r="J394" t="s">
        <v>4160</v>
      </c>
      <c r="K394" t="s">
        <v>4160</v>
      </c>
      <c r="L394" t="s">
        <v>4160</v>
      </c>
      <c r="M394" t="s">
        <v>4160</v>
      </c>
    </row>
    <row r="395" spans="1:13" ht="12.95" customHeight="1">
      <c r="A395" s="15" t="s">
        <v>3991</v>
      </c>
      <c r="B395" s="15" t="s">
        <v>4159</v>
      </c>
      <c r="C395" t="s">
        <v>4158</v>
      </c>
      <c r="D395" t="s">
        <v>4117</v>
      </c>
      <c r="E395" s="15"/>
      <c r="F395" t="s">
        <v>4158</v>
      </c>
      <c r="G395" t="s">
        <v>4158</v>
      </c>
      <c r="H395" t="s">
        <v>4158</v>
      </c>
      <c r="I395" t="s">
        <v>4158</v>
      </c>
      <c r="J395" t="s">
        <v>4158</v>
      </c>
      <c r="K395" t="s">
        <v>4158</v>
      </c>
      <c r="L395" t="s">
        <v>4158</v>
      </c>
      <c r="M395" t="s">
        <v>4158</v>
      </c>
    </row>
    <row r="396" spans="1:13" ht="12.95" customHeight="1">
      <c r="A396" s="15" t="s">
        <v>3991</v>
      </c>
      <c r="B396" s="15" t="s">
        <v>4157</v>
      </c>
      <c r="C396" t="s">
        <v>4156</v>
      </c>
      <c r="D396" t="s">
        <v>4117</v>
      </c>
      <c r="E396" s="15"/>
      <c r="F396" t="s">
        <v>4156</v>
      </c>
      <c r="G396" t="s">
        <v>4156</v>
      </c>
      <c r="H396" t="s">
        <v>4156</v>
      </c>
      <c r="I396" t="s">
        <v>4156</v>
      </c>
      <c r="J396" t="s">
        <v>4156</v>
      </c>
      <c r="K396" t="s">
        <v>4156</v>
      </c>
      <c r="L396" t="s">
        <v>4156</v>
      </c>
      <c r="M396" t="s">
        <v>4156</v>
      </c>
    </row>
    <row r="397" spans="1:13" ht="12.95" customHeight="1">
      <c r="A397" s="15" t="s">
        <v>3991</v>
      </c>
      <c r="B397" s="15" t="s">
        <v>4155</v>
      </c>
      <c r="C397" t="s">
        <v>4154</v>
      </c>
      <c r="D397" t="s">
        <v>4117</v>
      </c>
      <c r="E397" s="15"/>
      <c r="F397" t="s">
        <v>4154</v>
      </c>
      <c r="G397" t="s">
        <v>4154</v>
      </c>
      <c r="H397" t="s">
        <v>4154</v>
      </c>
      <c r="I397" t="s">
        <v>4154</v>
      </c>
      <c r="J397" t="s">
        <v>4154</v>
      </c>
      <c r="K397" t="s">
        <v>4154</v>
      </c>
      <c r="L397" t="s">
        <v>4154</v>
      </c>
      <c r="M397" t="s">
        <v>4154</v>
      </c>
    </row>
    <row r="398" spans="1:13" ht="12.95" customHeight="1">
      <c r="A398" s="15" t="s">
        <v>3991</v>
      </c>
      <c r="B398" s="15" t="s">
        <v>4153</v>
      </c>
      <c r="C398" t="s">
        <v>4152</v>
      </c>
      <c r="D398" t="s">
        <v>4117</v>
      </c>
      <c r="E398" s="15"/>
      <c r="F398" t="s">
        <v>4152</v>
      </c>
      <c r="G398" t="s">
        <v>4152</v>
      </c>
      <c r="H398" t="s">
        <v>4152</v>
      </c>
      <c r="I398" t="s">
        <v>4152</v>
      </c>
      <c r="J398" t="s">
        <v>4152</v>
      </c>
      <c r="K398" t="s">
        <v>4152</v>
      </c>
      <c r="L398" t="s">
        <v>4152</v>
      </c>
      <c r="M398" t="s">
        <v>4152</v>
      </c>
    </row>
    <row r="399" spans="1:13" ht="12.95" customHeight="1">
      <c r="A399" s="15" t="s">
        <v>3991</v>
      </c>
      <c r="B399" s="15" t="s">
        <v>4151</v>
      </c>
      <c r="C399" t="s">
        <v>4150</v>
      </c>
      <c r="D399" t="s">
        <v>4117</v>
      </c>
      <c r="E399" s="15"/>
      <c r="F399" t="s">
        <v>4150</v>
      </c>
      <c r="G399" t="s">
        <v>4150</v>
      </c>
      <c r="H399" t="s">
        <v>4150</v>
      </c>
      <c r="I399" t="s">
        <v>4150</v>
      </c>
      <c r="J399" t="s">
        <v>4150</v>
      </c>
      <c r="K399" t="s">
        <v>4150</v>
      </c>
      <c r="L399" t="s">
        <v>4150</v>
      </c>
      <c r="M399" t="s">
        <v>4150</v>
      </c>
    </row>
    <row r="400" spans="1:13" ht="12.95" customHeight="1">
      <c r="A400" s="15" t="s">
        <v>3991</v>
      </c>
      <c r="B400" s="15" t="s">
        <v>4149</v>
      </c>
      <c r="C400" t="s">
        <v>4148</v>
      </c>
      <c r="D400" t="s">
        <v>4117</v>
      </c>
      <c r="E400" s="15"/>
      <c r="F400" t="s">
        <v>4148</v>
      </c>
      <c r="G400" t="s">
        <v>4148</v>
      </c>
      <c r="H400" t="s">
        <v>4148</v>
      </c>
      <c r="I400" t="s">
        <v>4148</v>
      </c>
      <c r="J400" t="s">
        <v>4148</v>
      </c>
      <c r="K400" t="s">
        <v>4148</v>
      </c>
      <c r="L400" t="s">
        <v>4148</v>
      </c>
      <c r="M400" t="s">
        <v>4148</v>
      </c>
    </row>
    <row r="401" spans="1:13" ht="12.95" customHeight="1">
      <c r="A401" s="15" t="s">
        <v>3991</v>
      </c>
      <c r="B401" s="15" t="s">
        <v>4147</v>
      </c>
      <c r="C401" t="s">
        <v>4146</v>
      </c>
      <c r="D401" t="s">
        <v>4117</v>
      </c>
      <c r="E401" s="15"/>
      <c r="F401" t="s">
        <v>4146</v>
      </c>
      <c r="G401" t="s">
        <v>4146</v>
      </c>
      <c r="H401" t="s">
        <v>4146</v>
      </c>
      <c r="I401" t="s">
        <v>4146</v>
      </c>
      <c r="J401" t="s">
        <v>4146</v>
      </c>
      <c r="K401" t="s">
        <v>4146</v>
      </c>
      <c r="L401" t="s">
        <v>4146</v>
      </c>
      <c r="M401" t="s">
        <v>4146</v>
      </c>
    </row>
    <row r="402" spans="1:13" ht="12.95" customHeight="1">
      <c r="A402" s="15" t="s">
        <v>3991</v>
      </c>
      <c r="B402" s="15" t="s">
        <v>4145</v>
      </c>
      <c r="C402" t="s">
        <v>4144</v>
      </c>
      <c r="D402" t="s">
        <v>4117</v>
      </c>
      <c r="E402" s="15"/>
      <c r="F402" t="s">
        <v>4144</v>
      </c>
      <c r="G402" t="s">
        <v>4144</v>
      </c>
      <c r="H402" t="s">
        <v>4144</v>
      </c>
      <c r="I402" t="s">
        <v>4144</v>
      </c>
      <c r="J402" t="s">
        <v>4144</v>
      </c>
      <c r="K402" t="s">
        <v>4144</v>
      </c>
      <c r="L402" t="s">
        <v>4144</v>
      </c>
      <c r="M402" t="s">
        <v>4144</v>
      </c>
    </row>
    <row r="403" spans="1:13" ht="12.95" customHeight="1">
      <c r="A403" s="15" t="s">
        <v>3991</v>
      </c>
      <c r="B403" s="15" t="s">
        <v>4143</v>
      </c>
      <c r="C403" t="s">
        <v>4142</v>
      </c>
      <c r="D403" t="s">
        <v>4117</v>
      </c>
      <c r="E403" s="15"/>
      <c r="F403" t="s">
        <v>4142</v>
      </c>
      <c r="G403" t="s">
        <v>4142</v>
      </c>
      <c r="H403" t="s">
        <v>4142</v>
      </c>
      <c r="I403" t="s">
        <v>4142</v>
      </c>
      <c r="J403" t="s">
        <v>4142</v>
      </c>
      <c r="K403" t="s">
        <v>4142</v>
      </c>
      <c r="L403" t="s">
        <v>4142</v>
      </c>
      <c r="M403" t="s">
        <v>4142</v>
      </c>
    </row>
    <row r="404" spans="1:13" ht="12.95" customHeight="1">
      <c r="A404" s="15" t="s">
        <v>3991</v>
      </c>
      <c r="B404" s="15" t="s">
        <v>4141</v>
      </c>
      <c r="C404" t="s">
        <v>4140</v>
      </c>
      <c r="D404" t="s">
        <v>4117</v>
      </c>
      <c r="E404" s="15"/>
      <c r="F404" t="s">
        <v>4140</v>
      </c>
      <c r="G404" t="s">
        <v>4140</v>
      </c>
      <c r="H404" t="s">
        <v>4140</v>
      </c>
      <c r="I404" t="s">
        <v>4140</v>
      </c>
      <c r="J404" t="s">
        <v>4140</v>
      </c>
      <c r="K404" t="s">
        <v>4140</v>
      </c>
      <c r="L404" t="s">
        <v>4140</v>
      </c>
      <c r="M404" t="s">
        <v>4140</v>
      </c>
    </row>
    <row r="405" spans="1:13" ht="12.95" customHeight="1">
      <c r="A405" s="15" t="s">
        <v>3991</v>
      </c>
      <c r="B405" s="15" t="s">
        <v>4139</v>
      </c>
      <c r="C405" t="s">
        <v>4138</v>
      </c>
      <c r="D405" t="s">
        <v>4117</v>
      </c>
      <c r="E405" s="15"/>
      <c r="F405" t="s">
        <v>4138</v>
      </c>
      <c r="G405" t="s">
        <v>4138</v>
      </c>
      <c r="H405" t="s">
        <v>4138</v>
      </c>
      <c r="I405" t="s">
        <v>4138</v>
      </c>
      <c r="J405" t="s">
        <v>4138</v>
      </c>
      <c r="K405" t="s">
        <v>4138</v>
      </c>
      <c r="L405" t="s">
        <v>4138</v>
      </c>
      <c r="M405" t="s">
        <v>4138</v>
      </c>
    </row>
    <row r="406" spans="1:13" ht="12.95" customHeight="1">
      <c r="A406" s="15" t="s">
        <v>3991</v>
      </c>
      <c r="B406" s="15" t="s">
        <v>4137</v>
      </c>
      <c r="C406" t="s">
        <v>4136</v>
      </c>
      <c r="D406" t="s">
        <v>4117</v>
      </c>
      <c r="E406" s="15"/>
      <c r="F406" t="s">
        <v>4136</v>
      </c>
      <c r="G406" t="s">
        <v>4136</v>
      </c>
      <c r="H406" t="s">
        <v>4136</v>
      </c>
      <c r="I406" t="s">
        <v>4136</v>
      </c>
      <c r="J406" t="s">
        <v>4136</v>
      </c>
      <c r="K406" t="s">
        <v>4136</v>
      </c>
      <c r="L406" t="s">
        <v>4136</v>
      </c>
      <c r="M406" t="s">
        <v>4136</v>
      </c>
    </row>
    <row r="407" spans="1:13" ht="12.95" customHeight="1">
      <c r="A407" s="15" t="s">
        <v>3991</v>
      </c>
      <c r="B407" s="15" t="s">
        <v>4135</v>
      </c>
      <c r="C407" t="s">
        <v>4134</v>
      </c>
      <c r="D407" t="s">
        <v>4117</v>
      </c>
      <c r="E407" s="15"/>
      <c r="F407" t="s">
        <v>4134</v>
      </c>
      <c r="G407" t="s">
        <v>4134</v>
      </c>
      <c r="H407" t="s">
        <v>4134</v>
      </c>
      <c r="I407" t="s">
        <v>4134</v>
      </c>
      <c r="J407" t="s">
        <v>4134</v>
      </c>
      <c r="K407" t="s">
        <v>4134</v>
      </c>
      <c r="L407" t="s">
        <v>4134</v>
      </c>
      <c r="M407" t="s">
        <v>4134</v>
      </c>
    </row>
    <row r="408" spans="1:13" ht="12.95" customHeight="1">
      <c r="A408" s="15" t="s">
        <v>3991</v>
      </c>
      <c r="B408" s="15" t="s">
        <v>4133</v>
      </c>
      <c r="C408" t="s">
        <v>4132</v>
      </c>
      <c r="D408" t="s">
        <v>4117</v>
      </c>
      <c r="E408" s="15"/>
      <c r="F408" t="s">
        <v>4132</v>
      </c>
      <c r="G408" t="s">
        <v>4132</v>
      </c>
      <c r="H408" t="s">
        <v>4132</v>
      </c>
      <c r="I408" t="s">
        <v>4132</v>
      </c>
      <c r="J408" t="s">
        <v>4132</v>
      </c>
      <c r="K408" t="s">
        <v>4132</v>
      </c>
      <c r="L408" t="s">
        <v>4132</v>
      </c>
      <c r="M408" t="s">
        <v>4132</v>
      </c>
    </row>
    <row r="409" spans="1:13" ht="12.95" customHeight="1">
      <c r="A409" s="15" t="s">
        <v>3991</v>
      </c>
      <c r="B409" s="15" t="s">
        <v>4131</v>
      </c>
      <c r="C409" t="s">
        <v>4130</v>
      </c>
      <c r="D409" t="s">
        <v>4117</v>
      </c>
      <c r="E409" s="15"/>
      <c r="F409" t="s">
        <v>4130</v>
      </c>
      <c r="G409" t="s">
        <v>4130</v>
      </c>
      <c r="H409" t="s">
        <v>4130</v>
      </c>
      <c r="I409" t="s">
        <v>4130</v>
      </c>
      <c r="J409" t="s">
        <v>4130</v>
      </c>
      <c r="K409" t="s">
        <v>4130</v>
      </c>
      <c r="L409" t="s">
        <v>4130</v>
      </c>
      <c r="M409" t="s">
        <v>4130</v>
      </c>
    </row>
    <row r="410" spans="1:13" ht="12.95" customHeight="1">
      <c r="A410" s="15" t="s">
        <v>3991</v>
      </c>
      <c r="B410" s="15" t="s">
        <v>4129</v>
      </c>
      <c r="C410" t="s">
        <v>4128</v>
      </c>
      <c r="D410" t="s">
        <v>4117</v>
      </c>
      <c r="E410" s="15"/>
      <c r="F410" t="s">
        <v>4128</v>
      </c>
      <c r="G410" t="s">
        <v>4128</v>
      </c>
      <c r="H410" t="s">
        <v>4128</v>
      </c>
      <c r="I410" t="s">
        <v>4128</v>
      </c>
      <c r="J410" t="s">
        <v>4128</v>
      </c>
      <c r="K410" t="s">
        <v>4128</v>
      </c>
      <c r="L410" t="s">
        <v>4128</v>
      </c>
      <c r="M410" t="s">
        <v>4128</v>
      </c>
    </row>
    <row r="411" spans="1:13" ht="12.95" customHeight="1">
      <c r="A411" s="15" t="s">
        <v>3991</v>
      </c>
      <c r="B411" s="15" t="s">
        <v>4127</v>
      </c>
      <c r="C411" t="s">
        <v>4126</v>
      </c>
      <c r="D411" t="s">
        <v>4117</v>
      </c>
      <c r="E411" s="15"/>
      <c r="F411" t="s">
        <v>4126</v>
      </c>
      <c r="G411" t="s">
        <v>4126</v>
      </c>
      <c r="H411" t="s">
        <v>4126</v>
      </c>
      <c r="I411" t="s">
        <v>4126</v>
      </c>
      <c r="J411" t="s">
        <v>4126</v>
      </c>
      <c r="K411" t="s">
        <v>4126</v>
      </c>
      <c r="L411" t="s">
        <v>4126</v>
      </c>
      <c r="M411" t="s">
        <v>4126</v>
      </c>
    </row>
    <row r="412" spans="1:13" ht="12.95" customHeight="1">
      <c r="A412" s="15" t="s">
        <v>3991</v>
      </c>
      <c r="B412" s="15" t="s">
        <v>4125</v>
      </c>
      <c r="C412" t="s">
        <v>4124</v>
      </c>
      <c r="D412" t="s">
        <v>4117</v>
      </c>
      <c r="E412" s="15"/>
      <c r="F412" t="s">
        <v>4124</v>
      </c>
      <c r="G412" t="s">
        <v>4124</v>
      </c>
      <c r="H412" t="s">
        <v>4124</v>
      </c>
      <c r="I412" t="s">
        <v>4124</v>
      </c>
      <c r="J412" t="s">
        <v>4124</v>
      </c>
      <c r="K412" t="s">
        <v>4124</v>
      </c>
      <c r="L412" t="s">
        <v>4124</v>
      </c>
      <c r="M412" t="s">
        <v>4124</v>
      </c>
    </row>
    <row r="413" spans="1:13" ht="12.95" customHeight="1">
      <c r="A413" s="15" t="s">
        <v>3991</v>
      </c>
      <c r="B413" s="15" t="s">
        <v>4123</v>
      </c>
      <c r="C413" t="s">
        <v>4122</v>
      </c>
      <c r="D413" t="s">
        <v>4117</v>
      </c>
      <c r="E413" s="15"/>
      <c r="F413" t="s">
        <v>4122</v>
      </c>
      <c r="G413" t="s">
        <v>4122</v>
      </c>
      <c r="H413" t="s">
        <v>4122</v>
      </c>
      <c r="I413" t="s">
        <v>4122</v>
      </c>
      <c r="J413" t="s">
        <v>4122</v>
      </c>
      <c r="K413" t="s">
        <v>4122</v>
      </c>
      <c r="L413" t="s">
        <v>4122</v>
      </c>
      <c r="M413" t="s">
        <v>4122</v>
      </c>
    </row>
    <row r="414" spans="1:13" ht="12.95" customHeight="1">
      <c r="A414" s="15" t="s">
        <v>3991</v>
      </c>
      <c r="B414" s="15" t="s">
        <v>4121</v>
      </c>
      <c r="C414" t="s">
        <v>4120</v>
      </c>
      <c r="D414" t="s">
        <v>4117</v>
      </c>
      <c r="E414" s="15"/>
      <c r="F414" t="s">
        <v>4120</v>
      </c>
      <c r="G414" t="s">
        <v>4120</v>
      </c>
      <c r="H414" t="s">
        <v>4120</v>
      </c>
      <c r="I414" t="s">
        <v>4120</v>
      </c>
      <c r="J414" t="s">
        <v>4120</v>
      </c>
      <c r="K414" t="s">
        <v>4120</v>
      </c>
      <c r="L414" t="s">
        <v>4120</v>
      </c>
      <c r="M414" t="s">
        <v>4120</v>
      </c>
    </row>
    <row r="415" spans="1:13" ht="12.95" customHeight="1">
      <c r="A415" s="15" t="s">
        <v>3991</v>
      </c>
      <c r="B415" s="15" t="s">
        <v>4119</v>
      </c>
      <c r="C415" t="s">
        <v>4118</v>
      </c>
      <c r="D415" t="s">
        <v>4117</v>
      </c>
      <c r="E415" s="15"/>
      <c r="F415" t="s">
        <v>4118</v>
      </c>
      <c r="G415" t="s">
        <v>4118</v>
      </c>
      <c r="H415" t="s">
        <v>4118</v>
      </c>
      <c r="I415" t="s">
        <v>4118</v>
      </c>
      <c r="J415" t="s">
        <v>4118</v>
      </c>
      <c r="K415" t="s">
        <v>4118</v>
      </c>
      <c r="L415" t="s">
        <v>4118</v>
      </c>
      <c r="M415" t="s">
        <v>4118</v>
      </c>
    </row>
    <row r="416" spans="1:13" ht="12.95" customHeight="1">
      <c r="A416" s="15" t="s">
        <v>3991</v>
      </c>
      <c r="B416" s="15" t="s">
        <v>4116</v>
      </c>
      <c r="C416" t="s">
        <v>4115</v>
      </c>
      <c r="D416" t="s">
        <v>4052</v>
      </c>
      <c r="E416" s="15"/>
      <c r="F416" t="s">
        <v>4115</v>
      </c>
      <c r="G416" t="s">
        <v>4115</v>
      </c>
      <c r="H416" t="s">
        <v>4115</v>
      </c>
      <c r="I416" t="s">
        <v>4115</v>
      </c>
      <c r="J416" t="s">
        <v>4115</v>
      </c>
      <c r="K416" t="s">
        <v>4115</v>
      </c>
      <c r="L416" t="s">
        <v>4115</v>
      </c>
      <c r="M416" t="s">
        <v>4115</v>
      </c>
    </row>
    <row r="417" spans="1:13" ht="12.95" customHeight="1">
      <c r="A417" s="15" t="s">
        <v>3991</v>
      </c>
      <c r="B417" s="15" t="s">
        <v>4114</v>
      </c>
      <c r="C417" t="s">
        <v>4113</v>
      </c>
      <c r="D417" t="s">
        <v>4052</v>
      </c>
      <c r="E417" s="15"/>
      <c r="F417" t="s">
        <v>4113</v>
      </c>
      <c r="G417" t="s">
        <v>4113</v>
      </c>
      <c r="H417" t="s">
        <v>4113</v>
      </c>
      <c r="I417" t="s">
        <v>4113</v>
      </c>
      <c r="J417" t="s">
        <v>4113</v>
      </c>
      <c r="K417" t="s">
        <v>4113</v>
      </c>
      <c r="L417" t="s">
        <v>4113</v>
      </c>
      <c r="M417" t="s">
        <v>4113</v>
      </c>
    </row>
    <row r="418" spans="1:13" ht="12.95" customHeight="1">
      <c r="A418" s="15" t="s">
        <v>3991</v>
      </c>
      <c r="B418" s="15" t="s">
        <v>4112</v>
      </c>
      <c r="C418" t="s">
        <v>4111</v>
      </c>
      <c r="D418" t="s">
        <v>4052</v>
      </c>
      <c r="E418" s="15"/>
      <c r="F418" t="s">
        <v>4111</v>
      </c>
      <c r="G418" t="s">
        <v>4111</v>
      </c>
      <c r="H418" t="s">
        <v>4111</v>
      </c>
      <c r="I418" t="s">
        <v>4111</v>
      </c>
      <c r="J418" t="s">
        <v>4111</v>
      </c>
      <c r="K418" t="s">
        <v>4111</v>
      </c>
      <c r="L418" t="s">
        <v>4111</v>
      </c>
      <c r="M418" t="s">
        <v>4111</v>
      </c>
    </row>
    <row r="419" spans="1:13" ht="12.95" customHeight="1">
      <c r="A419" s="15" t="s">
        <v>3991</v>
      </c>
      <c r="B419" s="15" t="s">
        <v>4110</v>
      </c>
      <c r="C419" t="s">
        <v>4109</v>
      </c>
      <c r="D419" t="s">
        <v>4052</v>
      </c>
      <c r="E419" s="15"/>
      <c r="F419" t="s">
        <v>4109</v>
      </c>
      <c r="G419" t="s">
        <v>4109</v>
      </c>
      <c r="H419" t="s">
        <v>4109</v>
      </c>
      <c r="I419" t="s">
        <v>4109</v>
      </c>
      <c r="J419" t="s">
        <v>4109</v>
      </c>
      <c r="K419" t="s">
        <v>4109</v>
      </c>
      <c r="L419" t="s">
        <v>4109</v>
      </c>
      <c r="M419" t="s">
        <v>4109</v>
      </c>
    </row>
    <row r="420" spans="1:13" ht="12.95" customHeight="1">
      <c r="A420" s="15" t="s">
        <v>3991</v>
      </c>
      <c r="B420" s="15" t="s">
        <v>4108</v>
      </c>
      <c r="C420" t="s">
        <v>4107</v>
      </c>
      <c r="D420" t="s">
        <v>4052</v>
      </c>
      <c r="E420" s="15"/>
      <c r="F420" t="s">
        <v>4107</v>
      </c>
      <c r="G420" t="s">
        <v>4107</v>
      </c>
      <c r="H420" t="s">
        <v>4107</v>
      </c>
      <c r="I420" t="s">
        <v>4107</v>
      </c>
      <c r="J420" t="s">
        <v>4107</v>
      </c>
      <c r="K420" t="s">
        <v>4107</v>
      </c>
      <c r="L420" t="s">
        <v>4107</v>
      </c>
      <c r="M420" t="s">
        <v>4107</v>
      </c>
    </row>
    <row r="421" spans="1:13" ht="12.95" customHeight="1">
      <c r="A421" s="15" t="s">
        <v>3991</v>
      </c>
      <c r="B421" s="15" t="s">
        <v>4106</v>
      </c>
      <c r="C421" t="s">
        <v>4105</v>
      </c>
      <c r="D421" t="s">
        <v>4052</v>
      </c>
      <c r="E421" s="15"/>
      <c r="F421" t="s">
        <v>4105</v>
      </c>
      <c r="G421" t="s">
        <v>4105</v>
      </c>
      <c r="H421" t="s">
        <v>4105</v>
      </c>
      <c r="I421" t="s">
        <v>4105</v>
      </c>
      <c r="J421" t="s">
        <v>4105</v>
      </c>
      <c r="K421" t="s">
        <v>4105</v>
      </c>
      <c r="L421" t="s">
        <v>4105</v>
      </c>
      <c r="M421" t="s">
        <v>4105</v>
      </c>
    </row>
    <row r="422" spans="1:13" ht="12.95" customHeight="1">
      <c r="A422" s="15" t="s">
        <v>3991</v>
      </c>
      <c r="B422" s="15" t="s">
        <v>4104</v>
      </c>
      <c r="C422" t="s">
        <v>4103</v>
      </c>
      <c r="D422" t="s">
        <v>4052</v>
      </c>
      <c r="E422" s="15"/>
      <c r="F422" t="s">
        <v>4103</v>
      </c>
      <c r="G422" t="s">
        <v>4103</v>
      </c>
      <c r="H422" t="s">
        <v>4103</v>
      </c>
      <c r="I422" t="s">
        <v>4103</v>
      </c>
      <c r="J422" t="s">
        <v>4103</v>
      </c>
      <c r="K422" t="s">
        <v>4103</v>
      </c>
      <c r="L422" t="s">
        <v>4103</v>
      </c>
      <c r="M422" t="s">
        <v>4103</v>
      </c>
    </row>
    <row r="423" spans="1:13" ht="12.95" customHeight="1">
      <c r="A423" s="15" t="s">
        <v>3991</v>
      </c>
      <c r="B423" s="15" t="s">
        <v>4102</v>
      </c>
      <c r="C423" t="s">
        <v>4101</v>
      </c>
      <c r="D423" t="s">
        <v>4052</v>
      </c>
      <c r="E423" s="15"/>
      <c r="F423" t="s">
        <v>4101</v>
      </c>
      <c r="G423" t="s">
        <v>4101</v>
      </c>
      <c r="H423" t="s">
        <v>4101</v>
      </c>
      <c r="I423" t="s">
        <v>4101</v>
      </c>
      <c r="J423" t="s">
        <v>4101</v>
      </c>
      <c r="K423" t="s">
        <v>4101</v>
      </c>
      <c r="L423" t="s">
        <v>4101</v>
      </c>
      <c r="M423" t="s">
        <v>4101</v>
      </c>
    </row>
    <row r="424" spans="1:13" ht="12.95" customHeight="1">
      <c r="A424" s="15" t="s">
        <v>3991</v>
      </c>
      <c r="B424" s="15" t="s">
        <v>4100</v>
      </c>
      <c r="C424" t="s">
        <v>4099</v>
      </c>
      <c r="D424" t="s">
        <v>4052</v>
      </c>
      <c r="E424" s="15"/>
      <c r="F424" t="s">
        <v>4099</v>
      </c>
      <c r="G424" t="s">
        <v>4099</v>
      </c>
      <c r="H424" t="s">
        <v>4099</v>
      </c>
      <c r="I424" t="s">
        <v>4099</v>
      </c>
      <c r="J424" t="s">
        <v>4099</v>
      </c>
      <c r="K424" t="s">
        <v>4099</v>
      </c>
      <c r="L424" t="s">
        <v>4099</v>
      </c>
      <c r="M424" t="s">
        <v>4099</v>
      </c>
    </row>
    <row r="425" spans="1:13" ht="12.95" customHeight="1">
      <c r="A425" s="15" t="s">
        <v>3991</v>
      </c>
      <c r="B425" s="15" t="s">
        <v>4098</v>
      </c>
      <c r="C425" t="s">
        <v>4097</v>
      </c>
      <c r="D425" t="s">
        <v>4052</v>
      </c>
      <c r="E425" s="15"/>
      <c r="F425" t="s">
        <v>4097</v>
      </c>
      <c r="G425" t="s">
        <v>4097</v>
      </c>
      <c r="H425" t="s">
        <v>4097</v>
      </c>
      <c r="I425" t="s">
        <v>4097</v>
      </c>
      <c r="J425" t="s">
        <v>4097</v>
      </c>
      <c r="K425" t="s">
        <v>4097</v>
      </c>
      <c r="L425" t="s">
        <v>4097</v>
      </c>
      <c r="M425" t="s">
        <v>4097</v>
      </c>
    </row>
    <row r="426" spans="1:13" ht="12.95" customHeight="1">
      <c r="A426" s="15" t="s">
        <v>3991</v>
      </c>
      <c r="B426" s="15" t="s">
        <v>4096</v>
      </c>
      <c r="C426" t="s">
        <v>4095</v>
      </c>
      <c r="D426" t="s">
        <v>4052</v>
      </c>
      <c r="E426" s="15"/>
      <c r="F426" t="s">
        <v>4095</v>
      </c>
      <c r="G426" t="s">
        <v>4095</v>
      </c>
      <c r="H426" t="s">
        <v>4095</v>
      </c>
      <c r="I426" t="s">
        <v>4095</v>
      </c>
      <c r="J426" t="s">
        <v>4095</v>
      </c>
      <c r="K426" t="s">
        <v>4095</v>
      </c>
      <c r="L426" t="s">
        <v>4095</v>
      </c>
      <c r="M426" t="s">
        <v>4095</v>
      </c>
    </row>
    <row r="427" spans="1:13" ht="12.95" customHeight="1">
      <c r="A427" s="15" t="s">
        <v>3991</v>
      </c>
      <c r="B427" s="15" t="s">
        <v>4094</v>
      </c>
      <c r="C427" t="s">
        <v>4093</v>
      </c>
      <c r="D427" t="s">
        <v>4052</v>
      </c>
      <c r="E427" s="15"/>
      <c r="F427" t="s">
        <v>4093</v>
      </c>
      <c r="G427" t="s">
        <v>4093</v>
      </c>
      <c r="H427" t="s">
        <v>4093</v>
      </c>
      <c r="I427" t="s">
        <v>4093</v>
      </c>
      <c r="J427" t="s">
        <v>4093</v>
      </c>
      <c r="K427" t="s">
        <v>4093</v>
      </c>
      <c r="L427" t="s">
        <v>4093</v>
      </c>
      <c r="M427" t="s">
        <v>4093</v>
      </c>
    </row>
    <row r="428" spans="1:13" ht="12.95" customHeight="1">
      <c r="A428" s="15" t="s">
        <v>3991</v>
      </c>
      <c r="B428" s="15" t="s">
        <v>4092</v>
      </c>
      <c r="C428" t="s">
        <v>4091</v>
      </c>
      <c r="D428" t="s">
        <v>4052</v>
      </c>
      <c r="E428" s="15"/>
      <c r="F428" t="s">
        <v>4091</v>
      </c>
      <c r="G428" t="s">
        <v>4091</v>
      </c>
      <c r="H428" t="s">
        <v>4091</v>
      </c>
      <c r="I428" t="s">
        <v>4091</v>
      </c>
      <c r="J428" t="s">
        <v>4091</v>
      </c>
      <c r="K428" t="s">
        <v>4091</v>
      </c>
      <c r="L428" t="s">
        <v>4091</v>
      </c>
      <c r="M428" t="s">
        <v>4091</v>
      </c>
    </row>
    <row r="429" spans="1:13" ht="12.95" customHeight="1">
      <c r="A429" s="15" t="s">
        <v>3991</v>
      </c>
      <c r="B429" s="15" t="s">
        <v>4090</v>
      </c>
      <c r="C429" t="s">
        <v>4089</v>
      </c>
      <c r="D429" t="s">
        <v>4052</v>
      </c>
      <c r="E429" s="15"/>
      <c r="F429" t="s">
        <v>4089</v>
      </c>
      <c r="G429" t="s">
        <v>4089</v>
      </c>
      <c r="H429" t="s">
        <v>4089</v>
      </c>
      <c r="I429" t="s">
        <v>4089</v>
      </c>
      <c r="J429" t="s">
        <v>4089</v>
      </c>
      <c r="K429" t="s">
        <v>4089</v>
      </c>
      <c r="L429" t="s">
        <v>4089</v>
      </c>
      <c r="M429" t="s">
        <v>4089</v>
      </c>
    </row>
    <row r="430" spans="1:13" ht="12.95" customHeight="1">
      <c r="A430" s="15" t="s">
        <v>3991</v>
      </c>
      <c r="B430" s="15" t="s">
        <v>4088</v>
      </c>
      <c r="C430" t="s">
        <v>4087</v>
      </c>
      <c r="D430" t="s">
        <v>4052</v>
      </c>
      <c r="E430" s="15"/>
      <c r="F430" t="s">
        <v>4087</v>
      </c>
      <c r="G430" t="s">
        <v>4087</v>
      </c>
      <c r="H430" t="s">
        <v>4087</v>
      </c>
      <c r="I430" t="s">
        <v>4087</v>
      </c>
      <c r="J430" t="s">
        <v>4087</v>
      </c>
      <c r="K430" t="s">
        <v>4087</v>
      </c>
      <c r="L430" t="s">
        <v>4087</v>
      </c>
      <c r="M430" t="s">
        <v>4087</v>
      </c>
    </row>
    <row r="431" spans="1:13" ht="12.95" customHeight="1">
      <c r="A431" s="15" t="s">
        <v>3991</v>
      </c>
      <c r="B431" s="15" t="s">
        <v>4086</v>
      </c>
      <c r="C431" t="s">
        <v>4085</v>
      </c>
      <c r="D431" t="s">
        <v>4052</v>
      </c>
      <c r="E431" s="15"/>
      <c r="F431" t="s">
        <v>4085</v>
      </c>
      <c r="G431" t="s">
        <v>4085</v>
      </c>
      <c r="H431" t="s">
        <v>4085</v>
      </c>
      <c r="I431" t="s">
        <v>4085</v>
      </c>
      <c r="J431" t="s">
        <v>4085</v>
      </c>
      <c r="K431" t="s">
        <v>4085</v>
      </c>
      <c r="L431" t="s">
        <v>4085</v>
      </c>
      <c r="M431" t="s">
        <v>4085</v>
      </c>
    </row>
    <row r="432" spans="1:13" ht="12.95" customHeight="1">
      <c r="A432" s="15" t="s">
        <v>3991</v>
      </c>
      <c r="B432" s="15" t="s">
        <v>4084</v>
      </c>
      <c r="C432" t="s">
        <v>4083</v>
      </c>
      <c r="D432" t="s">
        <v>4052</v>
      </c>
      <c r="E432" s="15"/>
      <c r="F432" t="s">
        <v>4083</v>
      </c>
      <c r="G432" t="s">
        <v>4083</v>
      </c>
      <c r="H432" t="s">
        <v>4083</v>
      </c>
      <c r="I432" t="s">
        <v>4083</v>
      </c>
      <c r="J432" t="s">
        <v>4083</v>
      </c>
      <c r="K432" t="s">
        <v>4083</v>
      </c>
      <c r="L432" t="s">
        <v>4083</v>
      </c>
      <c r="M432" t="s">
        <v>4083</v>
      </c>
    </row>
    <row r="433" spans="1:13" ht="12.95" customHeight="1">
      <c r="A433" s="15" t="s">
        <v>3991</v>
      </c>
      <c r="B433" s="15" t="s">
        <v>4082</v>
      </c>
      <c r="C433" t="s">
        <v>4081</v>
      </c>
      <c r="D433" t="s">
        <v>4052</v>
      </c>
      <c r="E433" s="15"/>
      <c r="F433" t="s">
        <v>4081</v>
      </c>
      <c r="G433" t="s">
        <v>4081</v>
      </c>
      <c r="H433" t="s">
        <v>4081</v>
      </c>
      <c r="I433" t="s">
        <v>4081</v>
      </c>
      <c r="J433" t="s">
        <v>4081</v>
      </c>
      <c r="K433" t="s">
        <v>4081</v>
      </c>
      <c r="L433" t="s">
        <v>4081</v>
      </c>
      <c r="M433" t="s">
        <v>4081</v>
      </c>
    </row>
    <row r="434" spans="1:13" ht="12.95" customHeight="1">
      <c r="A434" s="15" t="s">
        <v>3991</v>
      </c>
      <c r="B434" s="15" t="s">
        <v>4080</v>
      </c>
      <c r="C434" t="s">
        <v>4079</v>
      </c>
      <c r="D434" t="s">
        <v>4052</v>
      </c>
      <c r="E434" s="15"/>
      <c r="F434" t="s">
        <v>4079</v>
      </c>
      <c r="G434" t="s">
        <v>4079</v>
      </c>
      <c r="H434" t="s">
        <v>4079</v>
      </c>
      <c r="I434" t="s">
        <v>4079</v>
      </c>
      <c r="J434" t="s">
        <v>4079</v>
      </c>
      <c r="K434" t="s">
        <v>4079</v>
      </c>
      <c r="L434" t="s">
        <v>4079</v>
      </c>
      <c r="M434" t="s">
        <v>4079</v>
      </c>
    </row>
    <row r="435" spans="1:13" ht="12.95" customHeight="1">
      <c r="A435" s="15" t="s">
        <v>3991</v>
      </c>
      <c r="B435" s="15" t="s">
        <v>4078</v>
      </c>
      <c r="C435" t="s">
        <v>4077</v>
      </c>
      <c r="D435" t="s">
        <v>4052</v>
      </c>
      <c r="E435" s="15"/>
      <c r="F435" t="s">
        <v>4077</v>
      </c>
      <c r="G435" t="s">
        <v>4077</v>
      </c>
      <c r="H435" t="s">
        <v>4077</v>
      </c>
      <c r="I435" t="s">
        <v>4077</v>
      </c>
      <c r="J435" t="s">
        <v>4077</v>
      </c>
      <c r="K435" t="s">
        <v>4077</v>
      </c>
      <c r="L435" t="s">
        <v>4077</v>
      </c>
      <c r="M435" t="s">
        <v>4077</v>
      </c>
    </row>
    <row r="436" spans="1:13" ht="12.95" customHeight="1">
      <c r="A436" s="15" t="s">
        <v>3991</v>
      </c>
      <c r="B436" s="15" t="s">
        <v>4076</v>
      </c>
      <c r="C436" t="s">
        <v>4075</v>
      </c>
      <c r="D436" t="s">
        <v>4052</v>
      </c>
      <c r="E436" s="15"/>
      <c r="F436" t="s">
        <v>4075</v>
      </c>
      <c r="G436" t="s">
        <v>4075</v>
      </c>
      <c r="H436" t="s">
        <v>4075</v>
      </c>
      <c r="I436" t="s">
        <v>4075</v>
      </c>
      <c r="J436" t="s">
        <v>4075</v>
      </c>
      <c r="K436" t="s">
        <v>4075</v>
      </c>
      <c r="L436" t="s">
        <v>4075</v>
      </c>
      <c r="M436" t="s">
        <v>4075</v>
      </c>
    </row>
    <row r="437" spans="1:13" ht="12.95" customHeight="1">
      <c r="A437" s="15" t="s">
        <v>3991</v>
      </c>
      <c r="B437" s="15" t="s">
        <v>4074</v>
      </c>
      <c r="C437" t="s">
        <v>4073</v>
      </c>
      <c r="D437" t="s">
        <v>4052</v>
      </c>
      <c r="E437" s="15"/>
      <c r="F437" t="s">
        <v>4073</v>
      </c>
      <c r="G437" t="s">
        <v>4073</v>
      </c>
      <c r="H437" t="s">
        <v>4073</v>
      </c>
      <c r="I437" t="s">
        <v>4073</v>
      </c>
      <c r="J437" t="s">
        <v>4073</v>
      </c>
      <c r="K437" t="s">
        <v>4073</v>
      </c>
      <c r="L437" t="s">
        <v>4073</v>
      </c>
      <c r="M437" t="s">
        <v>4073</v>
      </c>
    </row>
    <row r="438" spans="1:13" ht="12.95" customHeight="1">
      <c r="A438" s="15" t="s">
        <v>3991</v>
      </c>
      <c r="B438" s="15" t="s">
        <v>4072</v>
      </c>
      <c r="C438" t="s">
        <v>4071</v>
      </c>
      <c r="D438" t="s">
        <v>4052</v>
      </c>
      <c r="E438" s="15"/>
      <c r="F438" t="s">
        <v>4071</v>
      </c>
      <c r="G438" t="s">
        <v>4071</v>
      </c>
      <c r="H438" t="s">
        <v>4071</v>
      </c>
      <c r="I438" t="s">
        <v>4071</v>
      </c>
      <c r="J438" t="s">
        <v>4071</v>
      </c>
      <c r="K438" t="s">
        <v>4071</v>
      </c>
      <c r="L438" t="s">
        <v>4071</v>
      </c>
      <c r="M438" t="s">
        <v>4071</v>
      </c>
    </row>
    <row r="439" spans="1:13" ht="12.95" customHeight="1">
      <c r="A439" s="15" t="s">
        <v>3991</v>
      </c>
      <c r="B439" s="15" t="s">
        <v>4070</v>
      </c>
      <c r="C439" t="s">
        <v>4069</v>
      </c>
      <c r="D439" t="s">
        <v>4052</v>
      </c>
      <c r="E439" s="15"/>
      <c r="F439" t="s">
        <v>4069</v>
      </c>
      <c r="G439" t="s">
        <v>4069</v>
      </c>
      <c r="H439" t="s">
        <v>4069</v>
      </c>
      <c r="I439" t="s">
        <v>4069</v>
      </c>
      <c r="J439" t="s">
        <v>4069</v>
      </c>
      <c r="K439" t="s">
        <v>4069</v>
      </c>
      <c r="L439" t="s">
        <v>4069</v>
      </c>
      <c r="M439" t="s">
        <v>4069</v>
      </c>
    </row>
    <row r="440" spans="1:13" ht="12.95" customHeight="1">
      <c r="A440" s="15" t="s">
        <v>3991</v>
      </c>
      <c r="B440" s="15" t="s">
        <v>4068</v>
      </c>
      <c r="C440" t="s">
        <v>4067</v>
      </c>
      <c r="D440" t="s">
        <v>4052</v>
      </c>
      <c r="E440" s="15"/>
      <c r="F440" t="s">
        <v>4067</v>
      </c>
      <c r="G440" t="s">
        <v>4067</v>
      </c>
      <c r="H440" t="s">
        <v>4067</v>
      </c>
      <c r="I440" t="s">
        <v>4067</v>
      </c>
      <c r="J440" t="s">
        <v>4067</v>
      </c>
      <c r="K440" t="s">
        <v>4067</v>
      </c>
      <c r="L440" t="s">
        <v>4067</v>
      </c>
      <c r="M440" t="s">
        <v>4067</v>
      </c>
    </row>
    <row r="441" spans="1:13" ht="12.95" customHeight="1">
      <c r="A441" s="15" t="s">
        <v>3991</v>
      </c>
      <c r="B441" s="15" t="s">
        <v>4066</v>
      </c>
      <c r="C441" t="s">
        <v>4065</v>
      </c>
      <c r="D441" t="s">
        <v>4052</v>
      </c>
      <c r="E441" s="15"/>
      <c r="F441" t="s">
        <v>4065</v>
      </c>
      <c r="G441" t="s">
        <v>4065</v>
      </c>
      <c r="H441" t="s">
        <v>4065</v>
      </c>
      <c r="I441" t="s">
        <v>4065</v>
      </c>
      <c r="J441" t="s">
        <v>4065</v>
      </c>
      <c r="K441" t="s">
        <v>4065</v>
      </c>
      <c r="L441" t="s">
        <v>4065</v>
      </c>
      <c r="M441" t="s">
        <v>4065</v>
      </c>
    </row>
    <row r="442" spans="1:13" ht="12.95" customHeight="1">
      <c r="A442" s="15" t="s">
        <v>3991</v>
      </c>
      <c r="B442" s="15" t="s">
        <v>4064</v>
      </c>
      <c r="C442" t="s">
        <v>4063</v>
      </c>
      <c r="D442" t="s">
        <v>4052</v>
      </c>
      <c r="E442" s="15"/>
      <c r="F442" t="s">
        <v>4063</v>
      </c>
      <c r="G442" t="s">
        <v>4063</v>
      </c>
      <c r="H442" t="s">
        <v>4063</v>
      </c>
      <c r="I442" t="s">
        <v>4063</v>
      </c>
      <c r="J442" t="s">
        <v>4063</v>
      </c>
      <c r="K442" t="s">
        <v>4063</v>
      </c>
      <c r="L442" t="s">
        <v>4063</v>
      </c>
      <c r="M442" t="s">
        <v>4063</v>
      </c>
    </row>
    <row r="443" spans="1:13" ht="12.95" customHeight="1">
      <c r="A443" s="15" t="s">
        <v>3991</v>
      </c>
      <c r="B443" s="15" t="s">
        <v>4062</v>
      </c>
      <c r="C443" t="s">
        <v>4061</v>
      </c>
      <c r="D443" t="s">
        <v>4052</v>
      </c>
      <c r="E443" s="15"/>
      <c r="F443" t="s">
        <v>4061</v>
      </c>
      <c r="G443" t="s">
        <v>4061</v>
      </c>
      <c r="H443" t="s">
        <v>4061</v>
      </c>
      <c r="I443" t="s">
        <v>4061</v>
      </c>
      <c r="J443" t="s">
        <v>4061</v>
      </c>
      <c r="K443" t="s">
        <v>4061</v>
      </c>
      <c r="L443" t="s">
        <v>4061</v>
      </c>
      <c r="M443" t="s">
        <v>4061</v>
      </c>
    </row>
    <row r="444" spans="1:13" ht="12.95" customHeight="1">
      <c r="A444" s="15" t="s">
        <v>3991</v>
      </c>
      <c r="B444" s="15" t="s">
        <v>4060</v>
      </c>
      <c r="C444" t="s">
        <v>4059</v>
      </c>
      <c r="D444" t="s">
        <v>4052</v>
      </c>
      <c r="E444" s="15"/>
      <c r="F444" t="s">
        <v>4059</v>
      </c>
      <c r="G444" t="s">
        <v>4059</v>
      </c>
      <c r="H444" t="s">
        <v>4059</v>
      </c>
      <c r="I444" t="s">
        <v>4059</v>
      </c>
      <c r="J444" t="s">
        <v>4059</v>
      </c>
      <c r="K444" t="s">
        <v>4059</v>
      </c>
      <c r="L444" t="s">
        <v>4059</v>
      </c>
      <c r="M444" t="s">
        <v>4059</v>
      </c>
    </row>
    <row r="445" spans="1:13" ht="12.95" customHeight="1">
      <c r="A445" s="15" t="s">
        <v>3991</v>
      </c>
      <c r="B445" s="15" t="s">
        <v>4058</v>
      </c>
      <c r="C445" t="s">
        <v>4057</v>
      </c>
      <c r="D445" t="s">
        <v>4052</v>
      </c>
      <c r="E445" s="15"/>
      <c r="F445" t="s">
        <v>4057</v>
      </c>
      <c r="G445" t="s">
        <v>4057</v>
      </c>
      <c r="H445" t="s">
        <v>4057</v>
      </c>
      <c r="I445" t="s">
        <v>4057</v>
      </c>
      <c r="J445" t="s">
        <v>4057</v>
      </c>
      <c r="K445" t="s">
        <v>4057</v>
      </c>
      <c r="L445" t="s">
        <v>4057</v>
      </c>
      <c r="M445" t="s">
        <v>4057</v>
      </c>
    </row>
    <row r="446" spans="1:13" ht="12.95" customHeight="1">
      <c r="A446" s="15" t="s">
        <v>3991</v>
      </c>
      <c r="B446" s="15" t="s">
        <v>4056</v>
      </c>
      <c r="C446" t="s">
        <v>4055</v>
      </c>
      <c r="D446" t="s">
        <v>4052</v>
      </c>
      <c r="E446" s="15"/>
      <c r="F446" t="s">
        <v>4055</v>
      </c>
      <c r="G446" t="s">
        <v>4055</v>
      </c>
      <c r="H446" t="s">
        <v>4055</v>
      </c>
      <c r="I446" t="s">
        <v>4055</v>
      </c>
      <c r="J446" t="s">
        <v>4055</v>
      </c>
      <c r="K446" t="s">
        <v>4055</v>
      </c>
      <c r="L446" t="s">
        <v>4055</v>
      </c>
      <c r="M446" t="s">
        <v>4055</v>
      </c>
    </row>
    <row r="447" spans="1:13" ht="12.95" customHeight="1">
      <c r="A447" s="15" t="s">
        <v>3991</v>
      </c>
      <c r="B447" s="15" t="s">
        <v>4054</v>
      </c>
      <c r="C447" t="s">
        <v>4053</v>
      </c>
      <c r="D447" t="s">
        <v>4052</v>
      </c>
      <c r="E447" s="15"/>
      <c r="F447" t="s">
        <v>4053</v>
      </c>
      <c r="G447" t="s">
        <v>4053</v>
      </c>
      <c r="H447" t="s">
        <v>4053</v>
      </c>
      <c r="I447" t="s">
        <v>4053</v>
      </c>
      <c r="J447" t="s">
        <v>4053</v>
      </c>
      <c r="K447" t="s">
        <v>4053</v>
      </c>
      <c r="L447" t="s">
        <v>4053</v>
      </c>
      <c r="M447" t="s">
        <v>4053</v>
      </c>
    </row>
    <row r="448" spans="1:13" ht="12.95" customHeight="1">
      <c r="A448" s="15" t="s">
        <v>3991</v>
      </c>
      <c r="B448" s="15" t="s">
        <v>4051</v>
      </c>
      <c r="C448" t="s">
        <v>4050</v>
      </c>
      <c r="D448" t="s">
        <v>3988</v>
      </c>
      <c r="E448" s="15"/>
      <c r="F448" t="s">
        <v>4050</v>
      </c>
      <c r="G448" t="s">
        <v>4050</v>
      </c>
      <c r="H448" t="s">
        <v>4050</v>
      </c>
      <c r="I448" t="s">
        <v>4050</v>
      </c>
      <c r="J448" t="s">
        <v>4050</v>
      </c>
      <c r="K448" t="s">
        <v>4050</v>
      </c>
      <c r="L448" t="s">
        <v>4050</v>
      </c>
      <c r="M448" t="s">
        <v>4050</v>
      </c>
    </row>
    <row r="449" spans="1:13" ht="12.95" customHeight="1">
      <c r="A449" s="15" t="s">
        <v>3991</v>
      </c>
      <c r="B449" s="15" t="s">
        <v>4049</v>
      </c>
      <c r="C449" t="s">
        <v>4048</v>
      </c>
      <c r="D449" t="s">
        <v>3988</v>
      </c>
      <c r="E449" s="15"/>
      <c r="F449" t="s">
        <v>4048</v>
      </c>
      <c r="G449" t="s">
        <v>4048</v>
      </c>
      <c r="H449" t="s">
        <v>4048</v>
      </c>
      <c r="I449" t="s">
        <v>4048</v>
      </c>
      <c r="J449" t="s">
        <v>4048</v>
      </c>
      <c r="K449" t="s">
        <v>4048</v>
      </c>
      <c r="L449" t="s">
        <v>4048</v>
      </c>
      <c r="M449" t="s">
        <v>4048</v>
      </c>
    </row>
    <row r="450" spans="1:13" ht="12.95" customHeight="1">
      <c r="A450" s="15" t="s">
        <v>3991</v>
      </c>
      <c r="B450" s="15" t="s">
        <v>4047</v>
      </c>
      <c r="C450" t="s">
        <v>4046</v>
      </c>
      <c r="D450" t="s">
        <v>3988</v>
      </c>
      <c r="E450" s="15"/>
      <c r="F450" t="s">
        <v>4046</v>
      </c>
      <c r="G450" t="s">
        <v>4046</v>
      </c>
      <c r="H450" t="s">
        <v>4046</v>
      </c>
      <c r="I450" t="s">
        <v>4046</v>
      </c>
      <c r="J450" t="s">
        <v>4046</v>
      </c>
      <c r="K450" t="s">
        <v>4046</v>
      </c>
      <c r="L450" t="s">
        <v>4046</v>
      </c>
      <c r="M450" t="s">
        <v>4046</v>
      </c>
    </row>
    <row r="451" spans="1:13" ht="12.95" customHeight="1">
      <c r="A451" s="15" t="s">
        <v>3991</v>
      </c>
      <c r="B451" s="15" t="s">
        <v>4045</v>
      </c>
      <c r="C451" t="s">
        <v>4044</v>
      </c>
      <c r="D451" t="s">
        <v>3988</v>
      </c>
      <c r="E451" s="15"/>
      <c r="F451" t="s">
        <v>4044</v>
      </c>
      <c r="G451" t="s">
        <v>4044</v>
      </c>
      <c r="H451" t="s">
        <v>4044</v>
      </c>
      <c r="I451" t="s">
        <v>4044</v>
      </c>
      <c r="J451" t="s">
        <v>4044</v>
      </c>
      <c r="K451" t="s">
        <v>4044</v>
      </c>
      <c r="L451" t="s">
        <v>4044</v>
      </c>
      <c r="M451" t="s">
        <v>4044</v>
      </c>
    </row>
    <row r="452" spans="1:13" ht="12.95" customHeight="1">
      <c r="A452" s="15" t="s">
        <v>3991</v>
      </c>
      <c r="B452" s="15" t="s">
        <v>4043</v>
      </c>
      <c r="C452" t="s">
        <v>4042</v>
      </c>
      <c r="D452" t="s">
        <v>3988</v>
      </c>
      <c r="E452" s="15"/>
      <c r="F452" t="s">
        <v>4042</v>
      </c>
      <c r="G452" t="s">
        <v>4042</v>
      </c>
      <c r="H452" t="s">
        <v>4042</v>
      </c>
      <c r="I452" t="s">
        <v>4042</v>
      </c>
      <c r="J452" t="s">
        <v>4042</v>
      </c>
      <c r="K452" t="s">
        <v>4042</v>
      </c>
      <c r="L452" t="s">
        <v>4042</v>
      </c>
      <c r="M452" t="s">
        <v>4042</v>
      </c>
    </row>
    <row r="453" spans="1:13" ht="12.95" customHeight="1">
      <c r="A453" s="15" t="s">
        <v>3991</v>
      </c>
      <c r="B453" s="15" t="s">
        <v>4041</v>
      </c>
      <c r="C453" t="s">
        <v>4040</v>
      </c>
      <c r="D453" t="s">
        <v>3988</v>
      </c>
      <c r="E453" s="15"/>
      <c r="F453" t="s">
        <v>4040</v>
      </c>
      <c r="G453" t="s">
        <v>4040</v>
      </c>
      <c r="H453" t="s">
        <v>4040</v>
      </c>
      <c r="I453" t="s">
        <v>4040</v>
      </c>
      <c r="J453" t="s">
        <v>4040</v>
      </c>
      <c r="K453" t="s">
        <v>4040</v>
      </c>
      <c r="L453" t="s">
        <v>4040</v>
      </c>
      <c r="M453" t="s">
        <v>4040</v>
      </c>
    </row>
    <row r="454" spans="1:13" ht="12.95" customHeight="1">
      <c r="A454" s="15" t="s">
        <v>3991</v>
      </c>
      <c r="B454" s="15" t="s">
        <v>4039</v>
      </c>
      <c r="C454" t="s">
        <v>4038</v>
      </c>
      <c r="D454" t="s">
        <v>3988</v>
      </c>
      <c r="E454" s="15"/>
      <c r="F454" t="s">
        <v>4038</v>
      </c>
      <c r="G454" t="s">
        <v>4038</v>
      </c>
      <c r="H454" t="s">
        <v>4038</v>
      </c>
      <c r="I454" t="s">
        <v>4038</v>
      </c>
      <c r="J454" t="s">
        <v>4038</v>
      </c>
      <c r="K454" t="s">
        <v>4038</v>
      </c>
      <c r="L454" t="s">
        <v>4038</v>
      </c>
      <c r="M454" t="s">
        <v>4038</v>
      </c>
    </row>
    <row r="455" spans="1:13" ht="12.95" customHeight="1">
      <c r="A455" s="15" t="s">
        <v>3991</v>
      </c>
      <c r="B455" s="15" t="s">
        <v>4037</v>
      </c>
      <c r="C455" t="s">
        <v>4036</v>
      </c>
      <c r="D455" t="s">
        <v>3988</v>
      </c>
      <c r="E455" s="15"/>
      <c r="F455" t="s">
        <v>4036</v>
      </c>
      <c r="G455" t="s">
        <v>4036</v>
      </c>
      <c r="H455" t="s">
        <v>4036</v>
      </c>
      <c r="I455" t="s">
        <v>4036</v>
      </c>
      <c r="J455" t="s">
        <v>4036</v>
      </c>
      <c r="K455" t="s">
        <v>4036</v>
      </c>
      <c r="L455" t="s">
        <v>4036</v>
      </c>
      <c r="M455" t="s">
        <v>4036</v>
      </c>
    </row>
    <row r="456" spans="1:13" ht="12.95" customHeight="1">
      <c r="A456" s="15" t="s">
        <v>3991</v>
      </c>
      <c r="B456" s="15" t="s">
        <v>4035</v>
      </c>
      <c r="C456" t="s">
        <v>4034</v>
      </c>
      <c r="D456" t="s">
        <v>3988</v>
      </c>
      <c r="E456" s="15"/>
      <c r="F456" t="s">
        <v>4034</v>
      </c>
      <c r="G456" t="s">
        <v>4034</v>
      </c>
      <c r="H456" t="s">
        <v>4034</v>
      </c>
      <c r="I456" t="s">
        <v>4034</v>
      </c>
      <c r="J456" t="s">
        <v>4034</v>
      </c>
      <c r="K456" t="s">
        <v>4034</v>
      </c>
      <c r="L456" t="s">
        <v>4034</v>
      </c>
      <c r="M456" t="s">
        <v>4034</v>
      </c>
    </row>
    <row r="457" spans="1:13" ht="12.95" customHeight="1">
      <c r="A457" s="15" t="s">
        <v>3991</v>
      </c>
      <c r="B457" s="15" t="s">
        <v>4033</v>
      </c>
      <c r="C457" t="s">
        <v>4032</v>
      </c>
      <c r="D457" t="s">
        <v>3988</v>
      </c>
      <c r="E457" s="15"/>
      <c r="F457" t="s">
        <v>4032</v>
      </c>
      <c r="G457" t="s">
        <v>4032</v>
      </c>
      <c r="H457" t="s">
        <v>4032</v>
      </c>
      <c r="I457" t="s">
        <v>4032</v>
      </c>
      <c r="J457" t="s">
        <v>4032</v>
      </c>
      <c r="K457" t="s">
        <v>4032</v>
      </c>
      <c r="L457" t="s">
        <v>4032</v>
      </c>
      <c r="M457" t="s">
        <v>4032</v>
      </c>
    </row>
    <row r="458" spans="1:13" ht="12.95" customHeight="1">
      <c r="A458" s="15" t="s">
        <v>3991</v>
      </c>
      <c r="B458" s="15" t="s">
        <v>4031</v>
      </c>
      <c r="C458" t="s">
        <v>4030</v>
      </c>
      <c r="D458" t="s">
        <v>3988</v>
      </c>
      <c r="E458" s="15"/>
      <c r="F458" t="s">
        <v>4030</v>
      </c>
      <c r="G458" t="s">
        <v>4030</v>
      </c>
      <c r="H458" t="s">
        <v>4030</v>
      </c>
      <c r="I458" t="s">
        <v>4030</v>
      </c>
      <c r="J458" t="s">
        <v>4030</v>
      </c>
      <c r="K458" t="s">
        <v>4030</v>
      </c>
      <c r="L458" t="s">
        <v>4030</v>
      </c>
      <c r="M458" t="s">
        <v>4030</v>
      </c>
    </row>
    <row r="459" spans="1:13" ht="12.95" customHeight="1">
      <c r="A459" s="15" t="s">
        <v>3991</v>
      </c>
      <c r="B459" s="15" t="s">
        <v>4029</v>
      </c>
      <c r="C459" t="s">
        <v>4028</v>
      </c>
      <c r="D459" t="s">
        <v>3988</v>
      </c>
      <c r="E459" s="15"/>
      <c r="F459" t="s">
        <v>4028</v>
      </c>
      <c r="G459" t="s">
        <v>4028</v>
      </c>
      <c r="H459" t="s">
        <v>4028</v>
      </c>
      <c r="I459" t="s">
        <v>4028</v>
      </c>
      <c r="J459" t="s">
        <v>4028</v>
      </c>
      <c r="K459" t="s">
        <v>4028</v>
      </c>
      <c r="L459" t="s">
        <v>4028</v>
      </c>
      <c r="M459" t="s">
        <v>4028</v>
      </c>
    </row>
    <row r="460" spans="1:13" ht="12.95" customHeight="1">
      <c r="A460" s="15" t="s">
        <v>3991</v>
      </c>
      <c r="B460" s="15" t="s">
        <v>4027</v>
      </c>
      <c r="C460" t="s">
        <v>4026</v>
      </c>
      <c r="D460" t="s">
        <v>3988</v>
      </c>
      <c r="E460" s="15"/>
      <c r="F460" t="s">
        <v>4026</v>
      </c>
      <c r="G460" t="s">
        <v>4026</v>
      </c>
      <c r="H460" t="s">
        <v>4026</v>
      </c>
      <c r="I460" t="s">
        <v>4026</v>
      </c>
      <c r="J460" t="s">
        <v>4026</v>
      </c>
      <c r="K460" t="s">
        <v>4026</v>
      </c>
      <c r="L460" t="s">
        <v>4026</v>
      </c>
      <c r="M460" t="s">
        <v>4026</v>
      </c>
    </row>
    <row r="461" spans="1:13" ht="12.95" customHeight="1">
      <c r="A461" s="15" t="s">
        <v>3991</v>
      </c>
      <c r="B461" s="15" t="s">
        <v>4025</v>
      </c>
      <c r="C461" t="s">
        <v>4024</v>
      </c>
      <c r="D461" t="s">
        <v>3988</v>
      </c>
      <c r="E461" s="15"/>
      <c r="F461" t="s">
        <v>4024</v>
      </c>
      <c r="G461" t="s">
        <v>4024</v>
      </c>
      <c r="H461" t="s">
        <v>4024</v>
      </c>
      <c r="I461" t="s">
        <v>4024</v>
      </c>
      <c r="J461" t="s">
        <v>4024</v>
      </c>
      <c r="K461" t="s">
        <v>4024</v>
      </c>
      <c r="L461" t="s">
        <v>4024</v>
      </c>
      <c r="M461" t="s">
        <v>4024</v>
      </c>
    </row>
    <row r="462" spans="1:13" ht="12.95" customHeight="1">
      <c r="A462" s="15" t="s">
        <v>3991</v>
      </c>
      <c r="B462" s="15" t="s">
        <v>4023</v>
      </c>
      <c r="C462" t="s">
        <v>4022</v>
      </c>
      <c r="D462" t="s">
        <v>3988</v>
      </c>
      <c r="E462" s="15"/>
      <c r="F462" t="s">
        <v>4022</v>
      </c>
      <c r="G462" t="s">
        <v>4022</v>
      </c>
      <c r="H462" t="s">
        <v>4022</v>
      </c>
      <c r="I462" t="s">
        <v>4022</v>
      </c>
      <c r="J462" t="s">
        <v>4022</v>
      </c>
      <c r="K462" t="s">
        <v>4022</v>
      </c>
      <c r="L462" t="s">
        <v>4022</v>
      </c>
      <c r="M462" t="s">
        <v>4022</v>
      </c>
    </row>
    <row r="463" spans="1:13" ht="12.95" customHeight="1">
      <c r="A463" s="15" t="s">
        <v>3991</v>
      </c>
      <c r="B463" s="15" t="s">
        <v>4021</v>
      </c>
      <c r="C463" t="s">
        <v>4020</v>
      </c>
      <c r="D463" t="s">
        <v>3988</v>
      </c>
      <c r="E463" s="15"/>
      <c r="F463" t="s">
        <v>4020</v>
      </c>
      <c r="G463" t="s">
        <v>4020</v>
      </c>
      <c r="H463" t="s">
        <v>4020</v>
      </c>
      <c r="I463" t="s">
        <v>4020</v>
      </c>
      <c r="J463" t="s">
        <v>4020</v>
      </c>
      <c r="K463" t="s">
        <v>4020</v>
      </c>
      <c r="L463" t="s">
        <v>4020</v>
      </c>
      <c r="M463" t="s">
        <v>4020</v>
      </c>
    </row>
    <row r="464" spans="1:13" ht="12.95" customHeight="1">
      <c r="A464" s="15" t="s">
        <v>3991</v>
      </c>
      <c r="B464" s="15" t="s">
        <v>4019</v>
      </c>
      <c r="C464" t="s">
        <v>4018</v>
      </c>
      <c r="D464" t="s">
        <v>3988</v>
      </c>
      <c r="E464" s="15"/>
      <c r="F464" t="s">
        <v>4018</v>
      </c>
      <c r="G464" t="s">
        <v>4018</v>
      </c>
      <c r="H464" t="s">
        <v>4018</v>
      </c>
      <c r="I464" t="s">
        <v>4018</v>
      </c>
      <c r="J464" t="s">
        <v>4018</v>
      </c>
      <c r="K464" t="s">
        <v>4018</v>
      </c>
      <c r="L464" t="s">
        <v>4018</v>
      </c>
      <c r="M464" t="s">
        <v>4018</v>
      </c>
    </row>
    <row r="465" spans="1:13" ht="12.95" customHeight="1">
      <c r="A465" s="15" t="s">
        <v>3991</v>
      </c>
      <c r="B465" s="15" t="s">
        <v>4017</v>
      </c>
      <c r="C465" t="s">
        <v>4016</v>
      </c>
      <c r="D465" t="s">
        <v>3988</v>
      </c>
      <c r="E465" s="15"/>
      <c r="F465" t="s">
        <v>4016</v>
      </c>
      <c r="G465" t="s">
        <v>4016</v>
      </c>
      <c r="H465" t="s">
        <v>4016</v>
      </c>
      <c r="I465" t="s">
        <v>4016</v>
      </c>
      <c r="J465" t="s">
        <v>4016</v>
      </c>
      <c r="K465" t="s">
        <v>4016</v>
      </c>
      <c r="L465" t="s">
        <v>4016</v>
      </c>
      <c r="M465" t="s">
        <v>4016</v>
      </c>
    </row>
    <row r="466" spans="1:13" ht="12.95" customHeight="1">
      <c r="A466" s="15" t="s">
        <v>3991</v>
      </c>
      <c r="B466" s="15" t="s">
        <v>4015</v>
      </c>
      <c r="C466" t="s">
        <v>4014</v>
      </c>
      <c r="D466" t="s">
        <v>3988</v>
      </c>
      <c r="E466" s="15"/>
      <c r="F466" t="s">
        <v>4014</v>
      </c>
      <c r="G466" t="s">
        <v>4014</v>
      </c>
      <c r="H466" t="s">
        <v>4014</v>
      </c>
      <c r="I466" t="s">
        <v>4014</v>
      </c>
      <c r="J466" t="s">
        <v>4014</v>
      </c>
      <c r="K466" t="s">
        <v>4014</v>
      </c>
      <c r="L466" t="s">
        <v>4014</v>
      </c>
      <c r="M466" t="s">
        <v>4014</v>
      </c>
    </row>
    <row r="467" spans="1:13" ht="12.95" customHeight="1">
      <c r="A467" s="15" t="s">
        <v>3991</v>
      </c>
      <c r="B467" s="15" t="s">
        <v>4013</v>
      </c>
      <c r="C467" t="s">
        <v>4012</v>
      </c>
      <c r="D467" t="s">
        <v>3988</v>
      </c>
      <c r="E467" s="15"/>
      <c r="F467" t="s">
        <v>4012</v>
      </c>
      <c r="G467" t="s">
        <v>4012</v>
      </c>
      <c r="H467" t="s">
        <v>4012</v>
      </c>
      <c r="I467" t="s">
        <v>4012</v>
      </c>
      <c r="J467" t="s">
        <v>4012</v>
      </c>
      <c r="K467" t="s">
        <v>4012</v>
      </c>
      <c r="L467" t="s">
        <v>4012</v>
      </c>
      <c r="M467" t="s">
        <v>4012</v>
      </c>
    </row>
    <row r="468" spans="1:13" ht="12.95" customHeight="1">
      <c r="A468" s="15" t="s">
        <v>3991</v>
      </c>
      <c r="B468" s="15" t="s">
        <v>4011</v>
      </c>
      <c r="C468" t="s">
        <v>4010</v>
      </c>
      <c r="D468" t="s">
        <v>3988</v>
      </c>
      <c r="E468" s="15"/>
      <c r="F468" t="s">
        <v>4010</v>
      </c>
      <c r="G468" t="s">
        <v>4010</v>
      </c>
      <c r="H468" t="s">
        <v>4010</v>
      </c>
      <c r="I468" t="s">
        <v>4010</v>
      </c>
      <c r="J468" t="s">
        <v>4010</v>
      </c>
      <c r="K468" t="s">
        <v>4010</v>
      </c>
      <c r="L468" t="s">
        <v>4010</v>
      </c>
      <c r="M468" t="s">
        <v>4010</v>
      </c>
    </row>
    <row r="469" spans="1:13" ht="12.95" customHeight="1">
      <c r="A469" s="15" t="s">
        <v>3991</v>
      </c>
      <c r="B469" s="15" t="s">
        <v>4009</v>
      </c>
      <c r="C469" t="s">
        <v>4008</v>
      </c>
      <c r="D469" t="s">
        <v>3988</v>
      </c>
      <c r="E469" s="15"/>
      <c r="F469" t="s">
        <v>4008</v>
      </c>
      <c r="G469" t="s">
        <v>4008</v>
      </c>
      <c r="H469" t="s">
        <v>4008</v>
      </c>
      <c r="I469" t="s">
        <v>4008</v>
      </c>
      <c r="J469" t="s">
        <v>4008</v>
      </c>
      <c r="K469" t="s">
        <v>4008</v>
      </c>
      <c r="L469" t="s">
        <v>4008</v>
      </c>
      <c r="M469" t="s">
        <v>4008</v>
      </c>
    </row>
    <row r="470" spans="1:13" ht="12.95" customHeight="1">
      <c r="A470" s="15" t="s">
        <v>3991</v>
      </c>
      <c r="B470" s="15" t="s">
        <v>4007</v>
      </c>
      <c r="C470" t="s">
        <v>4006</v>
      </c>
      <c r="D470" t="s">
        <v>3988</v>
      </c>
      <c r="E470" s="15"/>
      <c r="F470" t="s">
        <v>4006</v>
      </c>
      <c r="G470" t="s">
        <v>4006</v>
      </c>
      <c r="H470" t="s">
        <v>4006</v>
      </c>
      <c r="I470" t="s">
        <v>4006</v>
      </c>
      <c r="J470" t="s">
        <v>4006</v>
      </c>
      <c r="K470" t="s">
        <v>4006</v>
      </c>
      <c r="L470" t="s">
        <v>4006</v>
      </c>
      <c r="M470" t="s">
        <v>4006</v>
      </c>
    </row>
    <row r="471" spans="1:13" ht="12.95" customHeight="1">
      <c r="A471" s="15" t="s">
        <v>3991</v>
      </c>
      <c r="B471" s="15" t="s">
        <v>4005</v>
      </c>
      <c r="C471" t="s">
        <v>4004</v>
      </c>
      <c r="D471" t="s">
        <v>3988</v>
      </c>
      <c r="E471" s="15"/>
      <c r="F471" t="s">
        <v>4004</v>
      </c>
      <c r="G471" t="s">
        <v>4004</v>
      </c>
      <c r="H471" t="s">
        <v>4004</v>
      </c>
      <c r="I471" t="s">
        <v>4004</v>
      </c>
      <c r="J471" t="s">
        <v>4004</v>
      </c>
      <c r="K471" t="s">
        <v>4004</v>
      </c>
      <c r="L471" t="s">
        <v>4004</v>
      </c>
      <c r="M471" t="s">
        <v>4004</v>
      </c>
    </row>
    <row r="472" spans="1:13" ht="12.95" customHeight="1">
      <c r="A472" s="15" t="s">
        <v>3991</v>
      </c>
      <c r="B472" s="15" t="s">
        <v>4003</v>
      </c>
      <c r="C472" t="s">
        <v>4002</v>
      </c>
      <c r="D472" t="s">
        <v>3988</v>
      </c>
      <c r="E472" s="15"/>
      <c r="F472" t="s">
        <v>4002</v>
      </c>
      <c r="G472" t="s">
        <v>4002</v>
      </c>
      <c r="H472" t="s">
        <v>4002</v>
      </c>
      <c r="I472" t="s">
        <v>4002</v>
      </c>
      <c r="J472" t="s">
        <v>4002</v>
      </c>
      <c r="K472" t="s">
        <v>4002</v>
      </c>
      <c r="L472" t="s">
        <v>4002</v>
      </c>
      <c r="M472" t="s">
        <v>4002</v>
      </c>
    </row>
    <row r="473" spans="1:13" ht="12.95" customHeight="1">
      <c r="A473" s="15" t="s">
        <v>3991</v>
      </c>
      <c r="B473" s="15" t="s">
        <v>4001</v>
      </c>
      <c r="C473" t="s">
        <v>4000</v>
      </c>
      <c r="D473" t="s">
        <v>3988</v>
      </c>
      <c r="E473" s="15"/>
      <c r="F473" t="s">
        <v>4000</v>
      </c>
      <c r="G473" t="s">
        <v>4000</v>
      </c>
      <c r="H473" t="s">
        <v>4000</v>
      </c>
      <c r="I473" t="s">
        <v>4000</v>
      </c>
      <c r="J473" t="s">
        <v>4000</v>
      </c>
      <c r="K473" t="s">
        <v>4000</v>
      </c>
      <c r="L473" t="s">
        <v>4000</v>
      </c>
      <c r="M473" t="s">
        <v>4000</v>
      </c>
    </row>
    <row r="474" spans="1:13" ht="12.95" customHeight="1">
      <c r="A474" s="15" t="s">
        <v>3991</v>
      </c>
      <c r="B474" s="15" t="s">
        <v>3999</v>
      </c>
      <c r="C474" t="s">
        <v>3998</v>
      </c>
      <c r="D474" t="s">
        <v>3988</v>
      </c>
      <c r="E474" s="15"/>
      <c r="F474" t="s">
        <v>3998</v>
      </c>
      <c r="G474" t="s">
        <v>3998</v>
      </c>
      <c r="H474" t="s">
        <v>3998</v>
      </c>
      <c r="I474" t="s">
        <v>3998</v>
      </c>
      <c r="J474" t="s">
        <v>3998</v>
      </c>
      <c r="K474" t="s">
        <v>3998</v>
      </c>
      <c r="L474" t="s">
        <v>3998</v>
      </c>
      <c r="M474" t="s">
        <v>3998</v>
      </c>
    </row>
    <row r="475" spans="1:13" ht="12.95" customHeight="1">
      <c r="A475" s="15" t="s">
        <v>3991</v>
      </c>
      <c r="B475" s="15" t="s">
        <v>3997</v>
      </c>
      <c r="C475" t="s">
        <v>3996</v>
      </c>
      <c r="D475" t="s">
        <v>3988</v>
      </c>
      <c r="E475" s="15"/>
      <c r="F475" t="s">
        <v>3996</v>
      </c>
      <c r="G475" t="s">
        <v>3996</v>
      </c>
      <c r="H475" t="s">
        <v>3996</v>
      </c>
      <c r="I475" t="s">
        <v>3996</v>
      </c>
      <c r="J475" t="s">
        <v>3996</v>
      </c>
      <c r="K475" t="s">
        <v>3996</v>
      </c>
      <c r="L475" t="s">
        <v>3996</v>
      </c>
      <c r="M475" t="s">
        <v>3996</v>
      </c>
    </row>
    <row r="476" spans="1:13" ht="12.95" customHeight="1">
      <c r="A476" s="15" t="s">
        <v>3991</v>
      </c>
      <c r="B476" s="15" t="s">
        <v>3995</v>
      </c>
      <c r="C476" t="s">
        <v>3994</v>
      </c>
      <c r="D476" t="s">
        <v>3988</v>
      </c>
      <c r="E476" s="15"/>
      <c r="F476" t="s">
        <v>3994</v>
      </c>
      <c r="G476" t="s">
        <v>3994</v>
      </c>
      <c r="H476" t="s">
        <v>3994</v>
      </c>
      <c r="I476" t="s">
        <v>3994</v>
      </c>
      <c r="J476" t="s">
        <v>3994</v>
      </c>
      <c r="K476" t="s">
        <v>3994</v>
      </c>
      <c r="L476" t="s">
        <v>3994</v>
      </c>
      <c r="M476" t="s">
        <v>3994</v>
      </c>
    </row>
    <row r="477" spans="1:13" ht="12.95" customHeight="1">
      <c r="A477" s="15" t="s">
        <v>3991</v>
      </c>
      <c r="B477" s="15" t="s">
        <v>3993</v>
      </c>
      <c r="C477" t="s">
        <v>3992</v>
      </c>
      <c r="D477" t="s">
        <v>3988</v>
      </c>
      <c r="E477" s="15"/>
      <c r="F477" t="s">
        <v>3992</v>
      </c>
      <c r="G477" t="s">
        <v>3992</v>
      </c>
      <c r="H477" t="s">
        <v>3992</v>
      </c>
      <c r="I477" t="s">
        <v>3992</v>
      </c>
      <c r="J477" t="s">
        <v>3992</v>
      </c>
      <c r="K477" t="s">
        <v>3992</v>
      </c>
      <c r="L477" t="s">
        <v>3992</v>
      </c>
      <c r="M477" t="s">
        <v>3992</v>
      </c>
    </row>
    <row r="478" spans="1:13" ht="12.95" customHeight="1">
      <c r="A478" s="15" t="s">
        <v>3991</v>
      </c>
      <c r="B478" s="15" t="s">
        <v>3990</v>
      </c>
      <c r="C478" t="s">
        <v>3989</v>
      </c>
      <c r="D478" t="s">
        <v>3988</v>
      </c>
      <c r="E478" s="15"/>
      <c r="F478" t="s">
        <v>3989</v>
      </c>
      <c r="G478" t="s">
        <v>3989</v>
      </c>
      <c r="H478" t="s">
        <v>3989</v>
      </c>
      <c r="I478" t="s">
        <v>3989</v>
      </c>
      <c r="J478" t="s">
        <v>3989</v>
      </c>
      <c r="K478" t="s">
        <v>3989</v>
      </c>
      <c r="L478" t="s">
        <v>3989</v>
      </c>
      <c r="M478" t="s">
        <v>3989</v>
      </c>
    </row>
    <row r="479" spans="1:13" ht="12.95" customHeight="1">
      <c r="A479" s="15" t="s">
        <v>3991</v>
      </c>
      <c r="B479" s="3">
        <v>-88</v>
      </c>
      <c r="C479" s="3" t="s">
        <v>347</v>
      </c>
      <c r="D479" s="15" t="s">
        <v>4186</v>
      </c>
      <c r="F479" s="3" t="s">
        <v>347</v>
      </c>
      <c r="G479" s="3" t="s">
        <v>347</v>
      </c>
      <c r="H479" s="3" t="s">
        <v>347</v>
      </c>
      <c r="I479" s="3" t="s">
        <v>347</v>
      </c>
      <c r="J479" s="3" t="s">
        <v>347</v>
      </c>
      <c r="K479" s="3" t="s">
        <v>347</v>
      </c>
      <c r="L479" s="3" t="s">
        <v>347</v>
      </c>
      <c r="M479" s="3" t="s">
        <v>347</v>
      </c>
    </row>
    <row r="480" spans="1:13" ht="12.95" customHeight="1">
      <c r="A480" s="15" t="s">
        <v>3991</v>
      </c>
      <c r="B480" s="3">
        <v>-88</v>
      </c>
      <c r="C480" s="3" t="s">
        <v>347</v>
      </c>
      <c r="D480" s="15" t="s">
        <v>4117</v>
      </c>
      <c r="F480" s="3" t="s">
        <v>347</v>
      </c>
      <c r="G480" s="3" t="s">
        <v>347</v>
      </c>
      <c r="H480" s="3" t="s">
        <v>347</v>
      </c>
      <c r="I480" s="3" t="s">
        <v>347</v>
      </c>
      <c r="J480" s="3" t="s">
        <v>347</v>
      </c>
      <c r="K480" s="3" t="s">
        <v>347</v>
      </c>
      <c r="L480" s="3" t="s">
        <v>347</v>
      </c>
      <c r="M480" s="3" t="s">
        <v>347</v>
      </c>
    </row>
    <row r="481" spans="1:13" ht="12.95" customHeight="1">
      <c r="A481" s="15" t="s">
        <v>3991</v>
      </c>
      <c r="B481" s="3">
        <v>-88</v>
      </c>
      <c r="C481" s="3" t="s">
        <v>347</v>
      </c>
      <c r="D481" s="15" t="s">
        <v>4052</v>
      </c>
      <c r="F481" s="3" t="s">
        <v>347</v>
      </c>
      <c r="G481" s="3" t="s">
        <v>347</v>
      </c>
      <c r="H481" s="3" t="s">
        <v>347</v>
      </c>
      <c r="I481" s="3" t="s">
        <v>347</v>
      </c>
      <c r="J481" s="3" t="s">
        <v>347</v>
      </c>
      <c r="K481" s="3" t="s">
        <v>347</v>
      </c>
      <c r="L481" s="3" t="s">
        <v>347</v>
      </c>
      <c r="M481" s="3" t="s">
        <v>347</v>
      </c>
    </row>
    <row r="482" spans="1:13" ht="12.95" customHeight="1">
      <c r="A482" s="15" t="s">
        <v>3991</v>
      </c>
      <c r="B482" s="3">
        <v>-88</v>
      </c>
      <c r="C482" s="3" t="s">
        <v>347</v>
      </c>
      <c r="D482" s="15" t="s">
        <v>3988</v>
      </c>
      <c r="F482" s="3" t="s">
        <v>347</v>
      </c>
      <c r="G482" s="3" t="s">
        <v>347</v>
      </c>
      <c r="H482" s="3" t="s">
        <v>347</v>
      </c>
      <c r="I482" s="3" t="s">
        <v>347</v>
      </c>
      <c r="J482" s="3" t="s">
        <v>347</v>
      </c>
      <c r="K482" s="3" t="s">
        <v>347</v>
      </c>
      <c r="L482" s="3" t="s">
        <v>347</v>
      </c>
      <c r="M482" s="3" t="s">
        <v>347</v>
      </c>
    </row>
    <row r="483" spans="1:13" ht="12.95" customHeight="1">
      <c r="A483" s="15" t="s">
        <v>3991</v>
      </c>
      <c r="B483" s="3">
        <v>-99</v>
      </c>
      <c r="C483" s="3" t="s">
        <v>345</v>
      </c>
      <c r="D483" s="15" t="s">
        <v>4186</v>
      </c>
      <c r="F483" s="3" t="s">
        <v>345</v>
      </c>
      <c r="G483" s="3" t="s">
        <v>345</v>
      </c>
      <c r="H483" s="3" t="s">
        <v>345</v>
      </c>
      <c r="I483" s="3" t="s">
        <v>345</v>
      </c>
      <c r="J483" s="3" t="s">
        <v>345</v>
      </c>
      <c r="K483" s="3" t="s">
        <v>345</v>
      </c>
      <c r="L483" s="3" t="s">
        <v>345</v>
      </c>
      <c r="M483" s="3" t="s">
        <v>345</v>
      </c>
    </row>
    <row r="484" spans="1:13" ht="12.95" customHeight="1">
      <c r="A484" s="15" t="s">
        <v>3991</v>
      </c>
      <c r="B484" s="3">
        <v>-99</v>
      </c>
      <c r="C484" s="3" t="s">
        <v>345</v>
      </c>
      <c r="D484" s="15" t="s">
        <v>4117</v>
      </c>
      <c r="F484" s="3" t="s">
        <v>345</v>
      </c>
      <c r="G484" s="3" t="s">
        <v>345</v>
      </c>
      <c r="H484" s="3" t="s">
        <v>345</v>
      </c>
      <c r="I484" s="3" t="s">
        <v>345</v>
      </c>
      <c r="J484" s="3" t="s">
        <v>345</v>
      </c>
      <c r="K484" s="3" t="s">
        <v>345</v>
      </c>
      <c r="L484" s="3" t="s">
        <v>345</v>
      </c>
      <c r="M484" s="3" t="s">
        <v>345</v>
      </c>
    </row>
    <row r="485" spans="1:13" ht="12.95" customHeight="1">
      <c r="A485" s="15" t="s">
        <v>3991</v>
      </c>
      <c r="B485" s="3">
        <v>-99</v>
      </c>
      <c r="C485" s="3" t="s">
        <v>345</v>
      </c>
      <c r="D485" s="15" t="s">
        <v>4052</v>
      </c>
      <c r="F485" s="3" t="s">
        <v>345</v>
      </c>
      <c r="G485" s="3" t="s">
        <v>345</v>
      </c>
      <c r="H485" s="3" t="s">
        <v>345</v>
      </c>
      <c r="I485" s="3" t="s">
        <v>345</v>
      </c>
      <c r="J485" s="3" t="s">
        <v>345</v>
      </c>
      <c r="K485" s="3" t="s">
        <v>345</v>
      </c>
      <c r="L485" s="3" t="s">
        <v>345</v>
      </c>
      <c r="M485" s="3" t="s">
        <v>345</v>
      </c>
    </row>
    <row r="486" spans="1:13" ht="12.95" customHeight="1">
      <c r="A486" s="15" t="s">
        <v>3991</v>
      </c>
      <c r="B486" s="3">
        <v>-99</v>
      </c>
      <c r="C486" s="3" t="s">
        <v>345</v>
      </c>
      <c r="D486" s="15" t="s">
        <v>3988</v>
      </c>
      <c r="F486" s="3" t="s">
        <v>345</v>
      </c>
      <c r="G486" s="3" t="s">
        <v>345</v>
      </c>
      <c r="H486" s="3" t="s">
        <v>345</v>
      </c>
      <c r="I486" s="3" t="s">
        <v>345</v>
      </c>
      <c r="J486" s="3" t="s">
        <v>345</v>
      </c>
      <c r="K486" s="3" t="s">
        <v>345</v>
      </c>
      <c r="L486" s="3" t="s">
        <v>345</v>
      </c>
      <c r="M486" s="3" t="s">
        <v>345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zoomScale="175" zoomScaleNormal="175" zoomScalePageLayoutView="175" workbookViewId="0">
      <pane ySplit="1" topLeftCell="A2" activePane="bottomLeft" state="frozen"/>
      <selection pane="bottomLeft" activeCell="G3" sqref="G3"/>
    </sheetView>
  </sheetViews>
  <sheetFormatPr defaultColWidth="8.7109375" defaultRowHeight="15"/>
  <cols>
    <col min="1" max="1" width="32.85546875" style="3" bestFit="1" customWidth="1"/>
    <col min="2" max="2" width="16.42578125" style="3" bestFit="1" customWidth="1"/>
    <col min="3" max="3" width="14.140625" style="3" bestFit="1" customWidth="1"/>
    <col min="4" max="5" width="8.7109375" style="3"/>
    <col min="6" max="6" width="82.28515625" style="3" customWidth="1"/>
    <col min="7" max="7" width="3.140625" style="3" bestFit="1" customWidth="1"/>
    <col min="8" max="16384" width="8.7109375" style="3"/>
  </cols>
  <sheetData>
    <row r="1" spans="1:7">
      <c r="A1" s="3" t="s">
        <v>543</v>
      </c>
      <c r="B1" s="3" t="s">
        <v>544</v>
      </c>
      <c r="C1" s="3" t="s">
        <v>545</v>
      </c>
      <c r="D1" s="3" t="s">
        <v>546</v>
      </c>
      <c r="E1" s="3" t="s">
        <v>782</v>
      </c>
      <c r="F1" s="1" t="s">
        <v>780</v>
      </c>
      <c r="G1" s="3" t="s">
        <v>2674</v>
      </c>
    </row>
    <row r="2" spans="1:7" s="5" customFormat="1" ht="90">
      <c r="A2" s="69" t="str">
        <f>"UGR6-Female-Questionnaire-v"&amp;G2</f>
        <v>UGR6-Female-Questionnaire-v11</v>
      </c>
      <c r="B2" s="5" t="str">
        <f>"FQ-ugr6-v"&amp;G2</f>
        <v>FQ-ugr6-v11</v>
      </c>
      <c r="C2" s="5" t="s">
        <v>825</v>
      </c>
      <c r="D2" s="5" t="b">
        <v>1</v>
      </c>
      <c r="E2" s="5" t="s">
        <v>783</v>
      </c>
      <c r="F2" s="2" t="s">
        <v>781</v>
      </c>
      <c r="G2" s="5">
        <v>11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2"/>
  <sheetViews>
    <sheetView zoomScale="160" zoomScaleNormal="160" zoomScalePageLayoutView="160" workbookViewId="0">
      <pane ySplit="1" topLeftCell="A8" activePane="bottomLeft" state="frozen"/>
      <selection pane="bottomLeft" activeCell="A20" sqref="A20"/>
    </sheetView>
  </sheetViews>
  <sheetFormatPr defaultColWidth="11.42578125" defaultRowHeight="15"/>
  <cols>
    <col min="1" max="1" width="21.42578125" bestFit="1" customWidth="1"/>
    <col min="2" max="2" width="18" customWidth="1"/>
  </cols>
  <sheetData>
    <row r="1" spans="1:10">
      <c r="A1" s="28" t="s">
        <v>2248</v>
      </c>
      <c r="B1" s="28" t="s">
        <v>2249</v>
      </c>
      <c r="C1" s="28" t="s">
        <v>2250</v>
      </c>
      <c r="D1" s="28"/>
      <c r="E1" s="28"/>
      <c r="F1" s="28"/>
      <c r="G1" s="28"/>
      <c r="H1" s="28"/>
      <c r="I1" s="28"/>
      <c r="J1" s="28"/>
    </row>
    <row r="2" spans="1:10">
      <c r="A2" s="32" t="s">
        <v>2251</v>
      </c>
      <c r="B2" s="32" t="s">
        <v>2252</v>
      </c>
      <c r="C2" s="32" t="s">
        <v>2253</v>
      </c>
      <c r="D2" s="32"/>
      <c r="E2" s="32"/>
      <c r="F2" s="32"/>
      <c r="G2" s="32"/>
      <c r="H2" s="32"/>
      <c r="I2" s="32"/>
      <c r="J2" s="32"/>
    </row>
    <row r="3" spans="1:10">
      <c r="A3" s="32" t="s">
        <v>2251</v>
      </c>
      <c r="B3" s="33" t="s">
        <v>2254</v>
      </c>
      <c r="C3" s="33" t="s">
        <v>2255</v>
      </c>
      <c r="D3" s="33"/>
      <c r="E3" s="33"/>
      <c r="F3" s="33"/>
      <c r="G3" s="33"/>
      <c r="H3" s="33"/>
      <c r="I3" s="33"/>
      <c r="J3" s="33"/>
    </row>
    <row r="4" spans="1:10">
      <c r="A4" s="32" t="s">
        <v>2251</v>
      </c>
      <c r="B4" s="34" t="s">
        <v>2256</v>
      </c>
      <c r="C4" s="34" t="s">
        <v>2257</v>
      </c>
      <c r="D4" s="34"/>
      <c r="E4" s="34"/>
      <c r="F4" s="34"/>
      <c r="G4" s="34"/>
      <c r="H4" s="34"/>
      <c r="I4" s="34"/>
      <c r="J4" s="34"/>
    </row>
    <row r="5" spans="1:10">
      <c r="A5" s="32" t="s">
        <v>2251</v>
      </c>
      <c r="B5" s="35" t="s">
        <v>2258</v>
      </c>
      <c r="C5" s="35" t="s">
        <v>2259</v>
      </c>
      <c r="D5" s="35"/>
      <c r="E5" s="35"/>
      <c r="F5" s="35"/>
      <c r="G5" s="35"/>
      <c r="H5" s="35"/>
      <c r="I5" s="35"/>
      <c r="J5" s="35"/>
    </row>
    <row r="6" spans="1:10">
      <c r="A6" s="32" t="s">
        <v>2251</v>
      </c>
      <c r="B6" s="36" t="s">
        <v>2260</v>
      </c>
      <c r="C6" s="36" t="s">
        <v>2261</v>
      </c>
      <c r="D6" s="36"/>
      <c r="E6" s="36"/>
      <c r="F6" s="36"/>
      <c r="G6" s="36"/>
      <c r="H6" s="36"/>
      <c r="I6" s="36"/>
      <c r="J6" s="36"/>
    </row>
    <row r="7" spans="1:10">
      <c r="A7" s="32" t="s">
        <v>2251</v>
      </c>
      <c r="B7" s="37" t="s">
        <v>2262</v>
      </c>
      <c r="C7" s="37" t="s">
        <v>2263</v>
      </c>
      <c r="D7" s="37"/>
      <c r="E7" s="37"/>
      <c r="F7" s="37"/>
      <c r="G7" s="37"/>
      <c r="H7" s="37"/>
      <c r="I7" s="37"/>
      <c r="J7" s="37"/>
    </row>
    <row r="8" spans="1:10">
      <c r="A8" s="32" t="s">
        <v>2251</v>
      </c>
      <c r="B8" s="38" t="s">
        <v>2264</v>
      </c>
      <c r="C8" s="38" t="s">
        <v>2265</v>
      </c>
      <c r="D8" s="38"/>
      <c r="E8" s="38"/>
      <c r="F8" s="38"/>
      <c r="G8" s="38"/>
      <c r="H8" s="38"/>
      <c r="I8" s="38"/>
      <c r="J8" s="38"/>
    </row>
    <row r="9" spans="1:10">
      <c r="A9" s="32" t="s">
        <v>2365</v>
      </c>
      <c r="B9" s="45" t="s">
        <v>2366</v>
      </c>
      <c r="C9" s="45" t="s">
        <v>2367</v>
      </c>
      <c r="D9" s="45"/>
      <c r="E9" s="45"/>
      <c r="F9" s="45"/>
      <c r="G9" s="45"/>
      <c r="H9" s="45"/>
      <c r="I9" s="45"/>
      <c r="J9" s="45"/>
    </row>
    <row r="10" spans="1:10">
      <c r="A10" s="39" t="s">
        <v>2266</v>
      </c>
      <c r="B10" s="32" t="s">
        <v>2252</v>
      </c>
      <c r="C10" s="32" t="s">
        <v>2272</v>
      </c>
      <c r="D10" s="32"/>
      <c r="E10" s="32"/>
      <c r="F10" s="32"/>
      <c r="G10" s="32"/>
      <c r="H10" s="32"/>
      <c r="I10" s="32"/>
      <c r="J10" s="32"/>
    </row>
    <row r="11" spans="1:10">
      <c r="A11" s="39" t="s">
        <v>2266</v>
      </c>
      <c r="B11" s="40" t="s">
        <v>2352</v>
      </c>
      <c r="C11" s="40" t="s">
        <v>2267</v>
      </c>
      <c r="D11" s="40"/>
      <c r="E11" s="40"/>
      <c r="F11" s="40"/>
      <c r="G11" s="40"/>
      <c r="H11" s="40"/>
      <c r="I11" s="40"/>
      <c r="J11" s="40"/>
    </row>
    <row r="12" spans="1:10">
      <c r="A12" s="39" t="s">
        <v>2266</v>
      </c>
      <c r="B12" s="41" t="s">
        <v>2268</v>
      </c>
      <c r="C12" s="41" t="s">
        <v>2269</v>
      </c>
      <c r="D12" s="41"/>
      <c r="E12" s="41"/>
      <c r="F12" s="41"/>
      <c r="G12" s="41"/>
      <c r="H12" s="41"/>
      <c r="I12" s="41"/>
      <c r="J12" s="41"/>
    </row>
    <row r="13" spans="1:10">
      <c r="A13" s="39" t="s">
        <v>2266</v>
      </c>
      <c r="B13" s="42" t="s">
        <v>2258</v>
      </c>
      <c r="C13" s="42" t="s">
        <v>2270</v>
      </c>
      <c r="D13" s="42"/>
      <c r="E13" s="42"/>
      <c r="F13" s="42"/>
      <c r="G13" s="42"/>
      <c r="H13" s="42"/>
      <c r="I13" s="42"/>
      <c r="J13" s="42"/>
    </row>
    <row r="14" spans="1:10">
      <c r="A14" s="39" t="s">
        <v>2266</v>
      </c>
      <c r="B14" s="43" t="s">
        <v>2353</v>
      </c>
      <c r="C14" s="43" t="s">
        <v>2271</v>
      </c>
      <c r="D14" s="43"/>
      <c r="E14" s="43"/>
      <c r="F14" s="43"/>
      <c r="G14" s="43"/>
      <c r="H14" s="43"/>
      <c r="I14" s="43"/>
      <c r="J14" s="43"/>
    </row>
    <row r="15" spans="1:10" ht="15.75">
      <c r="A15" s="44" t="s">
        <v>2354</v>
      </c>
      <c r="B15" s="43" t="s">
        <v>2353</v>
      </c>
      <c r="C15" s="43" t="s">
        <v>2355</v>
      </c>
      <c r="D15" s="43"/>
      <c r="E15" s="43"/>
      <c r="F15" s="43"/>
      <c r="G15" s="43"/>
      <c r="H15" s="43"/>
      <c r="I15" s="43"/>
      <c r="J15" s="43"/>
    </row>
    <row r="16" spans="1:10" ht="15.75">
      <c r="A16" s="44" t="s">
        <v>2354</v>
      </c>
      <c r="B16" s="40" t="s">
        <v>2352</v>
      </c>
      <c r="C16" s="40" t="s">
        <v>2356</v>
      </c>
      <c r="D16" s="40"/>
      <c r="E16" s="40"/>
      <c r="F16" s="40"/>
      <c r="G16" s="40"/>
      <c r="H16" s="40"/>
      <c r="I16" s="40"/>
      <c r="J16" s="40"/>
    </row>
    <row r="17" spans="1:10" ht="15.75">
      <c r="A17" s="44" t="s">
        <v>2354</v>
      </c>
      <c r="B17" s="33" t="s">
        <v>2254</v>
      </c>
      <c r="C17" s="33" t="s">
        <v>2357</v>
      </c>
      <c r="D17" s="33"/>
      <c r="E17" s="33"/>
      <c r="F17" s="33"/>
      <c r="G17" s="33"/>
      <c r="H17" s="33"/>
      <c r="I17" s="33"/>
      <c r="J17" s="33"/>
    </row>
    <row r="18" spans="1:10" ht="15.75">
      <c r="A18" s="44" t="s">
        <v>2354</v>
      </c>
      <c r="B18" s="42" t="s">
        <v>2258</v>
      </c>
      <c r="C18" s="42" t="s">
        <v>2358</v>
      </c>
      <c r="D18" s="42"/>
      <c r="E18" s="42"/>
      <c r="F18" s="42"/>
      <c r="G18" s="42"/>
      <c r="H18" s="42"/>
      <c r="I18" s="42"/>
      <c r="J18" s="42"/>
    </row>
    <row r="19" spans="1:10">
      <c r="A19" t="s">
        <v>2676</v>
      </c>
      <c r="B19" s="79" t="s">
        <v>2678</v>
      </c>
      <c r="C19" t="s">
        <v>2677</v>
      </c>
    </row>
    <row r="20" spans="1:10" ht="30">
      <c r="A20" t="s">
        <v>2676</v>
      </c>
      <c r="B20" s="52" t="s">
        <v>2744</v>
      </c>
      <c r="C20" t="s">
        <v>2743</v>
      </c>
    </row>
    <row r="21" spans="1:10">
      <c r="A21" t="s">
        <v>2368</v>
      </c>
      <c r="B21" s="46" t="s">
        <v>2369</v>
      </c>
      <c r="C21" t="s">
        <v>2370</v>
      </c>
    </row>
    <row r="22" spans="1:10" ht="15.75">
      <c r="A22" t="s">
        <v>2522</v>
      </c>
      <c r="B22" t="s">
        <v>2523</v>
      </c>
      <c r="C22" s="77" t="s">
        <v>2525</v>
      </c>
    </row>
    <row r="23" spans="1:10" ht="15.75">
      <c r="A23" t="s">
        <v>2522</v>
      </c>
      <c r="B23" t="s">
        <v>2524</v>
      </c>
      <c r="C23" s="78" t="s">
        <v>2526</v>
      </c>
    </row>
    <row r="24" spans="1:10">
      <c r="A24" s="7" t="s">
        <v>2534</v>
      </c>
      <c r="B24" s="7" t="s">
        <v>2535</v>
      </c>
      <c r="C24" s="7">
        <f>COUNTIF(survey!AI:AI, TRUE)</f>
        <v>1</v>
      </c>
    </row>
    <row r="25" spans="1:10">
      <c r="A25" s="7" t="s">
        <v>2534</v>
      </c>
      <c r="B25" s="7" t="s">
        <v>2536</v>
      </c>
      <c r="C25" s="7">
        <f>COUNTIF(survey!AJ:AJ, TRUE)</f>
        <v>7</v>
      </c>
    </row>
    <row r="26" spans="1:10">
      <c r="A26" t="s">
        <v>2469</v>
      </c>
      <c r="B26" t="s">
        <v>2470</v>
      </c>
      <c r="C26" t="s">
        <v>2471</v>
      </c>
    </row>
    <row r="27" spans="1:10">
      <c r="A27" t="s">
        <v>2469</v>
      </c>
      <c r="B27" t="s">
        <v>2562</v>
      </c>
      <c r="C27" t="s">
        <v>2563</v>
      </c>
    </row>
    <row r="28" spans="1:10">
      <c r="A28" t="s">
        <v>2469</v>
      </c>
      <c r="B28" t="s">
        <v>2598</v>
      </c>
      <c r="C28" t="s">
        <v>2599</v>
      </c>
    </row>
    <row r="29" spans="1:10">
      <c r="A29" t="s">
        <v>2469</v>
      </c>
      <c r="B29" t="s">
        <v>2600</v>
      </c>
      <c r="C29" t="s">
        <v>2601</v>
      </c>
    </row>
    <row r="30" spans="1:10">
      <c r="A30" t="s">
        <v>2469</v>
      </c>
      <c r="B30" t="s">
        <v>2610</v>
      </c>
      <c r="C30" t="s">
        <v>2613</v>
      </c>
    </row>
    <row r="31" spans="1:10">
      <c r="A31" t="s">
        <v>2469</v>
      </c>
      <c r="B31" t="s">
        <v>2611</v>
      </c>
      <c r="C31" t="s">
        <v>2614</v>
      </c>
    </row>
    <row r="32" spans="1:10">
      <c r="A32" t="s">
        <v>2469</v>
      </c>
      <c r="B32" t="s">
        <v>2612</v>
      </c>
      <c r="C32" t="s">
        <v>2615</v>
      </c>
    </row>
  </sheetData>
  <conditionalFormatting sqref="B20">
    <cfRule type="expression" dxfId="0" priority="1">
      <formula>$AO36=FALSE</formula>
    </cfRule>
  </conditionalFormatting>
  <hyperlinks>
    <hyperlink ref="A15" r:id="rId1" location="xlsdiff" xr:uid="{00000000-0004-0000-0300-000000000000}"/>
    <hyperlink ref="A16" r:id="rId2" location="xlsdiff" xr:uid="{00000000-0004-0000-0300-000001000000}"/>
    <hyperlink ref="A17" r:id="rId3" location="xlsdiff" xr:uid="{00000000-0004-0000-0300-000002000000}"/>
    <hyperlink ref="A18" r:id="rId4" location="xlsdiff" xr:uid="{00000000-0004-0000-0300-000003000000}"/>
    <hyperlink ref="C22" r:id="rId5" location="gid=0" xr:uid="{00000000-0004-0000-0300-000004000000}"/>
    <hyperlink ref="C23" r:id="rId6" location="gid=0" xr:uid="{00000000-0004-0000-0300-00000500000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38"/>
  <sheetViews>
    <sheetView zoomScale="160" zoomScaleNormal="160" zoomScalePageLayoutView="160" workbookViewId="0">
      <pane ySplit="1" topLeftCell="A332" activePane="bottomLeft" state="frozen"/>
      <selection pane="bottomLeft" activeCell="E341" sqref="E341"/>
    </sheetView>
  </sheetViews>
  <sheetFormatPr defaultColWidth="10.85546875" defaultRowHeight="12.95" customHeight="1"/>
  <cols>
    <col min="1" max="1" width="3" style="3" customWidth="1"/>
    <col min="2" max="2" width="11" style="6" bestFit="1" customWidth="1"/>
    <col min="3" max="3" width="6.28515625" style="3" bestFit="1" customWidth="1"/>
    <col min="4" max="4" width="21.42578125" style="3" customWidth="1"/>
    <col min="5" max="5" width="33.140625" style="14" customWidth="1"/>
    <col min="6" max="6" width="63.140625" style="3" customWidth="1"/>
    <col min="7" max="16384" width="10.85546875" style="3"/>
  </cols>
  <sheetData>
    <row r="1" spans="1:6" ht="12.95" customHeight="1">
      <c r="A1" s="3" t="s">
        <v>2674</v>
      </c>
      <c r="B1" s="6" t="s">
        <v>107</v>
      </c>
      <c r="C1" s="3" t="s">
        <v>902</v>
      </c>
      <c r="D1" s="3" t="s">
        <v>0</v>
      </c>
      <c r="E1" s="14" t="s">
        <v>323</v>
      </c>
      <c r="F1" s="3" t="s">
        <v>866</v>
      </c>
    </row>
    <row r="2" spans="1:6" s="9" customFormat="1" ht="12.95" customHeight="1">
      <c r="A2" s="9" t="s">
        <v>1377</v>
      </c>
      <c r="B2" s="10"/>
      <c r="E2" s="29"/>
    </row>
    <row r="3" spans="1:6" ht="12.95" customHeight="1">
      <c r="A3" s="3">
        <v>1</v>
      </c>
      <c r="B3" s="6">
        <v>42696</v>
      </c>
      <c r="C3" s="3" t="s">
        <v>956</v>
      </c>
      <c r="D3" s="3" t="s">
        <v>2360</v>
      </c>
      <c r="E3" s="14" t="s">
        <v>52</v>
      </c>
      <c r="F3" s="3" t="s">
        <v>1376</v>
      </c>
    </row>
    <row r="4" spans="1:6" ht="12.95" customHeight="1">
      <c r="A4" s="3">
        <v>2</v>
      </c>
      <c r="B4" s="6">
        <v>42697</v>
      </c>
      <c r="C4" s="3" t="s">
        <v>956</v>
      </c>
      <c r="D4" s="3" t="s">
        <v>868</v>
      </c>
      <c r="E4" s="14" t="s">
        <v>905</v>
      </c>
      <c r="F4" s="3" t="s">
        <v>881</v>
      </c>
    </row>
    <row r="5" spans="1:6" ht="12.95" customHeight="1">
      <c r="A5" s="3">
        <v>3</v>
      </c>
      <c r="B5" s="6">
        <v>42702</v>
      </c>
      <c r="C5" s="3" t="s">
        <v>956</v>
      </c>
      <c r="D5" s="3" t="s">
        <v>867</v>
      </c>
      <c r="E5" s="14" t="s">
        <v>906</v>
      </c>
      <c r="F5" s="3" t="s">
        <v>882</v>
      </c>
    </row>
    <row r="6" spans="1:6" ht="12.95" customHeight="1">
      <c r="A6" s="3">
        <v>4</v>
      </c>
      <c r="B6" s="6">
        <v>42705</v>
      </c>
      <c r="C6" s="3" t="s">
        <v>904</v>
      </c>
      <c r="D6" s="3" t="s">
        <v>903</v>
      </c>
      <c r="E6" s="14" t="s">
        <v>52</v>
      </c>
      <c r="F6" s="3" t="s">
        <v>883</v>
      </c>
    </row>
    <row r="7" spans="1:6" ht="12.95" customHeight="1">
      <c r="A7" s="3">
        <v>4</v>
      </c>
      <c r="B7" s="6">
        <v>42706</v>
      </c>
      <c r="C7" s="3" t="s">
        <v>904</v>
      </c>
      <c r="D7" s="3" t="s">
        <v>903</v>
      </c>
      <c r="E7" s="14" t="s">
        <v>52</v>
      </c>
      <c r="F7" s="3" t="s">
        <v>884</v>
      </c>
    </row>
    <row r="8" spans="1:6" ht="12.95" customHeight="1">
      <c r="A8" s="3">
        <v>4</v>
      </c>
      <c r="B8" s="6">
        <v>42706</v>
      </c>
      <c r="C8" s="3" t="s">
        <v>904</v>
      </c>
      <c r="D8" s="3" t="s">
        <v>903</v>
      </c>
      <c r="E8" s="14" t="s">
        <v>52</v>
      </c>
      <c r="F8" s="3" t="s">
        <v>870</v>
      </c>
    </row>
    <row r="9" spans="1:6" ht="12.95" customHeight="1">
      <c r="A9" s="3">
        <v>4</v>
      </c>
      <c r="B9" s="6">
        <v>42706</v>
      </c>
      <c r="C9" s="3" t="s">
        <v>904</v>
      </c>
      <c r="D9" s="3" t="s">
        <v>867</v>
      </c>
      <c r="E9" s="14" t="s">
        <v>52</v>
      </c>
      <c r="F9" s="3" t="s">
        <v>871</v>
      </c>
    </row>
    <row r="10" spans="1:6" ht="12.95" customHeight="1">
      <c r="A10" s="3">
        <v>4</v>
      </c>
      <c r="B10" s="6">
        <v>42713</v>
      </c>
      <c r="C10" s="3" t="s">
        <v>956</v>
      </c>
      <c r="D10" s="3" t="s">
        <v>867</v>
      </c>
      <c r="E10" s="14" t="s">
        <v>52</v>
      </c>
      <c r="F10" s="3" t="s">
        <v>872</v>
      </c>
    </row>
    <row r="11" spans="1:6" ht="12.95" customHeight="1">
      <c r="A11" s="3">
        <v>5</v>
      </c>
      <c r="B11" s="6">
        <v>42717</v>
      </c>
      <c r="C11" s="3" t="s">
        <v>956</v>
      </c>
      <c r="D11" s="3" t="s">
        <v>867</v>
      </c>
      <c r="E11" s="14" t="s">
        <v>52</v>
      </c>
      <c r="F11" s="3" t="s">
        <v>873</v>
      </c>
    </row>
    <row r="12" spans="1:6" ht="12.95" customHeight="1">
      <c r="A12" s="3">
        <v>5</v>
      </c>
      <c r="B12" s="6">
        <v>42717</v>
      </c>
      <c r="C12" s="3" t="s">
        <v>956</v>
      </c>
      <c r="D12" s="3" t="s">
        <v>867</v>
      </c>
      <c r="E12" s="14" t="s">
        <v>52</v>
      </c>
      <c r="F12" s="3" t="s">
        <v>876</v>
      </c>
    </row>
    <row r="13" spans="1:6" ht="12.95" customHeight="1">
      <c r="A13" s="3">
        <v>5</v>
      </c>
      <c r="B13" s="6">
        <v>42717</v>
      </c>
      <c r="C13" s="3" t="s">
        <v>956</v>
      </c>
      <c r="D13" s="3" t="s">
        <v>878</v>
      </c>
      <c r="E13" s="14">
        <v>5</v>
      </c>
      <c r="F13" s="3" t="s">
        <v>879</v>
      </c>
    </row>
    <row r="14" spans="1:6" ht="12.95" customHeight="1">
      <c r="A14" s="3">
        <v>5</v>
      </c>
      <c r="B14" s="6">
        <v>42717</v>
      </c>
      <c r="C14" s="3" t="s">
        <v>956</v>
      </c>
      <c r="D14" s="3" t="s">
        <v>867</v>
      </c>
      <c r="E14" s="14" t="s">
        <v>907</v>
      </c>
      <c r="F14" s="3" t="s">
        <v>880</v>
      </c>
    </row>
    <row r="15" spans="1:6" ht="12.95" customHeight="1">
      <c r="A15" s="3">
        <v>5</v>
      </c>
      <c r="B15" s="6">
        <v>42717</v>
      </c>
      <c r="C15" s="3" t="s">
        <v>956</v>
      </c>
      <c r="D15" s="3" t="s">
        <v>867</v>
      </c>
      <c r="E15" s="14" t="s">
        <v>908</v>
      </c>
      <c r="F15" s="3" t="s">
        <v>885</v>
      </c>
    </row>
    <row r="16" spans="1:6" ht="12.95" customHeight="1">
      <c r="A16" s="3">
        <v>5</v>
      </c>
      <c r="B16" s="6">
        <v>42717</v>
      </c>
      <c r="C16" s="3" t="s">
        <v>956</v>
      </c>
      <c r="D16" s="3" t="s">
        <v>867</v>
      </c>
      <c r="E16" s="14" t="s">
        <v>907</v>
      </c>
      <c r="F16" s="3" t="s">
        <v>886</v>
      </c>
    </row>
    <row r="17" spans="1:6" ht="12.95" customHeight="1">
      <c r="A17" s="3">
        <v>5</v>
      </c>
      <c r="B17" s="6">
        <v>42717</v>
      </c>
      <c r="C17" s="3" t="s">
        <v>956</v>
      </c>
      <c r="D17" s="3" t="s">
        <v>878</v>
      </c>
      <c r="E17" s="14">
        <v>102</v>
      </c>
      <c r="F17" s="3" t="s">
        <v>888</v>
      </c>
    </row>
    <row r="18" spans="1:6" ht="12.95" customHeight="1">
      <c r="A18" s="3">
        <v>5</v>
      </c>
      <c r="B18" s="6">
        <v>42717</v>
      </c>
      <c r="C18" s="3" t="s">
        <v>956</v>
      </c>
      <c r="D18" s="3" t="s">
        <v>878</v>
      </c>
      <c r="E18" s="14" t="s">
        <v>52</v>
      </c>
      <c r="F18" s="3" t="s">
        <v>889</v>
      </c>
    </row>
    <row r="19" spans="1:6" ht="12.95" customHeight="1">
      <c r="A19" s="3">
        <v>5</v>
      </c>
      <c r="B19" s="6">
        <v>42717</v>
      </c>
      <c r="C19" s="3" t="s">
        <v>956</v>
      </c>
      <c r="D19" s="3" t="s">
        <v>878</v>
      </c>
      <c r="E19" s="14" t="s">
        <v>909</v>
      </c>
      <c r="F19" s="3" t="s">
        <v>891</v>
      </c>
    </row>
    <row r="20" spans="1:6" ht="12.95" customHeight="1">
      <c r="A20" s="3">
        <v>5</v>
      </c>
      <c r="B20" s="6">
        <v>42717</v>
      </c>
      <c r="C20" s="3" t="s">
        <v>956</v>
      </c>
      <c r="D20" s="3" t="s">
        <v>867</v>
      </c>
      <c r="E20" s="14" t="s">
        <v>52</v>
      </c>
      <c r="F20" s="3" t="s">
        <v>892</v>
      </c>
    </row>
    <row r="21" spans="1:6" ht="12.95" customHeight="1">
      <c r="A21" s="3">
        <v>5</v>
      </c>
      <c r="B21" s="6">
        <v>42717</v>
      </c>
      <c r="C21" s="3" t="s">
        <v>956</v>
      </c>
      <c r="D21" s="3" t="s">
        <v>867</v>
      </c>
      <c r="E21" s="14" t="s">
        <v>52</v>
      </c>
      <c r="F21" s="3" t="s">
        <v>893</v>
      </c>
    </row>
    <row r="22" spans="1:6" ht="12.95" customHeight="1">
      <c r="A22" s="3">
        <v>5</v>
      </c>
      <c r="B22" s="6">
        <v>42717</v>
      </c>
      <c r="C22" s="3" t="s">
        <v>956</v>
      </c>
      <c r="D22" s="3" t="s">
        <v>878</v>
      </c>
      <c r="E22" s="14">
        <v>320</v>
      </c>
      <c r="F22" s="3" t="s">
        <v>895</v>
      </c>
    </row>
    <row r="23" spans="1:6" ht="12.95" customHeight="1">
      <c r="A23" s="3">
        <v>5</v>
      </c>
      <c r="B23" s="6">
        <v>42719</v>
      </c>
      <c r="C23" s="3" t="s">
        <v>956</v>
      </c>
      <c r="D23" s="3" t="s">
        <v>867</v>
      </c>
      <c r="E23" s="14">
        <v>324</v>
      </c>
      <c r="F23" s="3" t="s">
        <v>899</v>
      </c>
    </row>
    <row r="24" spans="1:6" ht="12.95" customHeight="1">
      <c r="A24" s="3">
        <v>5</v>
      </c>
      <c r="B24" s="6">
        <v>42719</v>
      </c>
      <c r="C24" s="3" t="s">
        <v>956</v>
      </c>
      <c r="D24" s="3" t="s">
        <v>867</v>
      </c>
      <c r="E24" s="14">
        <v>98</v>
      </c>
      <c r="F24" s="3" t="s">
        <v>901</v>
      </c>
    </row>
    <row r="25" spans="1:6" ht="12.95" customHeight="1">
      <c r="A25" s="3">
        <v>5</v>
      </c>
      <c r="B25" s="6">
        <v>42724</v>
      </c>
      <c r="C25" s="3" t="s">
        <v>956</v>
      </c>
      <c r="D25" s="3" t="s">
        <v>910</v>
      </c>
      <c r="E25" s="14">
        <v>321</v>
      </c>
      <c r="F25" s="3" t="s">
        <v>911</v>
      </c>
    </row>
    <row r="26" spans="1:6" ht="12.95" customHeight="1">
      <c r="A26" s="3">
        <v>5</v>
      </c>
      <c r="B26" s="6">
        <v>42725</v>
      </c>
      <c r="C26" s="3" t="s">
        <v>956</v>
      </c>
      <c r="D26" s="3" t="s">
        <v>913</v>
      </c>
      <c r="E26" s="14" t="s">
        <v>52</v>
      </c>
      <c r="F26" s="3" t="s">
        <v>912</v>
      </c>
    </row>
    <row r="27" spans="1:6" ht="12.95" customHeight="1">
      <c r="A27" s="3">
        <v>5</v>
      </c>
      <c r="B27" s="6">
        <v>42725</v>
      </c>
      <c r="C27" s="3" t="s">
        <v>956</v>
      </c>
      <c r="D27" s="3" t="s">
        <v>913</v>
      </c>
      <c r="E27" s="14" t="s">
        <v>52</v>
      </c>
      <c r="F27" s="3" t="s">
        <v>914</v>
      </c>
    </row>
    <row r="28" spans="1:6" ht="12.95" customHeight="1">
      <c r="A28" s="3">
        <v>5</v>
      </c>
      <c r="B28" s="6">
        <v>42726</v>
      </c>
      <c r="C28" s="3" t="s">
        <v>956</v>
      </c>
      <c r="D28" s="3" t="s">
        <v>913</v>
      </c>
      <c r="E28" s="14" t="s">
        <v>52</v>
      </c>
      <c r="F28" s="3" t="s">
        <v>915</v>
      </c>
    </row>
    <row r="29" spans="1:6" ht="12.95" customHeight="1">
      <c r="A29" s="3">
        <v>5</v>
      </c>
      <c r="B29" s="6">
        <v>42731</v>
      </c>
      <c r="C29" s="3" t="s">
        <v>956</v>
      </c>
      <c r="D29" s="3" t="s">
        <v>878</v>
      </c>
      <c r="E29" s="14" t="s">
        <v>918</v>
      </c>
      <c r="F29" s="3" t="s">
        <v>917</v>
      </c>
    </row>
    <row r="30" spans="1:6" ht="12.95" customHeight="1">
      <c r="A30" s="3">
        <v>6</v>
      </c>
      <c r="B30" s="6">
        <v>42738</v>
      </c>
      <c r="C30" s="3" t="s">
        <v>904</v>
      </c>
      <c r="D30" s="3" t="s">
        <v>867</v>
      </c>
      <c r="E30" s="14">
        <v>104</v>
      </c>
      <c r="F30" s="3" t="s">
        <v>919</v>
      </c>
    </row>
    <row r="31" spans="1:6" ht="12.95" customHeight="1">
      <c r="A31" s="3">
        <v>6</v>
      </c>
      <c r="B31" s="6">
        <v>42738</v>
      </c>
      <c r="C31" s="3" t="s">
        <v>904</v>
      </c>
      <c r="D31" s="3" t="s">
        <v>867</v>
      </c>
      <c r="E31" s="14" t="s">
        <v>920</v>
      </c>
      <c r="F31" s="3" t="s">
        <v>921</v>
      </c>
    </row>
    <row r="32" spans="1:6" ht="12.95" customHeight="1">
      <c r="A32" s="3">
        <v>6</v>
      </c>
      <c r="B32" s="6">
        <v>42738</v>
      </c>
      <c r="C32" s="3" t="s">
        <v>904</v>
      </c>
      <c r="D32" s="3" t="s">
        <v>867</v>
      </c>
      <c r="E32" s="14" t="s">
        <v>923</v>
      </c>
      <c r="F32" s="3" t="s">
        <v>924</v>
      </c>
    </row>
    <row r="33" spans="1:6" ht="12.95" customHeight="1">
      <c r="A33" s="3">
        <v>6</v>
      </c>
      <c r="B33" s="6">
        <v>42738</v>
      </c>
      <c r="C33" s="3" t="s">
        <v>904</v>
      </c>
      <c r="D33" s="3" t="s">
        <v>867</v>
      </c>
      <c r="E33" s="14" t="s">
        <v>905</v>
      </c>
      <c r="F33" s="3" t="s">
        <v>926</v>
      </c>
    </row>
    <row r="34" spans="1:6" ht="12.95" customHeight="1">
      <c r="A34" s="3">
        <v>6</v>
      </c>
      <c r="B34" s="6">
        <v>42738</v>
      </c>
      <c r="C34" s="3" t="s">
        <v>904</v>
      </c>
      <c r="D34" s="3" t="s">
        <v>867</v>
      </c>
      <c r="E34" s="14" t="s">
        <v>928</v>
      </c>
      <c r="F34" s="3" t="s">
        <v>929</v>
      </c>
    </row>
    <row r="35" spans="1:6" ht="12.95" customHeight="1">
      <c r="A35" s="3">
        <v>6</v>
      </c>
      <c r="B35" s="6">
        <v>42738</v>
      </c>
      <c r="C35" s="3" t="s">
        <v>904</v>
      </c>
      <c r="D35" s="3" t="s">
        <v>867</v>
      </c>
      <c r="E35" s="14" t="s">
        <v>933</v>
      </c>
      <c r="F35" s="3" t="s">
        <v>934</v>
      </c>
    </row>
    <row r="36" spans="1:6" ht="12.95" customHeight="1">
      <c r="A36" s="3">
        <v>7</v>
      </c>
      <c r="B36" s="6">
        <v>42744</v>
      </c>
      <c r="C36" s="3" t="s">
        <v>935</v>
      </c>
      <c r="D36" s="3" t="s">
        <v>9</v>
      </c>
      <c r="E36" s="14" t="s">
        <v>869</v>
      </c>
      <c r="F36" s="3" t="s">
        <v>936</v>
      </c>
    </row>
    <row r="37" spans="1:6" ht="12.95" customHeight="1">
      <c r="A37" s="3">
        <v>7</v>
      </c>
      <c r="B37" s="6">
        <v>42746</v>
      </c>
      <c r="C37" s="3" t="s">
        <v>956</v>
      </c>
      <c r="D37" s="3" t="s">
        <v>867</v>
      </c>
      <c r="E37" s="14" t="s">
        <v>52</v>
      </c>
      <c r="F37" s="3" t="s">
        <v>937</v>
      </c>
    </row>
    <row r="38" spans="1:6" ht="12.95" customHeight="1">
      <c r="A38" s="3">
        <v>8</v>
      </c>
      <c r="B38" s="6">
        <v>42765</v>
      </c>
      <c r="C38" s="3" t="s">
        <v>935</v>
      </c>
      <c r="D38" s="3" t="s">
        <v>867</v>
      </c>
      <c r="E38" s="14" t="s">
        <v>940</v>
      </c>
      <c r="F38" s="3" t="s">
        <v>941</v>
      </c>
    </row>
    <row r="39" spans="1:6" ht="12.95" customHeight="1">
      <c r="A39" s="3">
        <v>8</v>
      </c>
      <c r="B39" s="6">
        <v>42765</v>
      </c>
      <c r="C39" s="3" t="s">
        <v>935</v>
      </c>
      <c r="D39" s="3" t="s">
        <v>867</v>
      </c>
      <c r="E39" s="14" t="s">
        <v>943</v>
      </c>
      <c r="F39" s="3" t="s">
        <v>944</v>
      </c>
    </row>
    <row r="40" spans="1:6" ht="12.95" customHeight="1">
      <c r="A40" s="3">
        <v>8</v>
      </c>
      <c r="B40" s="6">
        <v>42765</v>
      </c>
      <c r="C40" s="3" t="s">
        <v>935</v>
      </c>
      <c r="D40" s="3" t="s">
        <v>9</v>
      </c>
      <c r="E40" s="14" t="s">
        <v>947</v>
      </c>
      <c r="F40" s="3" t="s">
        <v>948</v>
      </c>
    </row>
    <row r="41" spans="1:6" ht="12.95" customHeight="1">
      <c r="A41" s="3">
        <v>8</v>
      </c>
      <c r="B41" s="6">
        <v>42765</v>
      </c>
      <c r="C41" s="3" t="s">
        <v>935</v>
      </c>
      <c r="D41" s="3" t="s">
        <v>4</v>
      </c>
      <c r="E41" s="14" t="s">
        <v>947</v>
      </c>
      <c r="F41" s="3" t="s">
        <v>949</v>
      </c>
    </row>
    <row r="42" spans="1:6" ht="12.95" customHeight="1">
      <c r="A42" s="3">
        <v>8</v>
      </c>
      <c r="B42" s="6">
        <v>42765</v>
      </c>
      <c r="C42" s="3" t="s">
        <v>935</v>
      </c>
      <c r="D42" s="3" t="s">
        <v>867</v>
      </c>
      <c r="E42" s="14" t="s">
        <v>954</v>
      </c>
      <c r="F42" s="3" t="s">
        <v>955</v>
      </c>
    </row>
    <row r="43" spans="1:6" ht="12.95" customHeight="1">
      <c r="A43" s="3">
        <v>8</v>
      </c>
      <c r="B43" s="6">
        <v>42772</v>
      </c>
      <c r="C43" s="3" t="s">
        <v>956</v>
      </c>
      <c r="D43" s="3" t="s">
        <v>867</v>
      </c>
      <c r="E43" s="14" t="s">
        <v>52</v>
      </c>
      <c r="F43" s="3" t="s">
        <v>958</v>
      </c>
    </row>
    <row r="44" spans="1:6" ht="12.95" customHeight="1">
      <c r="A44" s="3">
        <v>8</v>
      </c>
      <c r="B44" s="6">
        <v>42772</v>
      </c>
      <c r="C44" s="3" t="s">
        <v>956</v>
      </c>
      <c r="D44" s="3" t="s">
        <v>867</v>
      </c>
      <c r="E44" s="14" t="s">
        <v>52</v>
      </c>
      <c r="F44" s="3" t="s">
        <v>957</v>
      </c>
    </row>
    <row r="45" spans="1:6" ht="12.95" customHeight="1">
      <c r="A45" s="3">
        <v>8</v>
      </c>
      <c r="B45" s="6">
        <v>42772</v>
      </c>
      <c r="C45" s="3" t="s">
        <v>956</v>
      </c>
      <c r="D45" s="3" t="s">
        <v>867</v>
      </c>
      <c r="E45" s="14" t="s">
        <v>52</v>
      </c>
      <c r="F45" s="3" t="s">
        <v>959</v>
      </c>
    </row>
    <row r="46" spans="1:6" ht="12.95" customHeight="1">
      <c r="A46" s="3">
        <v>8</v>
      </c>
      <c r="B46" s="6">
        <v>42773</v>
      </c>
      <c r="C46" s="3" t="s">
        <v>935</v>
      </c>
      <c r="D46" s="3" t="s">
        <v>6</v>
      </c>
      <c r="E46" s="14" t="s">
        <v>964</v>
      </c>
      <c r="F46" s="3" t="s">
        <v>965</v>
      </c>
    </row>
    <row r="47" spans="1:6" ht="12.95" customHeight="1">
      <c r="A47" s="3">
        <v>8</v>
      </c>
      <c r="B47" s="6">
        <v>42776</v>
      </c>
      <c r="C47" s="3" t="s">
        <v>935</v>
      </c>
      <c r="D47" s="3" t="s">
        <v>867</v>
      </c>
      <c r="E47" s="14" t="s">
        <v>966</v>
      </c>
      <c r="F47" s="3" t="s">
        <v>967</v>
      </c>
    </row>
    <row r="48" spans="1:6" ht="12.95" customHeight="1">
      <c r="A48" s="3">
        <v>8</v>
      </c>
      <c r="B48" s="6">
        <v>42776</v>
      </c>
      <c r="C48" s="3" t="s">
        <v>956</v>
      </c>
      <c r="D48" s="3" t="s">
        <v>867</v>
      </c>
      <c r="E48" s="14" t="s">
        <v>52</v>
      </c>
      <c r="F48" s="3" t="s">
        <v>968</v>
      </c>
    </row>
    <row r="49" spans="1:6" ht="12.95" customHeight="1">
      <c r="A49" s="3">
        <v>8</v>
      </c>
      <c r="B49" s="6">
        <v>42797</v>
      </c>
      <c r="C49" s="3" t="s">
        <v>935</v>
      </c>
      <c r="D49" s="3" t="s">
        <v>867</v>
      </c>
      <c r="E49" s="14" t="s">
        <v>970</v>
      </c>
      <c r="F49" s="3" t="s">
        <v>971</v>
      </c>
    </row>
    <row r="50" spans="1:6" ht="12.95" customHeight="1">
      <c r="A50" s="3">
        <v>8</v>
      </c>
      <c r="B50" s="6">
        <v>42797</v>
      </c>
      <c r="C50" s="3" t="s">
        <v>935</v>
      </c>
      <c r="D50" s="3" t="s">
        <v>867</v>
      </c>
      <c r="E50" s="14" t="s">
        <v>905</v>
      </c>
      <c r="F50" s="3" t="s">
        <v>972</v>
      </c>
    </row>
    <row r="51" spans="1:6" ht="12.95" customHeight="1">
      <c r="A51" s="3">
        <v>8</v>
      </c>
      <c r="B51" s="6">
        <v>42797</v>
      </c>
      <c r="C51" s="3" t="s">
        <v>935</v>
      </c>
      <c r="D51" s="3" t="s">
        <v>867</v>
      </c>
      <c r="E51" s="14" t="s">
        <v>973</v>
      </c>
      <c r="F51" s="3" t="s">
        <v>974</v>
      </c>
    </row>
    <row r="52" spans="1:6" ht="12.95" customHeight="1">
      <c r="A52" s="3">
        <v>8</v>
      </c>
      <c r="B52" s="6">
        <v>42810</v>
      </c>
      <c r="C52" s="3" t="s">
        <v>956</v>
      </c>
      <c r="D52" s="3" t="s">
        <v>867</v>
      </c>
      <c r="E52" s="14" t="s">
        <v>52</v>
      </c>
      <c r="F52" s="3" t="s">
        <v>975</v>
      </c>
    </row>
    <row r="53" spans="1:6" ht="12.95" customHeight="1">
      <c r="A53" s="3">
        <v>9</v>
      </c>
      <c r="B53" s="6">
        <v>42811</v>
      </c>
      <c r="C53" s="3" t="s">
        <v>935</v>
      </c>
      <c r="D53" s="3" t="s">
        <v>867</v>
      </c>
      <c r="E53" s="14" t="s">
        <v>976</v>
      </c>
      <c r="F53" s="3" t="s">
        <v>977</v>
      </c>
    </row>
    <row r="54" spans="1:6" ht="12.95" customHeight="1">
      <c r="A54" s="3">
        <v>10</v>
      </c>
      <c r="B54" s="6">
        <v>42836</v>
      </c>
      <c r="C54" s="3" t="s">
        <v>956</v>
      </c>
      <c r="D54" s="3" t="s">
        <v>867</v>
      </c>
      <c r="E54" s="14" t="s">
        <v>50</v>
      </c>
      <c r="F54" s="3" t="s">
        <v>978</v>
      </c>
    </row>
    <row r="55" spans="1:6" ht="12.95" customHeight="1">
      <c r="A55" s="3">
        <v>10</v>
      </c>
      <c r="B55" s="6">
        <v>42837</v>
      </c>
      <c r="C55" s="3" t="s">
        <v>956</v>
      </c>
      <c r="D55" s="3" t="s">
        <v>867</v>
      </c>
      <c r="E55" s="14" t="s">
        <v>923</v>
      </c>
      <c r="F55" s="3" t="s">
        <v>980</v>
      </c>
    </row>
    <row r="56" spans="1:6" ht="12.95" customHeight="1">
      <c r="A56" s="3">
        <v>10</v>
      </c>
      <c r="B56" s="6">
        <v>42837</v>
      </c>
      <c r="C56" s="3" t="s">
        <v>956</v>
      </c>
      <c r="D56" s="3" t="s">
        <v>867</v>
      </c>
      <c r="E56" s="14" t="s">
        <v>982</v>
      </c>
      <c r="F56" s="3" t="s">
        <v>983</v>
      </c>
    </row>
    <row r="57" spans="1:6" ht="12.95" customHeight="1">
      <c r="A57" s="3">
        <v>10</v>
      </c>
      <c r="B57" s="6">
        <v>42837</v>
      </c>
      <c r="C57" s="3" t="s">
        <v>956</v>
      </c>
      <c r="D57" s="3" t="s">
        <v>867</v>
      </c>
      <c r="E57" s="14">
        <v>601</v>
      </c>
      <c r="F57" s="3" t="s">
        <v>984</v>
      </c>
    </row>
    <row r="58" spans="1:6" ht="12.95" customHeight="1">
      <c r="A58" s="3">
        <v>10</v>
      </c>
      <c r="B58" s="6">
        <v>42837</v>
      </c>
      <c r="C58" s="3" t="s">
        <v>956</v>
      </c>
      <c r="D58" s="3" t="s">
        <v>867</v>
      </c>
      <c r="E58" s="14" t="s">
        <v>986</v>
      </c>
      <c r="F58" s="3" t="s">
        <v>985</v>
      </c>
    </row>
    <row r="59" spans="1:6" ht="12.95" customHeight="1">
      <c r="A59" s="3">
        <v>10</v>
      </c>
      <c r="B59" s="6">
        <v>42837</v>
      </c>
      <c r="C59" s="3" t="s">
        <v>956</v>
      </c>
      <c r="D59" s="3" t="s">
        <v>867</v>
      </c>
      <c r="E59" s="14">
        <v>603</v>
      </c>
      <c r="F59" s="3" t="s">
        <v>987</v>
      </c>
    </row>
    <row r="60" spans="1:6" ht="12.95" customHeight="1">
      <c r="A60" s="3">
        <v>10</v>
      </c>
      <c r="B60" s="6">
        <v>42837</v>
      </c>
      <c r="C60" s="3" t="s">
        <v>956</v>
      </c>
      <c r="D60" s="3" t="s">
        <v>867</v>
      </c>
      <c r="E60" s="14">
        <v>603</v>
      </c>
      <c r="F60" s="3" t="s">
        <v>988</v>
      </c>
    </row>
    <row r="61" spans="1:6" ht="12.95" customHeight="1">
      <c r="A61" s="3">
        <v>10</v>
      </c>
      <c r="B61" s="6">
        <v>42837</v>
      </c>
      <c r="C61" s="3" t="s">
        <v>956</v>
      </c>
      <c r="D61" s="3" t="s">
        <v>867</v>
      </c>
      <c r="E61" s="14" t="s">
        <v>989</v>
      </c>
      <c r="F61" s="3" t="s">
        <v>990</v>
      </c>
    </row>
    <row r="62" spans="1:6" ht="12.95" customHeight="1">
      <c r="A62" s="3">
        <v>10</v>
      </c>
      <c r="B62" s="6">
        <v>42837</v>
      </c>
      <c r="C62" s="3" t="s">
        <v>956</v>
      </c>
      <c r="D62" s="3" t="s">
        <v>867</v>
      </c>
      <c r="E62" s="14">
        <v>605</v>
      </c>
      <c r="F62" s="3" t="s">
        <v>991</v>
      </c>
    </row>
    <row r="63" spans="1:6" ht="12.95" customHeight="1">
      <c r="A63" s="3">
        <v>10</v>
      </c>
      <c r="B63" s="6">
        <v>42837</v>
      </c>
      <c r="C63" s="3" t="s">
        <v>956</v>
      </c>
      <c r="D63" s="3" t="s">
        <v>867</v>
      </c>
      <c r="E63" s="14" t="s">
        <v>992</v>
      </c>
      <c r="F63" s="3" t="s">
        <v>993</v>
      </c>
    </row>
    <row r="64" spans="1:6" ht="12.95" customHeight="1">
      <c r="A64" s="3">
        <v>10</v>
      </c>
      <c r="B64" s="6">
        <v>42845</v>
      </c>
      <c r="C64" s="3" t="s">
        <v>956</v>
      </c>
      <c r="D64" s="3" t="s">
        <v>903</v>
      </c>
      <c r="E64" s="14" t="s">
        <v>814</v>
      </c>
      <c r="F64" s="3" t="s">
        <v>994</v>
      </c>
    </row>
    <row r="65" spans="1:6" ht="12.95" customHeight="1">
      <c r="A65" s="3">
        <v>10</v>
      </c>
      <c r="B65" s="6">
        <v>42849</v>
      </c>
      <c r="C65" s="3" t="s">
        <v>956</v>
      </c>
      <c r="D65" s="3" t="s">
        <v>867</v>
      </c>
      <c r="E65" s="14">
        <v>402</v>
      </c>
      <c r="F65" s="3" t="s">
        <v>1003</v>
      </c>
    </row>
    <row r="66" spans="1:6" ht="12.95" customHeight="1">
      <c r="A66" s="3">
        <v>10</v>
      </c>
      <c r="B66" s="6">
        <v>42870</v>
      </c>
      <c r="C66" s="3" t="s">
        <v>956</v>
      </c>
      <c r="D66" s="3" t="s">
        <v>867</v>
      </c>
      <c r="E66" s="14" t="s">
        <v>1007</v>
      </c>
      <c r="F66" s="3" t="s">
        <v>1008</v>
      </c>
    </row>
    <row r="67" spans="1:6" ht="12.95" customHeight="1">
      <c r="A67" s="3">
        <v>10</v>
      </c>
      <c r="B67" s="6">
        <v>42870</v>
      </c>
      <c r="C67" s="3" t="s">
        <v>956</v>
      </c>
      <c r="D67" s="3" t="s">
        <v>867</v>
      </c>
      <c r="E67" s="14" t="s">
        <v>1009</v>
      </c>
      <c r="F67" s="3" t="s">
        <v>1010</v>
      </c>
    </row>
    <row r="68" spans="1:6" ht="12.95" customHeight="1">
      <c r="A68" s="3">
        <v>10</v>
      </c>
      <c r="B68" s="6">
        <v>42870</v>
      </c>
      <c r="C68" s="3" t="s">
        <v>956</v>
      </c>
      <c r="D68" s="3" t="s">
        <v>867</v>
      </c>
      <c r="E68" s="14" t="s">
        <v>1004</v>
      </c>
      <c r="F68" s="3" t="s">
        <v>1005</v>
      </c>
    </row>
    <row r="69" spans="1:6" ht="12.95" customHeight="1">
      <c r="A69" s="3">
        <v>10</v>
      </c>
      <c r="B69" s="6">
        <v>42872</v>
      </c>
      <c r="C69" s="3" t="s">
        <v>956</v>
      </c>
      <c r="D69" s="3" t="s">
        <v>867</v>
      </c>
      <c r="E69" s="14" t="s">
        <v>1015</v>
      </c>
      <c r="F69" s="3" t="s">
        <v>1016</v>
      </c>
    </row>
    <row r="70" spans="1:6" s="9" customFormat="1" ht="12.95" customHeight="1">
      <c r="A70" s="9" t="s">
        <v>1131</v>
      </c>
      <c r="B70" s="10"/>
      <c r="E70" s="29"/>
    </row>
    <row r="71" spans="1:6" ht="12.95" customHeight="1">
      <c r="A71" s="3">
        <v>11</v>
      </c>
      <c r="B71" s="6">
        <v>42874</v>
      </c>
      <c r="C71" s="3" t="s">
        <v>956</v>
      </c>
      <c r="D71" s="3" t="s">
        <v>867</v>
      </c>
      <c r="E71" s="14" t="s">
        <v>1004</v>
      </c>
      <c r="F71" s="3" t="s">
        <v>1035</v>
      </c>
    </row>
    <row r="72" spans="1:6" ht="12.95" customHeight="1">
      <c r="A72" s="3">
        <v>11</v>
      </c>
      <c r="B72" s="6">
        <v>42874</v>
      </c>
      <c r="C72" s="3" t="s">
        <v>956</v>
      </c>
      <c r="D72" s="3" t="s">
        <v>867</v>
      </c>
      <c r="E72" s="14" t="s">
        <v>1023</v>
      </c>
      <c r="F72" s="3" t="s">
        <v>1025</v>
      </c>
    </row>
    <row r="73" spans="1:6" ht="12.95" customHeight="1">
      <c r="A73" s="3">
        <v>11</v>
      </c>
      <c r="B73" s="6">
        <v>42874</v>
      </c>
      <c r="C73" s="3" t="s">
        <v>956</v>
      </c>
      <c r="D73" s="3" t="s">
        <v>867</v>
      </c>
      <c r="E73" s="14" t="s">
        <v>1024</v>
      </c>
      <c r="F73" s="3" t="s">
        <v>1026</v>
      </c>
    </row>
    <row r="74" spans="1:6" ht="12.95" customHeight="1">
      <c r="A74" s="3">
        <v>11</v>
      </c>
      <c r="B74" s="6">
        <v>42878</v>
      </c>
      <c r="C74" s="3" t="s">
        <v>956</v>
      </c>
      <c r="D74" s="3" t="s">
        <v>867</v>
      </c>
      <c r="E74" s="14" t="s">
        <v>1069</v>
      </c>
      <c r="F74" s="3" t="s">
        <v>1071</v>
      </c>
    </row>
    <row r="75" spans="1:6" ht="12.95" customHeight="1">
      <c r="A75" s="3">
        <v>11</v>
      </c>
      <c r="B75" s="6">
        <v>42878</v>
      </c>
      <c r="C75" s="3" t="s">
        <v>956</v>
      </c>
      <c r="D75" s="3" t="s">
        <v>867</v>
      </c>
      <c r="E75" s="14" t="s">
        <v>1070</v>
      </c>
      <c r="F75" s="3" t="s">
        <v>1071</v>
      </c>
    </row>
    <row r="76" spans="1:6" ht="12.95" customHeight="1">
      <c r="A76" s="3">
        <v>11</v>
      </c>
      <c r="B76" s="6">
        <v>42878</v>
      </c>
      <c r="C76" s="3" t="s">
        <v>956</v>
      </c>
      <c r="D76" s="3" t="s">
        <v>1073</v>
      </c>
      <c r="E76" s="14" t="s">
        <v>1072</v>
      </c>
      <c r="F76" s="3" t="s">
        <v>1074</v>
      </c>
    </row>
    <row r="77" spans="1:6" ht="12.95" customHeight="1">
      <c r="A77" s="3">
        <v>11</v>
      </c>
      <c r="B77" s="6">
        <v>42878</v>
      </c>
      <c r="C77" s="3" t="s">
        <v>956</v>
      </c>
      <c r="D77" s="3" t="s">
        <v>1075</v>
      </c>
      <c r="E77" s="14">
        <v>103</v>
      </c>
      <c r="F77" s="3" t="s">
        <v>1076</v>
      </c>
    </row>
    <row r="78" spans="1:6" ht="12.95" customHeight="1">
      <c r="A78" s="3">
        <v>11</v>
      </c>
      <c r="B78" s="6">
        <v>42878</v>
      </c>
      <c r="C78" s="3" t="s">
        <v>956</v>
      </c>
      <c r="D78" s="3" t="s">
        <v>1077</v>
      </c>
      <c r="E78" s="14">
        <v>308</v>
      </c>
      <c r="F78" s="3" t="s">
        <v>1078</v>
      </c>
    </row>
    <row r="79" spans="1:6" ht="12.95" customHeight="1">
      <c r="A79" s="3">
        <v>11</v>
      </c>
      <c r="B79" s="6">
        <v>42878</v>
      </c>
      <c r="C79" s="3" t="s">
        <v>956</v>
      </c>
      <c r="D79" s="3" t="s">
        <v>1077</v>
      </c>
      <c r="E79" s="14">
        <v>601</v>
      </c>
      <c r="F79" s="3" t="s">
        <v>1079</v>
      </c>
    </row>
    <row r="80" spans="1:6" ht="12.95" customHeight="1">
      <c r="A80" s="3">
        <v>11</v>
      </c>
      <c r="B80" s="6">
        <v>42878</v>
      </c>
      <c r="C80" s="3" t="s">
        <v>956</v>
      </c>
      <c r="D80" s="3" t="s">
        <v>1080</v>
      </c>
      <c r="E80" s="14">
        <v>606</v>
      </c>
      <c r="F80" s="3" t="s">
        <v>1081</v>
      </c>
    </row>
    <row r="81" spans="1:6" ht="12.95" customHeight="1">
      <c r="A81" s="3">
        <v>11</v>
      </c>
      <c r="B81" s="6">
        <v>42878</v>
      </c>
      <c r="C81" s="3" t="s">
        <v>956</v>
      </c>
      <c r="D81" s="3" t="s">
        <v>1080</v>
      </c>
      <c r="E81" s="14">
        <v>703</v>
      </c>
      <c r="F81" s="3" t="s">
        <v>1082</v>
      </c>
    </row>
    <row r="82" spans="1:6" ht="12.95" customHeight="1">
      <c r="A82" s="3">
        <v>11</v>
      </c>
      <c r="B82" s="6">
        <v>42878</v>
      </c>
      <c r="C82" s="3" t="s">
        <v>956</v>
      </c>
      <c r="D82" s="3" t="s">
        <v>1080</v>
      </c>
      <c r="E82" s="14" t="s">
        <v>1083</v>
      </c>
      <c r="F82" s="3" t="s">
        <v>1084</v>
      </c>
    </row>
    <row r="83" spans="1:6" ht="12.95" customHeight="1">
      <c r="A83" s="3">
        <v>11</v>
      </c>
      <c r="B83" s="6">
        <v>42878</v>
      </c>
      <c r="C83" s="3" t="s">
        <v>956</v>
      </c>
      <c r="D83" s="3" t="s">
        <v>1086</v>
      </c>
      <c r="E83" s="14" t="s">
        <v>1085</v>
      </c>
      <c r="F83" s="3" t="s">
        <v>1087</v>
      </c>
    </row>
    <row r="84" spans="1:6" ht="12.95" customHeight="1">
      <c r="A84" s="3">
        <v>11</v>
      </c>
      <c r="B84" s="6">
        <v>42878</v>
      </c>
      <c r="C84" s="3" t="s">
        <v>956</v>
      </c>
      <c r="D84" s="3" t="s">
        <v>1086</v>
      </c>
      <c r="E84" s="14" t="s">
        <v>1088</v>
      </c>
      <c r="F84" s="3" t="s">
        <v>1089</v>
      </c>
    </row>
    <row r="85" spans="1:6" ht="12.95" customHeight="1">
      <c r="A85" s="3">
        <v>11</v>
      </c>
      <c r="B85" s="6">
        <v>42878</v>
      </c>
      <c r="C85" s="3" t="s">
        <v>956</v>
      </c>
      <c r="D85" s="3" t="s">
        <v>1090</v>
      </c>
      <c r="E85" s="14" t="s">
        <v>1091</v>
      </c>
      <c r="F85" s="3" t="s">
        <v>1092</v>
      </c>
    </row>
    <row r="86" spans="1:6" ht="12.95" customHeight="1">
      <c r="A86" s="3">
        <v>11</v>
      </c>
      <c r="B86" s="6">
        <v>42878</v>
      </c>
      <c r="C86" s="3" t="s">
        <v>956</v>
      </c>
      <c r="D86" s="3" t="s">
        <v>1090</v>
      </c>
      <c r="E86" s="14" t="s">
        <v>1091</v>
      </c>
      <c r="F86" s="3" t="s">
        <v>1093</v>
      </c>
    </row>
    <row r="87" spans="1:6" ht="12.95" customHeight="1">
      <c r="A87" s="3">
        <v>11</v>
      </c>
      <c r="B87" s="6">
        <v>42878</v>
      </c>
      <c r="C87" s="3" t="s">
        <v>956</v>
      </c>
      <c r="D87" s="3" t="s">
        <v>1080</v>
      </c>
      <c r="E87" s="14" t="s">
        <v>1094</v>
      </c>
      <c r="F87" s="3" t="s">
        <v>1095</v>
      </c>
    </row>
    <row r="88" spans="1:6" ht="12.95" customHeight="1">
      <c r="A88" s="3">
        <v>11</v>
      </c>
      <c r="B88" s="6">
        <v>42878</v>
      </c>
      <c r="C88" s="3" t="s">
        <v>956</v>
      </c>
      <c r="D88" s="3" t="s">
        <v>1077</v>
      </c>
      <c r="E88" s="14" t="s">
        <v>1096</v>
      </c>
      <c r="F88" s="3" t="s">
        <v>1097</v>
      </c>
    </row>
    <row r="89" spans="1:6" ht="12.95" customHeight="1">
      <c r="A89" s="3">
        <v>11</v>
      </c>
      <c r="B89" s="6">
        <v>42878</v>
      </c>
      <c r="C89" s="3" t="s">
        <v>956</v>
      </c>
      <c r="D89" s="3" t="s">
        <v>1090</v>
      </c>
      <c r="E89" s="14" t="s">
        <v>1096</v>
      </c>
      <c r="F89" s="3" t="s">
        <v>1098</v>
      </c>
    </row>
    <row r="90" spans="1:6" ht="12.95" customHeight="1">
      <c r="A90" s="3">
        <v>11</v>
      </c>
      <c r="B90" s="6">
        <v>42878</v>
      </c>
      <c r="C90" s="3" t="s">
        <v>956</v>
      </c>
      <c r="D90" s="3" t="s">
        <v>1080</v>
      </c>
      <c r="E90" s="14" t="s">
        <v>1099</v>
      </c>
      <c r="F90" s="3" t="s">
        <v>2172</v>
      </c>
    </row>
    <row r="91" spans="1:6" ht="12.95" customHeight="1">
      <c r="A91" s="3">
        <v>11</v>
      </c>
      <c r="B91" s="6">
        <v>42878</v>
      </c>
      <c r="C91" s="3" t="s">
        <v>956</v>
      </c>
      <c r="D91" s="3" t="s">
        <v>1080</v>
      </c>
      <c r="E91" s="14" t="s">
        <v>1100</v>
      </c>
      <c r="F91" s="3" t="s">
        <v>2173</v>
      </c>
    </row>
    <row r="92" spans="1:6" ht="12.95" customHeight="1">
      <c r="A92" s="3">
        <v>11</v>
      </c>
      <c r="B92" s="6">
        <v>42878</v>
      </c>
      <c r="C92" s="3" t="s">
        <v>956</v>
      </c>
      <c r="D92" s="3" t="s">
        <v>1077</v>
      </c>
      <c r="E92" s="14" t="s">
        <v>905</v>
      </c>
      <c r="F92" s="3" t="s">
        <v>1101</v>
      </c>
    </row>
    <row r="93" spans="1:6" ht="12.95" customHeight="1">
      <c r="A93" s="3">
        <v>11</v>
      </c>
      <c r="B93" s="6">
        <v>42878</v>
      </c>
      <c r="C93" s="3" t="s">
        <v>956</v>
      </c>
      <c r="D93" s="3" t="s">
        <v>1077</v>
      </c>
      <c r="E93" s="14" t="s">
        <v>1102</v>
      </c>
      <c r="F93" s="3" t="s">
        <v>1103</v>
      </c>
    </row>
    <row r="94" spans="1:6" ht="12.95" customHeight="1">
      <c r="A94" s="3">
        <v>11</v>
      </c>
      <c r="B94" s="6">
        <v>42878</v>
      </c>
      <c r="C94" s="3" t="s">
        <v>956</v>
      </c>
      <c r="D94" s="3" t="s">
        <v>1090</v>
      </c>
      <c r="E94" s="14" t="s">
        <v>1104</v>
      </c>
      <c r="F94" s="3" t="s">
        <v>1105</v>
      </c>
    </row>
    <row r="95" spans="1:6" ht="12.95" customHeight="1">
      <c r="A95" s="3">
        <v>11</v>
      </c>
      <c r="B95" s="6">
        <v>42878</v>
      </c>
      <c r="C95" s="3" t="s">
        <v>956</v>
      </c>
      <c r="D95" s="3" t="s">
        <v>1090</v>
      </c>
      <c r="E95" s="14" t="s">
        <v>1106</v>
      </c>
      <c r="F95" s="3" t="s">
        <v>1107</v>
      </c>
    </row>
    <row r="96" spans="1:6" ht="12.95" customHeight="1">
      <c r="A96" s="3">
        <v>11</v>
      </c>
      <c r="B96" s="6">
        <v>42878</v>
      </c>
      <c r="C96" s="3" t="s">
        <v>956</v>
      </c>
      <c r="D96" s="3" t="s">
        <v>1090</v>
      </c>
      <c r="E96" s="14" t="s">
        <v>1108</v>
      </c>
      <c r="F96" s="3" t="s">
        <v>1109</v>
      </c>
    </row>
    <row r="97" spans="1:6" ht="12.95" customHeight="1">
      <c r="A97" s="3">
        <v>11</v>
      </c>
      <c r="B97" s="6">
        <v>42878</v>
      </c>
      <c r="C97" s="3" t="s">
        <v>956</v>
      </c>
      <c r="D97" s="3" t="s">
        <v>1111</v>
      </c>
      <c r="E97" s="14" t="s">
        <v>1110</v>
      </c>
      <c r="F97" s="3" t="s">
        <v>1112</v>
      </c>
    </row>
    <row r="98" spans="1:6" ht="12.95" customHeight="1">
      <c r="A98" s="3">
        <v>11</v>
      </c>
      <c r="B98" s="6">
        <v>42878</v>
      </c>
      <c r="C98" s="3" t="s">
        <v>956</v>
      </c>
      <c r="D98" s="3" t="s">
        <v>1086</v>
      </c>
      <c r="E98" s="14" t="s">
        <v>1113</v>
      </c>
      <c r="F98" s="3" t="s">
        <v>1114</v>
      </c>
    </row>
    <row r="99" spans="1:6" ht="12.95" customHeight="1">
      <c r="A99" s="3">
        <v>11</v>
      </c>
      <c r="B99" s="6">
        <v>42878</v>
      </c>
      <c r="C99" s="3" t="s">
        <v>956</v>
      </c>
      <c r="D99" s="3" t="s">
        <v>1086</v>
      </c>
      <c r="E99" s="14" t="s">
        <v>1115</v>
      </c>
      <c r="F99" s="3" t="s">
        <v>1114</v>
      </c>
    </row>
    <row r="100" spans="1:6" ht="12.95" customHeight="1">
      <c r="A100" s="3">
        <v>11</v>
      </c>
      <c r="B100" s="6">
        <v>42878</v>
      </c>
      <c r="C100" s="3" t="s">
        <v>956</v>
      </c>
      <c r="D100" s="3" t="s">
        <v>1117</v>
      </c>
      <c r="E100" s="14" t="s">
        <v>1116</v>
      </c>
      <c r="F100" s="3" t="s">
        <v>1118</v>
      </c>
    </row>
    <row r="101" spans="1:6" ht="12.95" customHeight="1">
      <c r="A101" s="3">
        <v>11</v>
      </c>
      <c r="B101" s="6">
        <v>42878</v>
      </c>
      <c r="C101" s="3" t="s">
        <v>956</v>
      </c>
      <c r="D101" s="3" t="s">
        <v>1111</v>
      </c>
      <c r="E101" s="14" t="s">
        <v>1125</v>
      </c>
      <c r="F101" s="3" t="s">
        <v>1119</v>
      </c>
    </row>
    <row r="102" spans="1:6" ht="12.95" customHeight="1">
      <c r="A102" s="3">
        <v>11</v>
      </c>
      <c r="B102" s="6">
        <v>42878</v>
      </c>
      <c r="C102" s="3" t="s">
        <v>956</v>
      </c>
      <c r="D102" s="3" t="s">
        <v>1111</v>
      </c>
      <c r="E102" s="14" t="s">
        <v>1126</v>
      </c>
      <c r="F102" s="3" t="s">
        <v>1120</v>
      </c>
    </row>
    <row r="103" spans="1:6" ht="12.95" customHeight="1">
      <c r="A103" s="3">
        <v>11</v>
      </c>
      <c r="B103" s="6">
        <v>42878</v>
      </c>
      <c r="C103" s="3" t="s">
        <v>956</v>
      </c>
      <c r="D103" s="3" t="s">
        <v>1111</v>
      </c>
      <c r="E103" s="14" t="s">
        <v>1127</v>
      </c>
      <c r="F103" s="3" t="s">
        <v>1121</v>
      </c>
    </row>
    <row r="104" spans="1:6" ht="12.95" customHeight="1">
      <c r="A104" s="3">
        <v>11</v>
      </c>
      <c r="B104" s="6">
        <v>42878</v>
      </c>
      <c r="C104" s="3" t="s">
        <v>956</v>
      </c>
      <c r="D104" s="3" t="s">
        <v>1111</v>
      </c>
      <c r="E104" s="14" t="s">
        <v>1128</v>
      </c>
      <c r="F104" s="3" t="s">
        <v>1122</v>
      </c>
    </row>
    <row r="105" spans="1:6" ht="12.95" customHeight="1">
      <c r="A105" s="3">
        <v>11</v>
      </c>
      <c r="B105" s="6">
        <v>42878</v>
      </c>
      <c r="C105" s="3" t="s">
        <v>956</v>
      </c>
      <c r="D105" s="3" t="s">
        <v>1111</v>
      </c>
      <c r="E105" s="14" t="s">
        <v>1129</v>
      </c>
      <c r="F105" s="3" t="s">
        <v>1123</v>
      </c>
    </row>
    <row r="106" spans="1:6" ht="12.95" customHeight="1">
      <c r="A106" s="3">
        <v>11</v>
      </c>
      <c r="B106" s="6">
        <v>42878</v>
      </c>
      <c r="C106" s="3" t="s">
        <v>956</v>
      </c>
      <c r="D106" s="3" t="s">
        <v>1111</v>
      </c>
      <c r="E106" s="14" t="s">
        <v>1130</v>
      </c>
      <c r="F106" s="3" t="s">
        <v>1124</v>
      </c>
    </row>
    <row r="107" spans="1:6" ht="12.95" customHeight="1">
      <c r="A107" s="3">
        <v>11</v>
      </c>
      <c r="B107" s="6">
        <v>42894</v>
      </c>
      <c r="C107" s="3" t="s">
        <v>956</v>
      </c>
      <c r="D107" s="3" t="s">
        <v>1080</v>
      </c>
      <c r="E107" s="14">
        <v>109</v>
      </c>
      <c r="F107" s="3" t="s">
        <v>1165</v>
      </c>
    </row>
    <row r="108" spans="1:6" ht="12.95" customHeight="1">
      <c r="A108" s="3">
        <v>11</v>
      </c>
      <c r="B108" s="6">
        <v>42894</v>
      </c>
      <c r="C108" s="3" t="s">
        <v>956</v>
      </c>
      <c r="D108" s="3" t="s">
        <v>1080</v>
      </c>
      <c r="E108" s="14">
        <v>304</v>
      </c>
      <c r="F108" s="3" t="s">
        <v>1166</v>
      </c>
    </row>
    <row r="109" spans="1:6" ht="12.95" customHeight="1">
      <c r="A109" s="3">
        <v>12</v>
      </c>
      <c r="B109" s="6">
        <v>42894</v>
      </c>
      <c r="C109" s="3" t="s">
        <v>956</v>
      </c>
      <c r="D109" s="3" t="s">
        <v>1169</v>
      </c>
      <c r="E109" s="14" t="s">
        <v>1080</v>
      </c>
      <c r="F109" s="3" t="s">
        <v>1167</v>
      </c>
    </row>
    <row r="110" spans="1:6" ht="12.95" customHeight="1">
      <c r="A110" s="3">
        <v>12</v>
      </c>
      <c r="B110" s="6">
        <v>42894</v>
      </c>
      <c r="C110" s="3" t="s">
        <v>956</v>
      </c>
      <c r="D110" s="3" t="s">
        <v>1170</v>
      </c>
      <c r="E110" s="14" t="s">
        <v>1090</v>
      </c>
      <c r="F110" s="3" t="s">
        <v>1168</v>
      </c>
    </row>
    <row r="111" spans="1:6" ht="12.95" customHeight="1">
      <c r="A111" s="3">
        <v>12</v>
      </c>
      <c r="B111" s="6">
        <v>42894</v>
      </c>
      <c r="C111" s="3" t="s">
        <v>956</v>
      </c>
      <c r="D111" s="3" t="s">
        <v>1171</v>
      </c>
      <c r="E111" s="14" t="s">
        <v>1090</v>
      </c>
      <c r="F111" s="3" t="s">
        <v>1168</v>
      </c>
    </row>
    <row r="112" spans="1:6" ht="12.95" customHeight="1">
      <c r="A112" s="3">
        <v>12</v>
      </c>
      <c r="B112" s="6">
        <v>42894</v>
      </c>
      <c r="C112" s="3" t="s">
        <v>956</v>
      </c>
      <c r="D112" s="3" t="s">
        <v>1172</v>
      </c>
      <c r="E112" s="14" t="s">
        <v>1090</v>
      </c>
      <c r="F112" s="3" t="s">
        <v>1168</v>
      </c>
    </row>
    <row r="113" spans="1:6" ht="12.95" customHeight="1">
      <c r="A113" s="3">
        <v>12</v>
      </c>
      <c r="B113" s="6">
        <v>42894</v>
      </c>
      <c r="C113" s="3" t="s">
        <v>956</v>
      </c>
      <c r="D113" s="3" t="s">
        <v>1173</v>
      </c>
      <c r="E113" s="14" t="s">
        <v>1090</v>
      </c>
      <c r="F113" s="3" t="s">
        <v>1168</v>
      </c>
    </row>
    <row r="114" spans="1:6" ht="12.95" customHeight="1">
      <c r="A114" s="3">
        <v>12</v>
      </c>
      <c r="B114" s="6">
        <v>42895</v>
      </c>
      <c r="C114" s="3" t="s">
        <v>956</v>
      </c>
      <c r="D114" s="3" t="s">
        <v>867</v>
      </c>
      <c r="E114" s="14" t="s">
        <v>95</v>
      </c>
      <c r="F114" s="3" t="s">
        <v>1188</v>
      </c>
    </row>
    <row r="115" spans="1:6" ht="12.95" customHeight="1">
      <c r="A115" s="3">
        <v>12</v>
      </c>
      <c r="B115" s="6">
        <v>42895</v>
      </c>
      <c r="C115" s="3" t="s">
        <v>956</v>
      </c>
      <c r="D115" s="3" t="s">
        <v>867</v>
      </c>
      <c r="E115" s="14" t="s">
        <v>97</v>
      </c>
      <c r="F115" s="3" t="s">
        <v>1188</v>
      </c>
    </row>
    <row r="116" spans="1:6" ht="12.95" customHeight="1">
      <c r="A116" s="3">
        <v>12</v>
      </c>
      <c r="B116" s="6">
        <v>42895</v>
      </c>
      <c r="C116" s="3" t="s">
        <v>956</v>
      </c>
      <c r="D116" s="3" t="s">
        <v>867</v>
      </c>
      <c r="E116" s="14" t="s">
        <v>414</v>
      </c>
      <c r="F116" s="3" t="s">
        <v>1189</v>
      </c>
    </row>
    <row r="117" spans="1:6" ht="12.95" customHeight="1">
      <c r="A117" s="3">
        <v>12</v>
      </c>
      <c r="B117" s="6">
        <v>42895</v>
      </c>
      <c r="C117" s="3" t="s">
        <v>956</v>
      </c>
      <c r="D117" s="3" t="s">
        <v>867</v>
      </c>
      <c r="E117" s="14" t="s">
        <v>532</v>
      </c>
      <c r="F117" s="3" t="s">
        <v>1189</v>
      </c>
    </row>
    <row r="118" spans="1:6" ht="12.95" customHeight="1">
      <c r="A118" s="3">
        <v>12</v>
      </c>
      <c r="B118" s="6">
        <v>42895</v>
      </c>
      <c r="C118" s="3" t="s">
        <v>956</v>
      </c>
      <c r="D118" s="3" t="s">
        <v>867</v>
      </c>
      <c r="E118" s="14" t="s">
        <v>1137</v>
      </c>
      <c r="F118" s="3" t="s">
        <v>1190</v>
      </c>
    </row>
    <row r="119" spans="1:6" ht="12.95" customHeight="1">
      <c r="A119" s="3">
        <v>12</v>
      </c>
      <c r="B119" s="6">
        <v>42895</v>
      </c>
      <c r="C119" s="3" t="s">
        <v>956</v>
      </c>
      <c r="D119" s="3" t="s">
        <v>867</v>
      </c>
      <c r="E119" s="14" t="s">
        <v>813</v>
      </c>
      <c r="F119" s="3" t="s">
        <v>1191</v>
      </c>
    </row>
    <row r="120" spans="1:6" ht="12.95" customHeight="1">
      <c r="A120" s="3">
        <v>12</v>
      </c>
      <c r="B120" s="6">
        <v>42895</v>
      </c>
      <c r="C120" s="3" t="s">
        <v>956</v>
      </c>
      <c r="D120" s="3" t="s">
        <v>867</v>
      </c>
      <c r="E120" s="14" t="s">
        <v>244</v>
      </c>
      <c r="F120" s="3" t="s">
        <v>1192</v>
      </c>
    </row>
    <row r="121" spans="1:6" ht="12.95" customHeight="1">
      <c r="A121" s="3">
        <v>12</v>
      </c>
      <c r="B121" s="6">
        <v>42895</v>
      </c>
      <c r="C121" s="3" t="s">
        <v>956</v>
      </c>
      <c r="D121" s="3" t="s">
        <v>867</v>
      </c>
      <c r="E121" s="14" t="s">
        <v>252</v>
      </c>
      <c r="F121" s="3" t="s">
        <v>1193</v>
      </c>
    </row>
    <row r="122" spans="1:6" ht="12.95" customHeight="1">
      <c r="A122" s="3">
        <v>12</v>
      </c>
      <c r="B122" s="6">
        <v>42895</v>
      </c>
      <c r="C122" s="3" t="s">
        <v>956</v>
      </c>
      <c r="D122" s="3" t="s">
        <v>867</v>
      </c>
      <c r="E122" s="14" t="s">
        <v>1037</v>
      </c>
      <c r="F122" s="3" t="s">
        <v>1194</v>
      </c>
    </row>
    <row r="123" spans="1:6" ht="12.95" customHeight="1">
      <c r="A123" s="3">
        <v>12</v>
      </c>
      <c r="B123" s="6">
        <v>42895</v>
      </c>
      <c r="C123" s="3" t="s">
        <v>956</v>
      </c>
      <c r="D123" s="3" t="s">
        <v>867</v>
      </c>
      <c r="E123" s="14" t="s">
        <v>1055</v>
      </c>
      <c r="F123" s="3" t="s">
        <v>1195</v>
      </c>
    </row>
    <row r="124" spans="1:6" ht="12.95" customHeight="1">
      <c r="A124" s="3">
        <v>12</v>
      </c>
      <c r="B124" s="6">
        <v>42895</v>
      </c>
      <c r="C124" s="3" t="s">
        <v>956</v>
      </c>
      <c r="D124" s="3" t="s">
        <v>867</v>
      </c>
      <c r="E124" s="14" t="s">
        <v>272</v>
      </c>
      <c r="F124" s="3" t="s">
        <v>1196</v>
      </c>
    </row>
    <row r="125" spans="1:6" ht="12.95" customHeight="1">
      <c r="A125" s="3">
        <v>12</v>
      </c>
      <c r="B125" s="6">
        <v>42895</v>
      </c>
      <c r="C125" s="3" t="s">
        <v>956</v>
      </c>
      <c r="D125" s="3" t="s">
        <v>867</v>
      </c>
      <c r="E125" s="14" t="s">
        <v>1050</v>
      </c>
      <c r="F125" s="3" t="s">
        <v>1197</v>
      </c>
    </row>
    <row r="126" spans="1:6" ht="12.95" customHeight="1">
      <c r="A126" s="3">
        <v>12</v>
      </c>
      <c r="B126" s="6">
        <v>42895</v>
      </c>
      <c r="C126" s="3" t="s">
        <v>956</v>
      </c>
      <c r="D126" s="3" t="s">
        <v>867</v>
      </c>
      <c r="E126" s="14" t="s">
        <v>720</v>
      </c>
      <c r="F126" s="3" t="s">
        <v>1198</v>
      </c>
    </row>
    <row r="127" spans="1:6" ht="12.95" customHeight="1">
      <c r="A127" s="3">
        <v>12</v>
      </c>
      <c r="B127" s="6">
        <v>42895</v>
      </c>
      <c r="C127" s="3" t="s">
        <v>956</v>
      </c>
      <c r="D127" s="3" t="s">
        <v>867</v>
      </c>
      <c r="E127" s="14" t="s">
        <v>722</v>
      </c>
      <c r="F127" s="3" t="s">
        <v>1198</v>
      </c>
    </row>
    <row r="128" spans="1:6" ht="12.95" customHeight="1">
      <c r="A128" s="3">
        <v>12</v>
      </c>
      <c r="B128" s="6">
        <v>42895</v>
      </c>
      <c r="C128" s="3" t="s">
        <v>956</v>
      </c>
      <c r="D128" s="3" t="s">
        <v>867</v>
      </c>
      <c r="E128" s="14" t="s">
        <v>830</v>
      </c>
      <c r="F128" s="3" t="s">
        <v>1199</v>
      </c>
    </row>
    <row r="129" spans="1:6" ht="12.95" customHeight="1">
      <c r="A129" s="3">
        <v>12</v>
      </c>
      <c r="B129" s="6">
        <v>42895</v>
      </c>
      <c r="C129" s="3" t="s">
        <v>956</v>
      </c>
      <c r="D129" s="3" t="s">
        <v>867</v>
      </c>
      <c r="E129" s="14" t="s">
        <v>831</v>
      </c>
      <c r="F129" s="3" t="s">
        <v>1200</v>
      </c>
    </row>
    <row r="130" spans="1:6" ht="12.95" customHeight="1">
      <c r="A130" s="3">
        <v>12</v>
      </c>
      <c r="B130" s="6">
        <v>42895</v>
      </c>
      <c r="C130" s="3" t="s">
        <v>956</v>
      </c>
      <c r="D130" s="3" t="s">
        <v>867</v>
      </c>
      <c r="E130" s="14" t="s">
        <v>1201</v>
      </c>
      <c r="F130" s="3" t="s">
        <v>1202</v>
      </c>
    </row>
    <row r="131" spans="1:6" ht="12.95" customHeight="1">
      <c r="A131" s="3">
        <v>12</v>
      </c>
      <c r="B131" s="6">
        <v>42895</v>
      </c>
      <c r="C131" s="3" t="s">
        <v>956</v>
      </c>
      <c r="D131" s="3" t="s">
        <v>867</v>
      </c>
      <c r="E131" s="14" t="s">
        <v>824</v>
      </c>
      <c r="F131" s="3" t="s">
        <v>1203</v>
      </c>
    </row>
    <row r="132" spans="1:6" ht="12.95" customHeight="1">
      <c r="A132" s="3">
        <v>12</v>
      </c>
      <c r="B132" s="6">
        <v>42895</v>
      </c>
      <c r="C132" s="3" t="s">
        <v>956</v>
      </c>
      <c r="D132" s="3" t="s">
        <v>867</v>
      </c>
      <c r="E132" s="14" t="s">
        <v>547</v>
      </c>
      <c r="F132" s="3" t="s">
        <v>1204</v>
      </c>
    </row>
    <row r="133" spans="1:6" ht="12.95" customHeight="1">
      <c r="A133" s="3">
        <v>12</v>
      </c>
      <c r="B133" s="6">
        <v>42895</v>
      </c>
      <c r="C133" s="3" t="s">
        <v>956</v>
      </c>
      <c r="D133" s="3" t="s">
        <v>867</v>
      </c>
      <c r="E133" s="14" t="s">
        <v>548</v>
      </c>
      <c r="F133" s="3" t="s">
        <v>1205</v>
      </c>
    </row>
    <row r="134" spans="1:6" ht="12.95" customHeight="1">
      <c r="A134" s="3">
        <v>12</v>
      </c>
      <c r="B134" s="6">
        <v>42895</v>
      </c>
      <c r="C134" s="3" t="s">
        <v>956</v>
      </c>
      <c r="D134" s="3" t="s">
        <v>867</v>
      </c>
      <c r="E134" s="14" t="s">
        <v>840</v>
      </c>
      <c r="F134" s="3" t="s">
        <v>1206</v>
      </c>
    </row>
    <row r="135" spans="1:6" ht="12.95" customHeight="1">
      <c r="A135" s="3">
        <v>13</v>
      </c>
      <c r="B135" s="6">
        <v>42898</v>
      </c>
      <c r="C135" s="3" t="s">
        <v>956</v>
      </c>
      <c r="D135" s="3" t="s">
        <v>867</v>
      </c>
      <c r="E135" s="14" t="s">
        <v>1137</v>
      </c>
      <c r="F135" s="3" t="s">
        <v>1210</v>
      </c>
    </row>
    <row r="136" spans="1:6" ht="12.95" customHeight="1">
      <c r="A136" s="3">
        <v>13</v>
      </c>
      <c r="B136" s="6">
        <v>42898</v>
      </c>
      <c r="C136" s="3" t="s">
        <v>956</v>
      </c>
      <c r="D136" s="3" t="s">
        <v>867</v>
      </c>
      <c r="E136" s="14" t="s">
        <v>1374</v>
      </c>
      <c r="F136" s="3" t="s">
        <v>1375</v>
      </c>
    </row>
    <row r="137" spans="1:6" ht="12.95" customHeight="1">
      <c r="A137" s="3">
        <v>13</v>
      </c>
      <c r="B137" s="6">
        <v>42898</v>
      </c>
      <c r="C137" s="3" t="s">
        <v>956</v>
      </c>
      <c r="D137" s="3" t="s">
        <v>903</v>
      </c>
      <c r="E137" s="14" t="s">
        <v>1378</v>
      </c>
      <c r="F137" s="3" t="s">
        <v>1379</v>
      </c>
    </row>
    <row r="138" spans="1:6" ht="12.95" customHeight="1">
      <c r="A138" s="7">
        <v>13</v>
      </c>
      <c r="B138" s="11">
        <v>42900</v>
      </c>
      <c r="C138" s="7" t="s">
        <v>956</v>
      </c>
      <c r="D138" s="7" t="s">
        <v>867</v>
      </c>
      <c r="E138" s="13" t="s">
        <v>1381</v>
      </c>
      <c r="F138" s="7" t="s">
        <v>1382</v>
      </c>
    </row>
    <row r="139" spans="1:6" ht="12.95" customHeight="1">
      <c r="A139" s="3">
        <v>14</v>
      </c>
      <c r="B139" s="6">
        <v>42905</v>
      </c>
      <c r="C139" s="3" t="s">
        <v>956</v>
      </c>
      <c r="D139" s="3" t="s">
        <v>1383</v>
      </c>
      <c r="E139" s="14" t="s">
        <v>52</v>
      </c>
      <c r="F139" s="3" t="s">
        <v>1384</v>
      </c>
    </row>
    <row r="140" spans="1:6" ht="12.95" customHeight="1">
      <c r="A140" s="7">
        <v>14</v>
      </c>
      <c r="B140" s="11">
        <v>42905</v>
      </c>
      <c r="C140" s="7" t="s">
        <v>956</v>
      </c>
      <c r="D140" s="7" t="s">
        <v>868</v>
      </c>
      <c r="E140" s="13" t="s">
        <v>992</v>
      </c>
      <c r="F140" s="7" t="s">
        <v>1385</v>
      </c>
    </row>
    <row r="141" spans="1:6" ht="12.95" customHeight="1">
      <c r="A141" s="7">
        <v>14</v>
      </c>
      <c r="B141" s="11">
        <v>42905</v>
      </c>
      <c r="C141" s="7" t="s">
        <v>956</v>
      </c>
      <c r="D141" s="7" t="s">
        <v>868</v>
      </c>
      <c r="E141" s="13" t="s">
        <v>1386</v>
      </c>
      <c r="F141" s="7" t="s">
        <v>1387</v>
      </c>
    </row>
    <row r="142" spans="1:6" ht="12.95" customHeight="1">
      <c r="A142" s="3">
        <v>14</v>
      </c>
      <c r="B142" s="6">
        <v>42905</v>
      </c>
      <c r="C142" s="3" t="s">
        <v>956</v>
      </c>
      <c r="D142" s="3" t="s">
        <v>868</v>
      </c>
      <c r="E142" s="14" t="s">
        <v>1388</v>
      </c>
      <c r="F142" s="3" t="s">
        <v>1389</v>
      </c>
    </row>
    <row r="143" spans="1:6" ht="12.95" customHeight="1">
      <c r="A143" s="3">
        <v>14</v>
      </c>
      <c r="B143" s="6">
        <v>42915</v>
      </c>
      <c r="C143" s="3" t="s">
        <v>956</v>
      </c>
      <c r="D143" s="3" t="s">
        <v>1383</v>
      </c>
      <c r="E143" s="14" t="s">
        <v>511</v>
      </c>
      <c r="F143" s="3" t="s">
        <v>1390</v>
      </c>
    </row>
    <row r="144" spans="1:6" ht="12.95" customHeight="1">
      <c r="A144" s="3">
        <v>14</v>
      </c>
      <c r="B144" s="6">
        <v>42915</v>
      </c>
      <c r="C144" s="3" t="s">
        <v>956</v>
      </c>
      <c r="D144" s="3" t="s">
        <v>1383</v>
      </c>
      <c r="E144" s="14" t="s">
        <v>1391</v>
      </c>
      <c r="F144" s="3" t="s">
        <v>1392</v>
      </c>
    </row>
    <row r="145" spans="1:6" ht="12.95" customHeight="1">
      <c r="A145" s="7">
        <v>14</v>
      </c>
      <c r="B145" s="11">
        <v>42927</v>
      </c>
      <c r="C145" s="11" t="s">
        <v>956</v>
      </c>
      <c r="D145" s="7" t="s">
        <v>867</v>
      </c>
      <c r="E145" s="13" t="s">
        <v>1394</v>
      </c>
      <c r="F145" s="7" t="s">
        <v>1393</v>
      </c>
    </row>
    <row r="146" spans="1:6" ht="12.95" customHeight="1">
      <c r="A146" s="7">
        <v>14</v>
      </c>
      <c r="B146" s="11">
        <v>42927</v>
      </c>
      <c r="C146" s="11" t="s">
        <v>956</v>
      </c>
      <c r="D146" s="7" t="s">
        <v>867</v>
      </c>
      <c r="E146" s="13" t="s">
        <v>1395</v>
      </c>
      <c r="F146" s="7" t="s">
        <v>1393</v>
      </c>
    </row>
    <row r="147" spans="1:6" ht="12.95" customHeight="1">
      <c r="A147" s="7">
        <v>14</v>
      </c>
      <c r="B147" s="11">
        <v>42927</v>
      </c>
      <c r="C147" s="11" t="s">
        <v>956</v>
      </c>
      <c r="D147" s="7" t="s">
        <v>867</v>
      </c>
      <c r="E147" s="13" t="s">
        <v>1396</v>
      </c>
      <c r="F147" s="7" t="s">
        <v>1393</v>
      </c>
    </row>
    <row r="148" spans="1:6" ht="12.95" customHeight="1">
      <c r="A148" s="7">
        <v>14</v>
      </c>
      <c r="B148" s="11">
        <v>42928</v>
      </c>
      <c r="C148" s="11" t="s">
        <v>956</v>
      </c>
      <c r="D148" s="7" t="s">
        <v>1399</v>
      </c>
      <c r="E148" s="13" t="s">
        <v>1397</v>
      </c>
      <c r="F148" s="7" t="s">
        <v>1400</v>
      </c>
    </row>
    <row r="149" spans="1:6" ht="12.95" customHeight="1">
      <c r="A149" s="7">
        <v>14</v>
      </c>
      <c r="B149" s="11">
        <v>42928</v>
      </c>
      <c r="C149" s="11" t="s">
        <v>956</v>
      </c>
      <c r="D149" s="7" t="s">
        <v>1403</v>
      </c>
      <c r="E149" s="13" t="s">
        <v>1398</v>
      </c>
      <c r="F149" s="12" t="s">
        <v>1404</v>
      </c>
    </row>
    <row r="150" spans="1:6" ht="12.95" customHeight="1">
      <c r="A150" s="7">
        <v>14</v>
      </c>
      <c r="B150" s="11">
        <v>42929</v>
      </c>
      <c r="C150" s="11" t="s">
        <v>956</v>
      </c>
      <c r="D150" s="7" t="s">
        <v>868</v>
      </c>
      <c r="E150" s="13" t="s">
        <v>1129</v>
      </c>
      <c r="F150" s="7" t="s">
        <v>1402</v>
      </c>
    </row>
    <row r="151" spans="1:6" ht="12.95" customHeight="1">
      <c r="A151" s="7">
        <v>14</v>
      </c>
      <c r="B151" s="11">
        <v>42943</v>
      </c>
      <c r="C151" s="11" t="s">
        <v>956</v>
      </c>
      <c r="D151" s="7" t="s">
        <v>868</v>
      </c>
      <c r="E151" s="14" t="s">
        <v>1125</v>
      </c>
      <c r="F151" s="3" t="s">
        <v>1409</v>
      </c>
    </row>
    <row r="152" spans="1:6" ht="12.95" customHeight="1">
      <c r="A152" s="7">
        <v>14</v>
      </c>
      <c r="B152" s="11">
        <v>42943</v>
      </c>
      <c r="C152" s="11" t="s">
        <v>956</v>
      </c>
      <c r="D152" s="7" t="s">
        <v>868</v>
      </c>
      <c r="E152" s="14" t="s">
        <v>1408</v>
      </c>
      <c r="F152" s="3" t="s">
        <v>1409</v>
      </c>
    </row>
    <row r="153" spans="1:6" ht="12.95" customHeight="1">
      <c r="A153" s="3">
        <v>14</v>
      </c>
      <c r="B153" s="6">
        <v>42944</v>
      </c>
      <c r="C153" s="3" t="s">
        <v>935</v>
      </c>
      <c r="D153" s="3" t="s">
        <v>867</v>
      </c>
      <c r="E153" s="14" t="s">
        <v>1411</v>
      </c>
      <c r="F153" s="3" t="s">
        <v>1410</v>
      </c>
    </row>
    <row r="154" spans="1:6" ht="12.95" customHeight="1">
      <c r="A154" s="3">
        <v>15</v>
      </c>
      <c r="B154" s="6">
        <v>42968</v>
      </c>
      <c r="C154" s="3" t="s">
        <v>935</v>
      </c>
      <c r="D154" s="3" t="s">
        <v>867</v>
      </c>
      <c r="E154" s="14" t="s">
        <v>798</v>
      </c>
      <c r="F154" s="3" t="s">
        <v>1412</v>
      </c>
    </row>
    <row r="155" spans="1:6" ht="12.95" customHeight="1">
      <c r="A155" s="3">
        <v>15</v>
      </c>
      <c r="B155" s="6">
        <v>42968</v>
      </c>
      <c r="C155" s="3" t="s">
        <v>935</v>
      </c>
      <c r="D155" s="3" t="s">
        <v>867</v>
      </c>
      <c r="E155" s="14" t="s">
        <v>1413</v>
      </c>
      <c r="F155" s="3" t="s">
        <v>1414</v>
      </c>
    </row>
    <row r="156" spans="1:6" ht="12.95" customHeight="1">
      <c r="A156" s="3">
        <v>15</v>
      </c>
      <c r="B156" s="6">
        <v>42928</v>
      </c>
      <c r="C156" s="3" t="s">
        <v>935</v>
      </c>
      <c r="D156" s="3" t="s">
        <v>867</v>
      </c>
      <c r="E156" s="14" t="s">
        <v>1135</v>
      </c>
      <c r="F156" s="3" t="s">
        <v>1431</v>
      </c>
    </row>
    <row r="157" spans="1:6" ht="12.95" customHeight="1">
      <c r="A157" s="3">
        <v>16</v>
      </c>
      <c r="B157" s="6">
        <v>42979</v>
      </c>
      <c r="C157" s="3" t="s">
        <v>956</v>
      </c>
      <c r="D157" s="3" t="s">
        <v>867</v>
      </c>
      <c r="E157" s="14">
        <v>603</v>
      </c>
      <c r="F157" s="4" t="s">
        <v>1416</v>
      </c>
    </row>
    <row r="158" spans="1:6" ht="12.95" customHeight="1">
      <c r="A158" s="3">
        <v>16</v>
      </c>
      <c r="B158" s="6">
        <v>42979</v>
      </c>
      <c r="C158" s="3" t="s">
        <v>956</v>
      </c>
      <c r="D158" s="3" t="s">
        <v>867</v>
      </c>
      <c r="E158" s="14" t="s">
        <v>1418</v>
      </c>
      <c r="F158" s="8" t="s">
        <v>1419</v>
      </c>
    </row>
    <row r="159" spans="1:6" ht="12.95" customHeight="1">
      <c r="A159" s="3">
        <v>16</v>
      </c>
      <c r="B159" s="6">
        <v>42979</v>
      </c>
      <c r="C159" s="3" t="s">
        <v>956</v>
      </c>
      <c r="D159" s="3" t="s">
        <v>867</v>
      </c>
      <c r="E159" s="14" t="s">
        <v>1422</v>
      </c>
      <c r="F159" s="8" t="s">
        <v>1423</v>
      </c>
    </row>
    <row r="160" spans="1:6" ht="12.95" customHeight="1">
      <c r="A160" s="7">
        <v>16</v>
      </c>
      <c r="B160" s="11">
        <v>42979</v>
      </c>
      <c r="C160" s="7" t="s">
        <v>956</v>
      </c>
      <c r="D160" s="7" t="s">
        <v>868</v>
      </c>
      <c r="E160" s="13" t="s">
        <v>1424</v>
      </c>
      <c r="F160" s="8" t="s">
        <v>1425</v>
      </c>
    </row>
    <row r="161" spans="1:6" ht="12.95" customHeight="1">
      <c r="A161" s="3">
        <v>16</v>
      </c>
      <c r="B161" s="6">
        <v>42979</v>
      </c>
      <c r="C161" s="3" t="s">
        <v>956</v>
      </c>
      <c r="D161" s="3" t="s">
        <v>867</v>
      </c>
      <c r="E161" s="14" t="s">
        <v>1427</v>
      </c>
      <c r="F161" s="3" t="s">
        <v>1428</v>
      </c>
    </row>
    <row r="162" spans="1:6" ht="12.95" customHeight="1">
      <c r="A162" s="3">
        <v>16</v>
      </c>
      <c r="B162" s="6">
        <v>42979</v>
      </c>
      <c r="C162" s="3" t="s">
        <v>956</v>
      </c>
      <c r="D162" s="3" t="s">
        <v>867</v>
      </c>
      <c r="E162" s="14" t="s">
        <v>1429</v>
      </c>
      <c r="F162" s="3" t="s">
        <v>1430</v>
      </c>
    </row>
    <row r="163" spans="1:6" ht="12.95" customHeight="1">
      <c r="A163" s="3">
        <v>16</v>
      </c>
      <c r="B163" s="6">
        <v>42984</v>
      </c>
      <c r="C163" s="3" t="s">
        <v>956</v>
      </c>
      <c r="D163" s="3" t="s">
        <v>867</v>
      </c>
      <c r="E163" s="14" t="s">
        <v>1432</v>
      </c>
      <c r="F163" s="3" t="s">
        <v>1433</v>
      </c>
    </row>
    <row r="164" spans="1:6" ht="12.95" customHeight="1">
      <c r="A164" s="7">
        <v>16</v>
      </c>
      <c r="B164" s="11">
        <v>42992</v>
      </c>
      <c r="C164" s="11" t="s">
        <v>956</v>
      </c>
      <c r="D164" s="7" t="s">
        <v>1383</v>
      </c>
      <c r="E164" s="13" t="s">
        <v>1434</v>
      </c>
      <c r="F164" s="7" t="s">
        <v>1435</v>
      </c>
    </row>
    <row r="165" spans="1:6" ht="12.95" customHeight="1">
      <c r="A165" s="3">
        <v>17</v>
      </c>
      <c r="B165" s="6">
        <v>42998</v>
      </c>
      <c r="C165" s="3" t="s">
        <v>1495</v>
      </c>
      <c r="D165" s="3" t="s">
        <v>1383</v>
      </c>
      <c r="E165" s="14" t="s">
        <v>1434</v>
      </c>
      <c r="F165" s="3" t="s">
        <v>1496</v>
      </c>
    </row>
    <row r="166" spans="1:6" ht="12.95" customHeight="1">
      <c r="A166" s="3">
        <v>17</v>
      </c>
      <c r="B166" s="6">
        <v>42999</v>
      </c>
      <c r="C166" s="3" t="s">
        <v>956</v>
      </c>
      <c r="D166" s="3" t="s">
        <v>867</v>
      </c>
      <c r="E166" s="14" t="s">
        <v>1497</v>
      </c>
      <c r="F166" s="3" t="s">
        <v>1498</v>
      </c>
    </row>
    <row r="167" spans="1:6" ht="12.95" customHeight="1">
      <c r="A167" s="3">
        <v>18</v>
      </c>
      <c r="B167" s="6">
        <v>43000</v>
      </c>
      <c r="C167" s="6" t="s">
        <v>956</v>
      </c>
      <c r="D167" s="3" t="s">
        <v>1383</v>
      </c>
      <c r="E167" s="14" t="s">
        <v>1434</v>
      </c>
      <c r="F167" s="3" t="s">
        <v>1499</v>
      </c>
    </row>
    <row r="168" spans="1:6" ht="12.95" customHeight="1">
      <c r="A168" s="3">
        <v>18</v>
      </c>
      <c r="B168" s="6">
        <v>43000</v>
      </c>
      <c r="C168" s="6" t="s">
        <v>956</v>
      </c>
      <c r="D168" s="3" t="s">
        <v>1383</v>
      </c>
      <c r="E168" s="14" t="s">
        <v>1434</v>
      </c>
      <c r="F168" s="7" t="s">
        <v>1503</v>
      </c>
    </row>
    <row r="169" spans="1:6" ht="12.95" customHeight="1">
      <c r="A169" s="3">
        <v>18</v>
      </c>
      <c r="B169" s="6">
        <v>43000</v>
      </c>
      <c r="C169" s="6" t="s">
        <v>956</v>
      </c>
      <c r="D169" s="3" t="s">
        <v>1383</v>
      </c>
      <c r="E169" s="14" t="s">
        <v>1434</v>
      </c>
      <c r="F169" s="7" t="s">
        <v>1504</v>
      </c>
    </row>
    <row r="170" spans="1:6" ht="12.95" customHeight="1">
      <c r="A170" s="3">
        <v>18</v>
      </c>
      <c r="B170" s="6">
        <v>43000</v>
      </c>
      <c r="C170" s="6" t="s">
        <v>956</v>
      </c>
      <c r="D170" s="3" t="s">
        <v>1383</v>
      </c>
      <c r="E170" s="14" t="s">
        <v>1434</v>
      </c>
      <c r="F170" s="3" t="s">
        <v>1500</v>
      </c>
    </row>
    <row r="171" spans="1:6" ht="12.95" customHeight="1">
      <c r="A171" s="3">
        <v>19</v>
      </c>
      <c r="B171" s="6">
        <v>43003</v>
      </c>
      <c r="C171" s="3" t="s">
        <v>1495</v>
      </c>
      <c r="D171" s="3" t="s">
        <v>1383</v>
      </c>
      <c r="E171" s="14" t="s">
        <v>1434</v>
      </c>
      <c r="F171" s="3" t="s">
        <v>1552</v>
      </c>
    </row>
    <row r="172" spans="1:6" ht="12.95" customHeight="1">
      <c r="A172" s="3">
        <v>19</v>
      </c>
      <c r="B172" s="6">
        <v>43003</v>
      </c>
      <c r="C172" s="3" t="s">
        <v>1495</v>
      </c>
      <c r="D172" s="3" t="s">
        <v>1383</v>
      </c>
      <c r="E172" s="14" t="s">
        <v>1434</v>
      </c>
      <c r="F172" s="3" t="s">
        <v>1553</v>
      </c>
    </row>
    <row r="173" spans="1:6" ht="12.95" customHeight="1">
      <c r="A173" s="3">
        <v>20</v>
      </c>
      <c r="B173" s="6">
        <v>43003</v>
      </c>
      <c r="C173" s="3" t="s">
        <v>956</v>
      </c>
      <c r="D173" s="3" t="s">
        <v>1383</v>
      </c>
      <c r="E173" s="14" t="s">
        <v>1434</v>
      </c>
      <c r="F173" s="3" t="s">
        <v>1555</v>
      </c>
    </row>
    <row r="174" spans="1:6" ht="12.95" customHeight="1">
      <c r="A174" s="3">
        <v>20</v>
      </c>
      <c r="B174" s="6">
        <v>43003</v>
      </c>
      <c r="C174" s="3" t="s">
        <v>956</v>
      </c>
      <c r="D174" s="3" t="s">
        <v>867</v>
      </c>
      <c r="E174" s="14" t="s">
        <v>1576</v>
      </c>
      <c r="F174" s="3" t="s">
        <v>1577</v>
      </c>
    </row>
    <row r="175" spans="1:6" ht="12.95" customHeight="1">
      <c r="A175" s="3">
        <v>20</v>
      </c>
      <c r="B175" s="6">
        <v>43011</v>
      </c>
      <c r="C175" s="3" t="s">
        <v>956</v>
      </c>
      <c r="D175" s="3" t="s">
        <v>867</v>
      </c>
      <c r="E175" s="14" t="s">
        <v>21</v>
      </c>
      <c r="F175" s="3" t="s">
        <v>1581</v>
      </c>
    </row>
    <row r="176" spans="1:6" ht="12.95" customHeight="1">
      <c r="A176" s="3">
        <v>20</v>
      </c>
      <c r="B176" s="6">
        <v>43011</v>
      </c>
      <c r="C176" s="3" t="s">
        <v>956</v>
      </c>
      <c r="D176" s="3" t="s">
        <v>867</v>
      </c>
      <c r="E176" s="14" t="s">
        <v>94</v>
      </c>
      <c r="F176" s="3" t="s">
        <v>1580</v>
      </c>
    </row>
    <row r="177" spans="1:6" ht="12.95" customHeight="1">
      <c r="A177" s="3">
        <v>20</v>
      </c>
      <c r="B177" s="6">
        <v>43011</v>
      </c>
      <c r="C177" s="3" t="s">
        <v>956</v>
      </c>
      <c r="D177" s="3" t="s">
        <v>867</v>
      </c>
      <c r="E177" s="14" t="s">
        <v>1397</v>
      </c>
      <c r="F177" s="3" t="s">
        <v>1580</v>
      </c>
    </row>
    <row r="178" spans="1:6" ht="12.95" customHeight="1">
      <c r="A178" s="3">
        <v>20</v>
      </c>
      <c r="B178" s="6">
        <v>43011</v>
      </c>
      <c r="C178" s="3" t="s">
        <v>956</v>
      </c>
      <c r="D178" s="3" t="s">
        <v>867</v>
      </c>
      <c r="E178" s="14" t="s">
        <v>1582</v>
      </c>
      <c r="F178" s="3" t="s">
        <v>1583</v>
      </c>
    </row>
    <row r="179" spans="1:6" ht="12.95" customHeight="1">
      <c r="A179" s="3">
        <v>20</v>
      </c>
      <c r="B179" s="6">
        <v>43011</v>
      </c>
      <c r="C179" s="3" t="s">
        <v>956</v>
      </c>
      <c r="D179" s="3" t="s">
        <v>1586</v>
      </c>
      <c r="E179" s="14" t="s">
        <v>1587</v>
      </c>
      <c r="F179" s="3" t="s">
        <v>1588</v>
      </c>
    </row>
    <row r="180" spans="1:6" ht="12.95" customHeight="1">
      <c r="A180" s="3">
        <v>20</v>
      </c>
      <c r="B180" s="6">
        <v>43011</v>
      </c>
      <c r="C180" s="3" t="s">
        <v>956</v>
      </c>
      <c r="D180" s="3" t="s">
        <v>867</v>
      </c>
      <c r="E180" s="14" t="s">
        <v>1589</v>
      </c>
      <c r="F180" s="3" t="s">
        <v>1590</v>
      </c>
    </row>
    <row r="181" spans="1:6" ht="12.95" customHeight="1">
      <c r="A181" s="3">
        <v>20</v>
      </c>
      <c r="B181" s="6">
        <v>43011</v>
      </c>
      <c r="C181" s="3" t="s">
        <v>956</v>
      </c>
      <c r="D181" s="3" t="s">
        <v>867</v>
      </c>
      <c r="E181" s="14" t="s">
        <v>1591</v>
      </c>
      <c r="F181" s="3" t="s">
        <v>1592</v>
      </c>
    </row>
    <row r="182" spans="1:6" ht="12.95" customHeight="1">
      <c r="A182" s="3">
        <v>20</v>
      </c>
      <c r="B182" s="6">
        <v>43013</v>
      </c>
      <c r="C182" s="3" t="s">
        <v>956</v>
      </c>
      <c r="D182" s="3" t="s">
        <v>1383</v>
      </c>
      <c r="E182" s="14" t="s">
        <v>1593</v>
      </c>
      <c r="F182" s="3" t="s">
        <v>1594</v>
      </c>
    </row>
    <row r="183" spans="1:6" ht="12.95" customHeight="1">
      <c r="A183" s="3">
        <v>20</v>
      </c>
      <c r="B183" s="6">
        <v>43013</v>
      </c>
      <c r="C183" s="3" t="s">
        <v>956</v>
      </c>
      <c r="D183" s="3" t="s">
        <v>1383</v>
      </c>
      <c r="E183" s="14" t="s">
        <v>1595</v>
      </c>
      <c r="F183" s="3" t="s">
        <v>1596</v>
      </c>
    </row>
    <row r="184" spans="1:6" ht="12.95" customHeight="1">
      <c r="A184" s="3">
        <v>20</v>
      </c>
      <c r="B184" s="6">
        <v>43013</v>
      </c>
      <c r="C184" s="3" t="s">
        <v>956</v>
      </c>
      <c r="D184" s="3" t="s">
        <v>1383</v>
      </c>
      <c r="E184" s="14" t="s">
        <v>1597</v>
      </c>
      <c r="F184" s="3" t="s">
        <v>1598</v>
      </c>
    </row>
    <row r="185" spans="1:6" ht="12.95" customHeight="1">
      <c r="A185" s="3">
        <v>20</v>
      </c>
      <c r="B185" s="6">
        <v>43013</v>
      </c>
      <c r="C185" s="3" t="s">
        <v>956</v>
      </c>
      <c r="D185" s="3" t="s">
        <v>1434</v>
      </c>
      <c r="E185" s="14" t="s">
        <v>1576</v>
      </c>
      <c r="F185" s="3" t="s">
        <v>1601</v>
      </c>
    </row>
    <row r="186" spans="1:6" ht="12.95" customHeight="1">
      <c r="A186" s="7">
        <v>20</v>
      </c>
      <c r="B186" s="11">
        <v>43013</v>
      </c>
      <c r="C186" s="11" t="s">
        <v>956</v>
      </c>
      <c r="D186" s="7" t="s">
        <v>1434</v>
      </c>
      <c r="E186" s="13" t="s">
        <v>1576</v>
      </c>
      <c r="F186" s="7" t="s">
        <v>1602</v>
      </c>
    </row>
    <row r="187" spans="1:6" ht="12.95" customHeight="1">
      <c r="A187" s="3">
        <v>21</v>
      </c>
      <c r="B187" s="6">
        <v>43014</v>
      </c>
      <c r="C187" s="6" t="s">
        <v>956</v>
      </c>
      <c r="D187" s="3" t="s">
        <v>1603</v>
      </c>
      <c r="E187" s="14" t="s">
        <v>875</v>
      </c>
      <c r="F187" s="7" t="s">
        <v>1604</v>
      </c>
    </row>
    <row r="188" spans="1:6" ht="12.95" customHeight="1">
      <c r="A188" s="7">
        <v>21</v>
      </c>
      <c r="B188" s="11">
        <v>43014</v>
      </c>
      <c r="C188" s="11" t="s">
        <v>956</v>
      </c>
      <c r="D188" s="7" t="s">
        <v>1383</v>
      </c>
      <c r="E188" s="13" t="s">
        <v>875</v>
      </c>
      <c r="F188" s="7" t="s">
        <v>2101</v>
      </c>
    </row>
    <row r="189" spans="1:6" ht="12.95" customHeight="1">
      <c r="A189" s="7">
        <v>21</v>
      </c>
      <c r="B189" s="11">
        <v>43014</v>
      </c>
      <c r="C189" s="11" t="s">
        <v>956</v>
      </c>
      <c r="D189" s="7" t="s">
        <v>867</v>
      </c>
      <c r="E189" s="13" t="s">
        <v>1576</v>
      </c>
      <c r="F189" s="7" t="s">
        <v>2128</v>
      </c>
    </row>
    <row r="190" spans="1:6" ht="12.95" customHeight="1">
      <c r="A190" s="7">
        <v>21</v>
      </c>
      <c r="B190" s="11">
        <v>43014</v>
      </c>
      <c r="C190" s="11" t="s">
        <v>956</v>
      </c>
      <c r="D190" s="7" t="s">
        <v>867</v>
      </c>
      <c r="E190" s="13" t="s">
        <v>1432</v>
      </c>
      <c r="F190" s="7" t="s">
        <v>2131</v>
      </c>
    </row>
    <row r="191" spans="1:6" ht="12.95" customHeight="1">
      <c r="A191" s="3">
        <v>21</v>
      </c>
      <c r="B191" s="6">
        <v>43016</v>
      </c>
      <c r="C191" s="3" t="s">
        <v>956</v>
      </c>
      <c r="D191" s="3" t="s">
        <v>867</v>
      </c>
      <c r="E191" s="14" t="s">
        <v>2132</v>
      </c>
      <c r="F191" s="3" t="s">
        <v>2133</v>
      </c>
    </row>
    <row r="192" spans="1:6" ht="12.95" customHeight="1">
      <c r="A192" s="3">
        <v>21</v>
      </c>
      <c r="B192" s="6">
        <v>43017</v>
      </c>
      <c r="C192" s="3" t="s">
        <v>956</v>
      </c>
      <c r="D192" s="3" t="s">
        <v>867</v>
      </c>
      <c r="E192" s="14" t="s">
        <v>1497</v>
      </c>
      <c r="F192" s="3" t="s">
        <v>2135</v>
      </c>
    </row>
    <row r="193" spans="1:6" ht="12.95" customHeight="1">
      <c r="A193" s="3">
        <v>21</v>
      </c>
      <c r="B193" s="6">
        <v>43017</v>
      </c>
      <c r="C193" s="3" t="s">
        <v>956</v>
      </c>
      <c r="D193" s="3" t="s">
        <v>1434</v>
      </c>
      <c r="E193" s="14" t="s">
        <v>2138</v>
      </c>
      <c r="F193" s="3" t="s">
        <v>2139</v>
      </c>
    </row>
    <row r="194" spans="1:6" ht="12.95" customHeight="1">
      <c r="A194" s="3">
        <v>21</v>
      </c>
      <c r="B194" s="6">
        <v>43017</v>
      </c>
      <c r="C194" s="3" t="s">
        <v>956</v>
      </c>
      <c r="D194" s="3" t="s">
        <v>1434</v>
      </c>
      <c r="E194" s="14" t="s">
        <v>2143</v>
      </c>
      <c r="F194" s="3" t="s">
        <v>2141</v>
      </c>
    </row>
    <row r="195" spans="1:6" ht="12.95" customHeight="1">
      <c r="A195" s="3">
        <v>21</v>
      </c>
      <c r="B195" s="6">
        <v>43017</v>
      </c>
      <c r="C195" s="3" t="s">
        <v>956</v>
      </c>
      <c r="D195" s="3" t="s">
        <v>1383</v>
      </c>
      <c r="E195" s="14" t="s">
        <v>2140</v>
      </c>
      <c r="F195" s="3" t="s">
        <v>2142</v>
      </c>
    </row>
    <row r="196" spans="1:6" ht="12.95" customHeight="1">
      <c r="A196" s="3">
        <v>21</v>
      </c>
      <c r="B196" s="6">
        <v>43017</v>
      </c>
      <c r="C196" s="3" t="s">
        <v>956</v>
      </c>
      <c r="D196" s="3" t="s">
        <v>1586</v>
      </c>
      <c r="E196" s="14">
        <v>326</v>
      </c>
      <c r="F196" s="3" t="s">
        <v>2146</v>
      </c>
    </row>
    <row r="197" spans="1:6" ht="12.95" customHeight="1">
      <c r="A197" s="3">
        <v>21</v>
      </c>
      <c r="B197" s="6">
        <v>43017</v>
      </c>
      <c r="C197" s="3" t="s">
        <v>956</v>
      </c>
      <c r="D197" s="3" t="s">
        <v>1434</v>
      </c>
      <c r="E197" s="14">
        <v>326</v>
      </c>
      <c r="F197" s="3" t="s">
        <v>2145</v>
      </c>
    </row>
    <row r="198" spans="1:6" ht="12.95" customHeight="1">
      <c r="A198" s="3">
        <v>21</v>
      </c>
      <c r="B198" s="6">
        <v>43017</v>
      </c>
      <c r="C198" s="3" t="s">
        <v>956</v>
      </c>
      <c r="D198" s="3" t="s">
        <v>1434</v>
      </c>
      <c r="E198" s="14" t="s">
        <v>2147</v>
      </c>
      <c r="F198" s="3" t="s">
        <v>2148</v>
      </c>
    </row>
    <row r="199" spans="1:6" ht="12.95" customHeight="1">
      <c r="A199" s="3">
        <v>21</v>
      </c>
      <c r="B199" s="6">
        <v>43018</v>
      </c>
      <c r="C199" s="3" t="s">
        <v>956</v>
      </c>
      <c r="D199" s="3" t="s">
        <v>867</v>
      </c>
      <c r="E199" s="14" t="s">
        <v>1129</v>
      </c>
      <c r="F199" s="3" t="s">
        <v>2150</v>
      </c>
    </row>
    <row r="200" spans="1:6" ht="12.95" customHeight="1">
      <c r="A200" s="23">
        <v>22</v>
      </c>
      <c r="B200" s="24">
        <v>43019</v>
      </c>
      <c r="C200" s="23" t="s">
        <v>935</v>
      </c>
      <c r="D200" s="23" t="s">
        <v>867</v>
      </c>
      <c r="E200" s="25" t="s">
        <v>2151</v>
      </c>
      <c r="F200" s="23" t="s">
        <v>2152</v>
      </c>
    </row>
    <row r="201" spans="1:6" ht="12.95" customHeight="1">
      <c r="A201" s="23">
        <v>22</v>
      </c>
      <c r="B201" s="24">
        <v>43019</v>
      </c>
      <c r="C201" s="23" t="s">
        <v>935</v>
      </c>
      <c r="D201" s="23" t="s">
        <v>867</v>
      </c>
      <c r="E201" s="25" t="s">
        <v>266</v>
      </c>
      <c r="F201" s="23" t="s">
        <v>2153</v>
      </c>
    </row>
    <row r="202" spans="1:6" ht="12.95" customHeight="1">
      <c r="A202" s="3">
        <v>22</v>
      </c>
      <c r="B202" s="6">
        <v>43020</v>
      </c>
      <c r="C202" s="3" t="s">
        <v>935</v>
      </c>
      <c r="D202" s="3" t="s">
        <v>867</v>
      </c>
      <c r="E202" s="14" t="s">
        <v>2159</v>
      </c>
      <c r="F202" s="3" t="s">
        <v>2160</v>
      </c>
    </row>
    <row r="203" spans="1:6" ht="12.95" customHeight="1">
      <c r="A203" s="3">
        <v>22</v>
      </c>
      <c r="B203" s="6">
        <v>43023</v>
      </c>
      <c r="C203" s="3" t="s">
        <v>935</v>
      </c>
      <c r="D203" s="3" t="s">
        <v>867</v>
      </c>
      <c r="E203" s="14" t="s">
        <v>2161</v>
      </c>
      <c r="F203" s="3" t="s">
        <v>2162</v>
      </c>
    </row>
    <row r="204" spans="1:6" ht="12.95" customHeight="1">
      <c r="A204" s="7">
        <v>22</v>
      </c>
      <c r="B204" s="11">
        <v>43024</v>
      </c>
      <c r="C204" s="7" t="s">
        <v>956</v>
      </c>
      <c r="D204" s="7" t="s">
        <v>1586</v>
      </c>
      <c r="E204" s="13" t="s">
        <v>2165</v>
      </c>
      <c r="F204" s="7" t="s">
        <v>2166</v>
      </c>
    </row>
    <row r="205" spans="1:6" ht="12.95" customHeight="1">
      <c r="A205" s="7">
        <v>22</v>
      </c>
      <c r="B205" s="11">
        <v>43024</v>
      </c>
      <c r="C205" s="7" t="s">
        <v>956</v>
      </c>
      <c r="D205" s="7" t="s">
        <v>293</v>
      </c>
      <c r="E205" s="13" t="s">
        <v>2165</v>
      </c>
      <c r="F205" s="7" t="s">
        <v>2167</v>
      </c>
    </row>
    <row r="206" spans="1:6" ht="12.95" customHeight="1">
      <c r="A206" s="7">
        <v>22</v>
      </c>
      <c r="B206" s="11">
        <v>43024</v>
      </c>
      <c r="C206" s="7" t="s">
        <v>956</v>
      </c>
      <c r="D206" s="7" t="s">
        <v>1075</v>
      </c>
      <c r="E206" s="13" t="s">
        <v>2165</v>
      </c>
      <c r="F206" s="7" t="s">
        <v>2168</v>
      </c>
    </row>
    <row r="207" spans="1:6" ht="12.95" customHeight="1">
      <c r="A207" s="7">
        <v>22</v>
      </c>
      <c r="B207" s="11">
        <v>43024</v>
      </c>
      <c r="C207" s="7" t="s">
        <v>956</v>
      </c>
      <c r="D207" s="7" t="s">
        <v>1434</v>
      </c>
      <c r="E207" s="13" t="s">
        <v>2165</v>
      </c>
      <c r="F207" s="7" t="s">
        <v>2169</v>
      </c>
    </row>
    <row r="208" spans="1:6" ht="12.95" customHeight="1">
      <c r="A208" s="7">
        <v>22</v>
      </c>
      <c r="B208" s="11">
        <v>43024</v>
      </c>
      <c r="C208" s="11" t="s">
        <v>956</v>
      </c>
      <c r="D208" s="7" t="s">
        <v>1434</v>
      </c>
      <c r="E208" s="13" t="s">
        <v>52</v>
      </c>
      <c r="F208" s="7" t="s">
        <v>2170</v>
      </c>
    </row>
    <row r="209" spans="1:6" ht="12.95" customHeight="1">
      <c r="A209" s="7">
        <v>22</v>
      </c>
      <c r="B209" s="11">
        <v>43025</v>
      </c>
      <c r="C209" s="11" t="s">
        <v>956</v>
      </c>
      <c r="D209" s="7" t="s">
        <v>2176</v>
      </c>
      <c r="E209" s="13" t="s">
        <v>2177</v>
      </c>
      <c r="F209" s="7" t="s">
        <v>2178</v>
      </c>
    </row>
    <row r="210" spans="1:6" ht="12.95" customHeight="1">
      <c r="A210" s="7">
        <v>22</v>
      </c>
      <c r="B210" s="11">
        <v>43027</v>
      </c>
      <c r="C210" s="11" t="s">
        <v>956</v>
      </c>
      <c r="D210" s="7" t="s">
        <v>293</v>
      </c>
      <c r="E210" s="13">
        <v>310</v>
      </c>
      <c r="F210" s="7" t="s">
        <v>2179</v>
      </c>
    </row>
    <row r="211" spans="1:6" ht="12.95" customHeight="1">
      <c r="A211" s="7">
        <v>22</v>
      </c>
      <c r="B211" s="11">
        <v>43027</v>
      </c>
      <c r="C211" s="11" t="s">
        <v>956</v>
      </c>
      <c r="D211" s="7" t="s">
        <v>2186</v>
      </c>
      <c r="E211" s="14" t="s">
        <v>2187</v>
      </c>
      <c r="F211" s="3" t="s">
        <v>2188</v>
      </c>
    </row>
    <row r="212" spans="1:6" ht="12.95" customHeight="1">
      <c r="A212" s="3">
        <v>22</v>
      </c>
      <c r="B212" s="6">
        <v>43028</v>
      </c>
      <c r="C212" s="3" t="s">
        <v>956</v>
      </c>
      <c r="D212" s="3" t="s">
        <v>9</v>
      </c>
      <c r="E212" s="14" t="s">
        <v>1408</v>
      </c>
      <c r="F212" s="3" t="s">
        <v>2190</v>
      </c>
    </row>
    <row r="213" spans="1:6" ht="12.95" customHeight="1">
      <c r="A213" s="3">
        <v>22</v>
      </c>
      <c r="B213" s="6">
        <v>43031</v>
      </c>
      <c r="C213" s="3" t="s">
        <v>935</v>
      </c>
      <c r="D213" s="3" t="s">
        <v>867</v>
      </c>
      <c r="E213" s="14" t="s">
        <v>2191</v>
      </c>
      <c r="F213" s="3" t="s">
        <v>2192</v>
      </c>
    </row>
    <row r="214" spans="1:6" ht="12.95" customHeight="1">
      <c r="A214" s="3">
        <v>22</v>
      </c>
      <c r="B214" s="6">
        <v>43032</v>
      </c>
      <c r="C214" s="3" t="s">
        <v>935</v>
      </c>
      <c r="D214" s="3" t="s">
        <v>867</v>
      </c>
      <c r="E214" s="14" t="s">
        <v>1408</v>
      </c>
      <c r="F214" s="3" t="s">
        <v>2193</v>
      </c>
    </row>
    <row r="215" spans="1:6" ht="12.95" customHeight="1">
      <c r="A215" s="7">
        <v>22</v>
      </c>
      <c r="B215" s="11">
        <v>43033</v>
      </c>
      <c r="C215" s="7" t="s">
        <v>956</v>
      </c>
      <c r="D215" s="7" t="s">
        <v>2186</v>
      </c>
      <c r="E215" s="13" t="s">
        <v>2194</v>
      </c>
      <c r="F215" s="7" t="s">
        <v>2195</v>
      </c>
    </row>
    <row r="216" spans="1:6" ht="12.95" customHeight="1">
      <c r="A216" s="7">
        <v>22</v>
      </c>
      <c r="B216" s="11">
        <v>43033</v>
      </c>
      <c r="C216" s="7" t="s">
        <v>956</v>
      </c>
      <c r="D216" s="7" t="s">
        <v>2196</v>
      </c>
      <c r="E216" s="13" t="s">
        <v>2194</v>
      </c>
      <c r="F216" s="7" t="s">
        <v>2197</v>
      </c>
    </row>
    <row r="217" spans="1:6" ht="12.95" customHeight="1">
      <c r="A217" s="7">
        <v>22</v>
      </c>
      <c r="B217" s="11">
        <v>43033</v>
      </c>
      <c r="C217" s="7" t="s">
        <v>956</v>
      </c>
      <c r="D217" s="7" t="s">
        <v>2198</v>
      </c>
      <c r="E217" s="13" t="s">
        <v>2199</v>
      </c>
      <c r="F217" s="7" t="s">
        <v>2200</v>
      </c>
    </row>
    <row r="218" spans="1:6" ht="12.95" customHeight="1">
      <c r="A218" s="3">
        <v>23</v>
      </c>
      <c r="B218" s="6">
        <v>43035</v>
      </c>
      <c r="C218" s="3" t="s">
        <v>935</v>
      </c>
      <c r="D218" s="3" t="s">
        <v>1586</v>
      </c>
      <c r="E218" s="14" t="s">
        <v>874</v>
      </c>
      <c r="F218" s="3" t="s">
        <v>2201</v>
      </c>
    </row>
    <row r="219" spans="1:6" ht="12.95" customHeight="1">
      <c r="A219" s="7">
        <v>23</v>
      </c>
      <c r="B219" s="11">
        <v>43035</v>
      </c>
      <c r="C219" s="7" t="s">
        <v>956</v>
      </c>
      <c r="D219" s="7" t="s">
        <v>2223</v>
      </c>
      <c r="E219" s="13" t="s">
        <v>2140</v>
      </c>
      <c r="F219" s="7" t="s">
        <v>2224</v>
      </c>
    </row>
    <row r="220" spans="1:6" ht="12.95" customHeight="1">
      <c r="A220" s="7">
        <v>23</v>
      </c>
      <c r="B220" s="11">
        <v>43035</v>
      </c>
      <c r="C220" s="7" t="s">
        <v>956</v>
      </c>
      <c r="D220" s="7" t="s">
        <v>2198</v>
      </c>
      <c r="E220" s="13" t="s">
        <v>2140</v>
      </c>
      <c r="F220" s="7" t="s">
        <v>2225</v>
      </c>
    </row>
    <row r="221" spans="1:6" ht="12.95" customHeight="1">
      <c r="A221" s="7">
        <v>23</v>
      </c>
      <c r="B221" s="11">
        <v>43035</v>
      </c>
      <c r="C221" s="7" t="s">
        <v>956</v>
      </c>
      <c r="D221" s="7" t="s">
        <v>1073</v>
      </c>
      <c r="E221" s="13" t="s">
        <v>2226</v>
      </c>
      <c r="F221" s="7" t="s">
        <v>2227</v>
      </c>
    </row>
    <row r="222" spans="1:6" ht="12.95" customHeight="1">
      <c r="A222" s="7">
        <v>23</v>
      </c>
      <c r="B222" s="11">
        <v>43035</v>
      </c>
      <c r="C222" s="7" t="s">
        <v>956</v>
      </c>
      <c r="D222" s="7" t="s">
        <v>867</v>
      </c>
      <c r="E222" s="13">
        <v>402</v>
      </c>
      <c r="F222" s="7" t="s">
        <v>2231</v>
      </c>
    </row>
    <row r="223" spans="1:6" ht="12.95" customHeight="1">
      <c r="A223" s="7">
        <v>23</v>
      </c>
      <c r="B223" s="11">
        <v>43035</v>
      </c>
      <c r="C223" s="7" t="s">
        <v>956</v>
      </c>
      <c r="D223" s="7" t="s">
        <v>14</v>
      </c>
      <c r="E223" s="30" t="s">
        <v>2229</v>
      </c>
      <c r="F223" s="7" t="s">
        <v>2232</v>
      </c>
    </row>
    <row r="224" spans="1:6" ht="12.95" customHeight="1">
      <c r="A224" s="7">
        <v>23</v>
      </c>
      <c r="B224" s="11">
        <v>43035</v>
      </c>
      <c r="C224" s="7" t="s">
        <v>956</v>
      </c>
      <c r="D224" s="7" t="s">
        <v>9</v>
      </c>
      <c r="E224" s="30" t="s">
        <v>995</v>
      </c>
      <c r="F224" s="7" t="s">
        <v>2231</v>
      </c>
    </row>
    <row r="225" spans="1:6" ht="12.95" customHeight="1">
      <c r="A225" s="7">
        <v>23</v>
      </c>
      <c r="B225" s="11">
        <v>43035</v>
      </c>
      <c r="C225" s="7" t="s">
        <v>956</v>
      </c>
      <c r="D225" s="3" t="s">
        <v>293</v>
      </c>
      <c r="E225" s="30" t="s">
        <v>2234</v>
      </c>
      <c r="F225" s="3" t="s">
        <v>2235</v>
      </c>
    </row>
    <row r="226" spans="1:6" ht="12.95" customHeight="1">
      <c r="A226" s="3">
        <v>23</v>
      </c>
      <c r="B226" s="6">
        <v>43035</v>
      </c>
      <c r="C226" s="3" t="s">
        <v>935</v>
      </c>
      <c r="D226" s="3" t="s">
        <v>2237</v>
      </c>
      <c r="E226" s="14" t="s">
        <v>2238</v>
      </c>
      <c r="F226" s="3" t="s">
        <v>2239</v>
      </c>
    </row>
    <row r="227" spans="1:6" ht="12.95" customHeight="1">
      <c r="A227" s="7">
        <v>23</v>
      </c>
      <c r="B227" s="11">
        <v>43035</v>
      </c>
      <c r="C227" s="7" t="s">
        <v>956</v>
      </c>
      <c r="D227" s="7" t="s">
        <v>2223</v>
      </c>
      <c r="E227" s="13">
        <v>313</v>
      </c>
      <c r="F227" s="7" t="s">
        <v>2224</v>
      </c>
    </row>
    <row r="228" spans="1:6" ht="12.95" customHeight="1">
      <c r="A228" s="7">
        <v>23</v>
      </c>
      <c r="B228" s="11">
        <v>43035</v>
      </c>
      <c r="C228" s="7" t="s">
        <v>956</v>
      </c>
      <c r="D228" s="7" t="s">
        <v>2198</v>
      </c>
      <c r="E228" s="13">
        <v>313</v>
      </c>
      <c r="F228" s="7" t="s">
        <v>2225</v>
      </c>
    </row>
    <row r="229" spans="1:6" ht="12.95" customHeight="1">
      <c r="A229" s="3">
        <v>24</v>
      </c>
      <c r="B229" s="6">
        <v>43039</v>
      </c>
      <c r="C229" s="3" t="s">
        <v>956</v>
      </c>
      <c r="D229" s="3" t="s">
        <v>2242</v>
      </c>
      <c r="E229" s="14">
        <v>101</v>
      </c>
      <c r="F229" s="3" t="s">
        <v>2243</v>
      </c>
    </row>
    <row r="230" spans="1:6" ht="12.95" customHeight="1">
      <c r="A230" s="3">
        <v>24</v>
      </c>
      <c r="B230" s="6">
        <v>43039</v>
      </c>
      <c r="C230" s="3" t="s">
        <v>956</v>
      </c>
      <c r="D230" s="3" t="s">
        <v>1075</v>
      </c>
      <c r="E230" s="14">
        <v>101</v>
      </c>
      <c r="F230" s="3" t="s">
        <v>2244</v>
      </c>
    </row>
    <row r="231" spans="1:6" ht="12.95" customHeight="1">
      <c r="A231" s="3">
        <v>24</v>
      </c>
      <c r="B231" s="6">
        <v>43039</v>
      </c>
      <c r="C231" s="3" t="s">
        <v>935</v>
      </c>
      <c r="D231" s="3" t="s">
        <v>2198</v>
      </c>
      <c r="E231" s="14" t="s">
        <v>1408</v>
      </c>
      <c r="F231" s="3" t="s">
        <v>2246</v>
      </c>
    </row>
    <row r="232" spans="1:6" ht="12.95" customHeight="1">
      <c r="A232" s="7">
        <v>24</v>
      </c>
      <c r="B232" s="11">
        <v>43045</v>
      </c>
      <c r="C232" s="11" t="s">
        <v>956</v>
      </c>
      <c r="D232" s="7" t="s">
        <v>1434</v>
      </c>
      <c r="E232" s="13" t="s">
        <v>1576</v>
      </c>
      <c r="F232" s="7" t="s">
        <v>2247</v>
      </c>
    </row>
    <row r="233" spans="1:6" ht="12.95" customHeight="1">
      <c r="A233" s="7">
        <v>24</v>
      </c>
      <c r="B233" s="11">
        <v>43046</v>
      </c>
      <c r="C233" s="11" t="s">
        <v>956</v>
      </c>
      <c r="D233" s="7" t="s">
        <v>1383</v>
      </c>
      <c r="E233" s="13" t="s">
        <v>2273</v>
      </c>
      <c r="F233" s="7" t="s">
        <v>2274</v>
      </c>
    </row>
    <row r="234" spans="1:6" ht="12.95" customHeight="1">
      <c r="A234" s="7">
        <v>25</v>
      </c>
      <c r="B234" s="11">
        <v>43046</v>
      </c>
      <c r="C234" s="11" t="s">
        <v>956</v>
      </c>
      <c r="D234" s="7" t="s">
        <v>1383</v>
      </c>
      <c r="E234" s="13" t="s">
        <v>2276</v>
      </c>
      <c r="F234" s="7" t="s">
        <v>2277</v>
      </c>
    </row>
    <row r="235" spans="1:6" ht="12.95" customHeight="1">
      <c r="A235" s="7">
        <v>25</v>
      </c>
      <c r="B235" s="11">
        <v>43046</v>
      </c>
      <c r="C235" s="11" t="s">
        <v>956</v>
      </c>
      <c r="D235" s="7" t="s">
        <v>2278</v>
      </c>
      <c r="E235" s="13" t="s">
        <v>2279</v>
      </c>
      <c r="F235" s="7" t="s">
        <v>2280</v>
      </c>
    </row>
    <row r="236" spans="1:6" ht="12.95" customHeight="1">
      <c r="A236" s="7">
        <v>25</v>
      </c>
      <c r="B236" s="11">
        <v>43046</v>
      </c>
      <c r="C236" s="11" t="s">
        <v>956</v>
      </c>
      <c r="D236" s="7" t="s">
        <v>1075</v>
      </c>
      <c r="E236" s="13" t="s">
        <v>2281</v>
      </c>
      <c r="F236" s="7" t="s">
        <v>2282</v>
      </c>
    </row>
    <row r="237" spans="1:6" ht="12.95" customHeight="1">
      <c r="A237" s="3">
        <v>25</v>
      </c>
      <c r="B237" s="6">
        <v>43046</v>
      </c>
      <c r="C237" s="3" t="s">
        <v>956</v>
      </c>
      <c r="D237" s="3" t="s">
        <v>1434</v>
      </c>
      <c r="E237" s="14" t="s">
        <v>1083</v>
      </c>
      <c r="F237" s="3" t="s">
        <v>2284</v>
      </c>
    </row>
    <row r="238" spans="1:6" ht="12.95" customHeight="1">
      <c r="A238" s="3">
        <v>25</v>
      </c>
      <c r="B238" s="6">
        <v>43046</v>
      </c>
      <c r="C238" s="3" t="s">
        <v>956</v>
      </c>
      <c r="D238" s="3" t="s">
        <v>293</v>
      </c>
      <c r="E238" s="14" t="s">
        <v>2283</v>
      </c>
      <c r="F238" s="3" t="s">
        <v>1498</v>
      </c>
    </row>
    <row r="239" spans="1:6" ht="12.95" customHeight="1">
      <c r="A239" s="3">
        <v>25</v>
      </c>
      <c r="B239" s="6">
        <v>43046</v>
      </c>
      <c r="C239" s="3" t="s">
        <v>956</v>
      </c>
      <c r="D239" s="3" t="s">
        <v>1075</v>
      </c>
      <c r="E239" s="14" t="s">
        <v>2286</v>
      </c>
      <c r="F239" s="3" t="s">
        <v>2285</v>
      </c>
    </row>
    <row r="240" spans="1:6" ht="12.95" customHeight="1">
      <c r="A240" s="3">
        <v>25</v>
      </c>
      <c r="B240" s="6">
        <v>43046</v>
      </c>
      <c r="C240" s="3" t="s">
        <v>956</v>
      </c>
      <c r="D240" s="3" t="s">
        <v>293</v>
      </c>
      <c r="E240" s="14" t="s">
        <v>2287</v>
      </c>
      <c r="F240" s="3" t="s">
        <v>2288</v>
      </c>
    </row>
    <row r="241" spans="1:6" ht="12.95" customHeight="1">
      <c r="A241" s="3">
        <v>25</v>
      </c>
      <c r="B241" s="6">
        <v>43046</v>
      </c>
      <c r="C241" s="3" t="s">
        <v>956</v>
      </c>
      <c r="D241" s="3" t="s">
        <v>903</v>
      </c>
      <c r="E241" s="14" t="s">
        <v>2289</v>
      </c>
      <c r="F241" s="3" t="s">
        <v>2290</v>
      </c>
    </row>
    <row r="242" spans="1:6" ht="12.95" customHeight="1">
      <c r="A242" s="3">
        <v>25</v>
      </c>
      <c r="B242" s="6">
        <v>43046</v>
      </c>
      <c r="C242" s="3" t="s">
        <v>956</v>
      </c>
      <c r="D242" s="3" t="s">
        <v>1075</v>
      </c>
      <c r="E242" s="14" t="s">
        <v>2291</v>
      </c>
      <c r="F242" s="3" t="s">
        <v>2292</v>
      </c>
    </row>
    <row r="243" spans="1:6" ht="12.95" customHeight="1">
      <c r="A243" s="3">
        <v>25</v>
      </c>
      <c r="B243" s="6">
        <v>43046</v>
      </c>
      <c r="C243" s="3" t="s">
        <v>956</v>
      </c>
      <c r="D243" s="3" t="s">
        <v>1434</v>
      </c>
      <c r="E243" s="14" t="s">
        <v>2293</v>
      </c>
      <c r="F243" s="3" t="s">
        <v>2294</v>
      </c>
    </row>
    <row r="244" spans="1:6" ht="12.95" customHeight="1">
      <c r="A244" s="3">
        <v>25</v>
      </c>
      <c r="B244" s="6">
        <v>43046</v>
      </c>
      <c r="C244" s="3" t="s">
        <v>956</v>
      </c>
      <c r="D244" s="3" t="s">
        <v>293</v>
      </c>
      <c r="E244" s="14" t="s">
        <v>2295</v>
      </c>
      <c r="F244" s="3" t="s">
        <v>2297</v>
      </c>
    </row>
    <row r="245" spans="1:6" ht="12.95" customHeight="1">
      <c r="A245" s="3">
        <v>25</v>
      </c>
      <c r="B245" s="6">
        <v>43046</v>
      </c>
      <c r="C245" s="3" t="s">
        <v>956</v>
      </c>
      <c r="D245" s="3" t="s">
        <v>293</v>
      </c>
      <c r="E245" s="14" t="s">
        <v>2296</v>
      </c>
      <c r="F245" s="3" t="s">
        <v>2298</v>
      </c>
    </row>
    <row r="246" spans="1:6" ht="12.95" customHeight="1">
      <c r="A246" s="3">
        <v>25</v>
      </c>
      <c r="B246" s="6">
        <v>43046</v>
      </c>
      <c r="C246" s="3" t="s">
        <v>956</v>
      </c>
      <c r="D246" s="3" t="s">
        <v>1075</v>
      </c>
      <c r="E246" s="14" t="s">
        <v>2296</v>
      </c>
      <c r="F246" s="3" t="s">
        <v>2299</v>
      </c>
    </row>
    <row r="247" spans="1:6" ht="12.95" customHeight="1">
      <c r="A247" s="3">
        <v>25</v>
      </c>
      <c r="B247" s="6">
        <v>43046</v>
      </c>
      <c r="C247" s="3" t="s">
        <v>956</v>
      </c>
      <c r="D247" s="3" t="s">
        <v>1434</v>
      </c>
      <c r="E247" s="14" t="s">
        <v>2301</v>
      </c>
      <c r="F247" s="3" t="s">
        <v>2302</v>
      </c>
    </row>
    <row r="248" spans="1:6" ht="12.95" customHeight="1">
      <c r="A248" s="3">
        <v>25</v>
      </c>
      <c r="B248" s="6">
        <v>43046</v>
      </c>
      <c r="C248" s="3" t="s">
        <v>956</v>
      </c>
      <c r="D248" s="3" t="s">
        <v>1434</v>
      </c>
      <c r="E248" s="31" t="s">
        <v>2303</v>
      </c>
      <c r="F248" s="3" t="s">
        <v>2304</v>
      </c>
    </row>
    <row r="249" spans="1:6" ht="12.95" customHeight="1">
      <c r="A249" s="3">
        <v>25</v>
      </c>
      <c r="B249" s="6">
        <v>43046</v>
      </c>
      <c r="C249" s="3" t="s">
        <v>956</v>
      </c>
      <c r="D249" s="3" t="s">
        <v>293</v>
      </c>
      <c r="E249" s="31" t="s">
        <v>2303</v>
      </c>
      <c r="F249" s="3" t="s">
        <v>2307</v>
      </c>
    </row>
    <row r="250" spans="1:6" ht="12.95" customHeight="1">
      <c r="A250" s="3">
        <v>25</v>
      </c>
      <c r="B250" s="6">
        <v>43046</v>
      </c>
      <c r="C250" s="3" t="s">
        <v>956</v>
      </c>
      <c r="D250" s="3" t="s">
        <v>293</v>
      </c>
      <c r="E250" s="14" t="s">
        <v>2308</v>
      </c>
      <c r="F250" s="3" t="s">
        <v>2309</v>
      </c>
    </row>
    <row r="251" spans="1:6" ht="12.95" customHeight="1">
      <c r="A251" s="3">
        <v>25</v>
      </c>
      <c r="B251" s="6">
        <v>43046</v>
      </c>
      <c r="C251" s="3" t="s">
        <v>956</v>
      </c>
      <c r="D251" s="3" t="s">
        <v>1434</v>
      </c>
      <c r="E251" s="14" t="s">
        <v>2311</v>
      </c>
      <c r="F251" s="3" t="s">
        <v>2312</v>
      </c>
    </row>
    <row r="252" spans="1:6" ht="12.95" customHeight="1">
      <c r="A252" s="3">
        <v>25</v>
      </c>
      <c r="B252" s="6">
        <v>43046</v>
      </c>
      <c r="C252" s="3" t="s">
        <v>956</v>
      </c>
      <c r="D252" s="3" t="s">
        <v>293</v>
      </c>
      <c r="E252" s="14" t="s">
        <v>1106</v>
      </c>
      <c r="F252" s="3" t="s">
        <v>2309</v>
      </c>
    </row>
    <row r="253" spans="1:6" ht="12.95" customHeight="1">
      <c r="A253" s="3">
        <v>25</v>
      </c>
      <c r="B253" s="6">
        <v>43046</v>
      </c>
      <c r="C253" s="3" t="s">
        <v>956</v>
      </c>
      <c r="D253" s="3" t="s">
        <v>293</v>
      </c>
      <c r="E253" s="14" t="s">
        <v>2313</v>
      </c>
      <c r="F253" s="3" t="s">
        <v>1498</v>
      </c>
    </row>
    <row r="254" spans="1:6" ht="12.95" customHeight="1">
      <c r="A254" s="3">
        <v>25</v>
      </c>
      <c r="B254" s="6">
        <v>43046</v>
      </c>
      <c r="C254" s="3" t="s">
        <v>956</v>
      </c>
      <c r="D254" s="3" t="s">
        <v>2186</v>
      </c>
      <c r="E254" s="14" t="s">
        <v>2315</v>
      </c>
      <c r="F254" s="3" t="s">
        <v>2314</v>
      </c>
    </row>
    <row r="255" spans="1:6" ht="12.95" customHeight="1">
      <c r="A255" s="3">
        <v>25</v>
      </c>
      <c r="B255" s="6">
        <v>43046</v>
      </c>
      <c r="C255" s="3" t="s">
        <v>956</v>
      </c>
      <c r="D255" s="3" t="s">
        <v>2186</v>
      </c>
      <c r="E255" s="14" t="s">
        <v>2316</v>
      </c>
      <c r="F255" s="3" t="s">
        <v>2317</v>
      </c>
    </row>
    <row r="256" spans="1:6" ht="12.95" customHeight="1">
      <c r="A256" s="3">
        <v>25</v>
      </c>
      <c r="B256" s="6">
        <v>43046</v>
      </c>
      <c r="C256" s="3" t="s">
        <v>956</v>
      </c>
      <c r="D256" s="3" t="s">
        <v>1434</v>
      </c>
      <c r="E256" s="14" t="s">
        <v>2318</v>
      </c>
      <c r="F256" s="3" t="s">
        <v>2319</v>
      </c>
    </row>
    <row r="257" spans="1:6" ht="12.95" customHeight="1">
      <c r="A257" s="3">
        <v>25</v>
      </c>
      <c r="B257" s="6">
        <v>43046</v>
      </c>
      <c r="C257" s="3" t="s">
        <v>956</v>
      </c>
      <c r="D257" s="3" t="s">
        <v>1434</v>
      </c>
      <c r="E257" s="14" t="s">
        <v>1429</v>
      </c>
      <c r="F257" s="3" t="s">
        <v>2284</v>
      </c>
    </row>
    <row r="258" spans="1:6" ht="12.95" customHeight="1">
      <c r="A258" s="3">
        <v>25</v>
      </c>
      <c r="B258" s="6">
        <v>43046</v>
      </c>
      <c r="C258" s="3" t="s">
        <v>956</v>
      </c>
      <c r="D258" s="3" t="s">
        <v>1434</v>
      </c>
      <c r="E258" s="14" t="s">
        <v>905</v>
      </c>
      <c r="F258" s="3" t="s">
        <v>2320</v>
      </c>
    </row>
    <row r="259" spans="1:6" ht="12.95" customHeight="1">
      <c r="A259" s="7">
        <v>25</v>
      </c>
      <c r="B259" s="11">
        <v>43060</v>
      </c>
      <c r="C259" s="11" t="s">
        <v>956</v>
      </c>
      <c r="D259" s="7" t="s">
        <v>1383</v>
      </c>
      <c r="E259" s="13" t="s">
        <v>2322</v>
      </c>
      <c r="F259" s="7" t="s">
        <v>2323</v>
      </c>
    </row>
    <row r="260" spans="1:6" ht="12.95" customHeight="1">
      <c r="A260" s="3">
        <v>25</v>
      </c>
      <c r="B260" s="6">
        <v>43112</v>
      </c>
      <c r="C260" s="3" t="s">
        <v>935</v>
      </c>
      <c r="D260" s="3" t="s">
        <v>9</v>
      </c>
      <c r="E260" s="14" t="s">
        <v>2324</v>
      </c>
      <c r="F260" s="3" t="s">
        <v>2325</v>
      </c>
    </row>
    <row r="261" spans="1:6" ht="12.95" customHeight="1">
      <c r="A261" s="3">
        <v>26</v>
      </c>
      <c r="B261" s="6">
        <v>43112</v>
      </c>
      <c r="C261" s="3" t="s">
        <v>2331</v>
      </c>
      <c r="D261" s="3" t="s">
        <v>2332</v>
      </c>
      <c r="E261" s="14" t="s">
        <v>2334</v>
      </c>
      <c r="F261" s="3" t="s">
        <v>2333</v>
      </c>
    </row>
    <row r="262" spans="1:6" ht="12.95" customHeight="1">
      <c r="A262" s="14" t="s">
        <v>2330</v>
      </c>
      <c r="B262" s="11">
        <v>43143</v>
      </c>
      <c r="C262" s="11" t="s">
        <v>956</v>
      </c>
      <c r="D262" s="3" t="s">
        <v>2176</v>
      </c>
      <c r="E262" s="3" t="s">
        <v>2326</v>
      </c>
      <c r="F262" s="3" t="s">
        <v>2329</v>
      </c>
    </row>
    <row r="263" spans="1:6" ht="12.95" customHeight="1">
      <c r="A263" s="14" t="s">
        <v>2330</v>
      </c>
      <c r="B263" s="11">
        <v>43143</v>
      </c>
      <c r="C263" s="11" t="s">
        <v>956</v>
      </c>
      <c r="D263" s="3" t="s">
        <v>903</v>
      </c>
      <c r="E263" s="3" t="s">
        <v>1094</v>
      </c>
      <c r="F263" s="4" t="s">
        <v>2328</v>
      </c>
    </row>
    <row r="264" spans="1:6" ht="12.95" customHeight="1">
      <c r="A264" s="14" t="s">
        <v>2330</v>
      </c>
      <c r="B264" s="11">
        <v>43143</v>
      </c>
      <c r="C264" s="11" t="s">
        <v>956</v>
      </c>
      <c r="D264" s="3" t="s">
        <v>9</v>
      </c>
      <c r="E264" s="3" t="s">
        <v>1094</v>
      </c>
      <c r="F264" s="4" t="s">
        <v>2335</v>
      </c>
    </row>
    <row r="265" spans="1:6" ht="12.95" customHeight="1">
      <c r="A265" s="14" t="s">
        <v>2330</v>
      </c>
      <c r="B265" s="11">
        <v>43143</v>
      </c>
      <c r="C265" s="11" t="s">
        <v>956</v>
      </c>
      <c r="D265" s="3" t="s">
        <v>903</v>
      </c>
      <c r="E265" s="3" t="s">
        <v>2338</v>
      </c>
      <c r="F265" s="4" t="s">
        <v>2336</v>
      </c>
    </row>
    <row r="266" spans="1:6" ht="12.95" customHeight="1">
      <c r="A266" s="3">
        <v>27</v>
      </c>
      <c r="B266" s="6">
        <v>43143</v>
      </c>
      <c r="C266" s="3" t="s">
        <v>956</v>
      </c>
      <c r="D266" s="3" t="s">
        <v>14</v>
      </c>
      <c r="E266" s="26" t="s">
        <v>1176</v>
      </c>
      <c r="F266" s="26" t="s">
        <v>2339</v>
      </c>
    </row>
    <row r="267" spans="1:6" ht="12.95" customHeight="1">
      <c r="A267" s="3">
        <v>28</v>
      </c>
      <c r="B267" s="6">
        <v>43151</v>
      </c>
      <c r="C267" s="3" t="s">
        <v>935</v>
      </c>
      <c r="D267" s="3" t="s">
        <v>1</v>
      </c>
      <c r="E267" s="14" t="s">
        <v>2342</v>
      </c>
      <c r="F267" s="3" t="s">
        <v>2343</v>
      </c>
    </row>
    <row r="268" spans="1:6" ht="12.95" customHeight="1">
      <c r="A268" s="3">
        <v>28</v>
      </c>
      <c r="B268" s="6">
        <v>43157</v>
      </c>
      <c r="C268" s="6" t="s">
        <v>935</v>
      </c>
      <c r="D268" s="7" t="s">
        <v>1383</v>
      </c>
      <c r="E268" s="14" t="s">
        <v>2345</v>
      </c>
      <c r="F268" s="3" t="s">
        <v>2346</v>
      </c>
    </row>
    <row r="269" spans="1:6" ht="12.95" customHeight="1">
      <c r="A269" s="3">
        <v>28</v>
      </c>
      <c r="B269" s="6">
        <v>43157</v>
      </c>
      <c r="C269" s="6" t="s">
        <v>935</v>
      </c>
      <c r="D269" s="3" t="s">
        <v>2348</v>
      </c>
      <c r="E269" s="14" t="s">
        <v>2347</v>
      </c>
      <c r="F269" s="3" t="s">
        <v>2349</v>
      </c>
    </row>
    <row r="270" spans="1:6" ht="12.95" customHeight="1">
      <c r="A270" s="3">
        <v>28</v>
      </c>
      <c r="B270" s="6">
        <v>43157</v>
      </c>
      <c r="C270" s="6" t="s">
        <v>935</v>
      </c>
      <c r="D270" s="3">
        <v>200</v>
      </c>
      <c r="E270" s="14" t="s">
        <v>293</v>
      </c>
      <c r="F270" s="3" t="s">
        <v>2350</v>
      </c>
    </row>
    <row r="271" spans="1:6" s="9" customFormat="1" ht="12.95" customHeight="1">
      <c r="A271" s="9" t="s">
        <v>2359</v>
      </c>
      <c r="B271" s="10"/>
      <c r="E271" s="29"/>
    </row>
    <row r="272" spans="1:6" ht="12.95" customHeight="1">
      <c r="A272" s="7">
        <v>0.1</v>
      </c>
      <c r="B272" s="11">
        <v>43160</v>
      </c>
      <c r="C272" s="7" t="s">
        <v>956</v>
      </c>
      <c r="D272" s="7" t="s">
        <v>2360</v>
      </c>
      <c r="E272" s="13" t="s">
        <v>1072</v>
      </c>
      <c r="F272" s="7" t="s">
        <v>2371</v>
      </c>
    </row>
    <row r="273" spans="1:6" ht="12.95" customHeight="1">
      <c r="A273" s="7">
        <v>0.1</v>
      </c>
      <c r="B273" s="11">
        <v>43160</v>
      </c>
      <c r="C273" s="7" t="s">
        <v>956</v>
      </c>
      <c r="D273" s="7" t="s">
        <v>2360</v>
      </c>
      <c r="E273" s="13" t="s">
        <v>1072</v>
      </c>
      <c r="F273" s="7" t="s">
        <v>2372</v>
      </c>
    </row>
    <row r="274" spans="1:6" ht="12.95" customHeight="1">
      <c r="A274" s="7">
        <v>0.1</v>
      </c>
      <c r="B274" s="11">
        <v>43160</v>
      </c>
      <c r="C274" s="7" t="s">
        <v>956</v>
      </c>
      <c r="D274" s="7" t="s">
        <v>2374</v>
      </c>
      <c r="E274" s="13" t="s">
        <v>1072</v>
      </c>
      <c r="F274" s="7" t="s">
        <v>2373</v>
      </c>
    </row>
    <row r="275" spans="1:6" ht="12.95" customHeight="1">
      <c r="A275" s="7">
        <v>0.1</v>
      </c>
      <c r="B275" s="11">
        <v>43160</v>
      </c>
      <c r="C275" s="7" t="s">
        <v>956</v>
      </c>
      <c r="D275" s="7" t="s">
        <v>2374</v>
      </c>
      <c r="E275" s="13" t="s">
        <v>1072</v>
      </c>
      <c r="F275" s="7" t="s">
        <v>2375</v>
      </c>
    </row>
    <row r="276" spans="1:6" ht="12.95" customHeight="1">
      <c r="A276" s="7">
        <v>0.1</v>
      </c>
      <c r="B276" s="11">
        <v>43160</v>
      </c>
      <c r="C276" s="7" t="s">
        <v>956</v>
      </c>
      <c r="D276" s="7" t="s">
        <v>903</v>
      </c>
      <c r="E276" s="13" t="s">
        <v>1374</v>
      </c>
      <c r="F276" s="7" t="s">
        <v>2376</v>
      </c>
    </row>
    <row r="277" spans="1:6" ht="12.95" customHeight="1">
      <c r="A277" s="3">
        <v>1</v>
      </c>
      <c r="B277" s="6">
        <v>43168</v>
      </c>
      <c r="C277" s="3" t="s">
        <v>956</v>
      </c>
      <c r="D277" s="3" t="s">
        <v>2360</v>
      </c>
      <c r="E277" s="14" t="s">
        <v>1072</v>
      </c>
      <c r="F277" s="3" t="s">
        <v>2675</v>
      </c>
    </row>
    <row r="278" spans="1:6" ht="12.95" customHeight="1">
      <c r="A278" s="3">
        <v>1</v>
      </c>
      <c r="B278" s="6">
        <v>43171</v>
      </c>
      <c r="C278" s="3" t="s">
        <v>956</v>
      </c>
      <c r="D278" s="3" t="s">
        <v>1383</v>
      </c>
      <c r="E278" s="14" t="s">
        <v>2737</v>
      </c>
      <c r="F278" s="3" t="s">
        <v>2738</v>
      </c>
    </row>
    <row r="279" spans="1:6" ht="12.95" customHeight="1">
      <c r="A279" s="3">
        <v>1</v>
      </c>
      <c r="B279" s="6">
        <v>43171</v>
      </c>
      <c r="C279" s="3" t="s">
        <v>956</v>
      </c>
      <c r="D279" s="3" t="s">
        <v>903</v>
      </c>
      <c r="E279" s="14" t="s">
        <v>2741</v>
      </c>
      <c r="F279" s="3" t="s">
        <v>2742</v>
      </c>
    </row>
    <row r="280" spans="1:6" ht="12.95" customHeight="1">
      <c r="A280" s="3">
        <v>1</v>
      </c>
      <c r="B280" s="6">
        <v>43171</v>
      </c>
      <c r="C280" s="3" t="s">
        <v>956</v>
      </c>
      <c r="D280" s="3" t="s">
        <v>1383</v>
      </c>
      <c r="E280" s="14" t="s">
        <v>2739</v>
      </c>
      <c r="F280" s="3" t="s">
        <v>2740</v>
      </c>
    </row>
    <row r="281" spans="1:6" s="9" customFormat="1" ht="12.95" customHeight="1">
      <c r="A281" s="9" t="s">
        <v>2745</v>
      </c>
      <c r="B281" s="10"/>
      <c r="E281" s="29"/>
    </row>
    <row r="282" spans="1:6" ht="12.95" customHeight="1">
      <c r="A282" s="7">
        <v>0.1</v>
      </c>
      <c r="B282" s="11">
        <v>43173</v>
      </c>
      <c r="C282" s="7" t="s">
        <v>956</v>
      </c>
      <c r="D282" s="7" t="s">
        <v>2360</v>
      </c>
      <c r="E282" s="13" t="s">
        <v>1072</v>
      </c>
      <c r="F282" s="7" t="s">
        <v>2746</v>
      </c>
    </row>
    <row r="283" spans="1:6" ht="12.95" customHeight="1">
      <c r="A283" s="7">
        <v>0.2</v>
      </c>
      <c r="B283" s="11">
        <v>43174</v>
      </c>
      <c r="C283" s="7" t="s">
        <v>956</v>
      </c>
      <c r="D283" s="7" t="s">
        <v>1383</v>
      </c>
      <c r="E283" s="13" t="s">
        <v>2748</v>
      </c>
      <c r="F283" s="7" t="s">
        <v>2747</v>
      </c>
    </row>
    <row r="284" spans="1:6" ht="12.95" customHeight="1">
      <c r="A284" s="3">
        <v>1</v>
      </c>
      <c r="B284" s="6">
        <v>43189</v>
      </c>
      <c r="C284" s="3" t="s">
        <v>956</v>
      </c>
      <c r="D284" s="3" t="s">
        <v>1383</v>
      </c>
      <c r="E284" s="13" t="s">
        <v>2748</v>
      </c>
      <c r="F284" s="3" t="s">
        <v>2749</v>
      </c>
    </row>
    <row r="285" spans="1:6" ht="12.95" customHeight="1">
      <c r="A285" s="3">
        <v>1</v>
      </c>
      <c r="B285" s="6">
        <v>43189</v>
      </c>
      <c r="C285" s="3" t="s">
        <v>956</v>
      </c>
      <c r="D285" s="3" t="s">
        <v>2755</v>
      </c>
      <c r="E285" s="13" t="s">
        <v>2756</v>
      </c>
      <c r="F285" s="3" t="s">
        <v>2757</v>
      </c>
    </row>
    <row r="286" spans="1:6" ht="12.95" customHeight="1">
      <c r="A286" s="3">
        <v>1</v>
      </c>
      <c r="B286" s="6">
        <v>43189</v>
      </c>
      <c r="C286" s="3" t="s">
        <v>956</v>
      </c>
      <c r="D286" s="3" t="s">
        <v>2237</v>
      </c>
      <c r="E286" s="13" t="s">
        <v>875</v>
      </c>
      <c r="F286" s="3" t="s">
        <v>3787</v>
      </c>
    </row>
    <row r="287" spans="1:6" ht="12.95" customHeight="1">
      <c r="A287" s="3">
        <v>1</v>
      </c>
      <c r="B287" s="6">
        <v>43189</v>
      </c>
      <c r="C287" s="3" t="s">
        <v>956</v>
      </c>
      <c r="D287" s="3" t="s">
        <v>404</v>
      </c>
      <c r="E287" s="13" t="s">
        <v>1576</v>
      </c>
      <c r="F287" s="3" t="s">
        <v>3812</v>
      </c>
    </row>
    <row r="288" spans="1:6" ht="12.95" customHeight="1">
      <c r="A288" s="3">
        <v>2</v>
      </c>
      <c r="B288" s="6">
        <v>43194</v>
      </c>
      <c r="C288" s="3" t="s">
        <v>3830</v>
      </c>
      <c r="D288" s="3" t="s">
        <v>2237</v>
      </c>
      <c r="E288" s="14" t="s">
        <v>3831</v>
      </c>
      <c r="F288" s="3" t="s">
        <v>3832</v>
      </c>
    </row>
    <row r="289" spans="1:8" ht="12.95" customHeight="1">
      <c r="A289" s="3">
        <v>3</v>
      </c>
      <c r="B289" s="6">
        <v>43195</v>
      </c>
      <c r="C289" s="3" t="s">
        <v>956</v>
      </c>
      <c r="D289" s="3" t="s">
        <v>293</v>
      </c>
      <c r="E289" s="3" t="s">
        <v>3835</v>
      </c>
      <c r="F289" s="3" t="s">
        <v>3842</v>
      </c>
    </row>
    <row r="290" spans="1:8" ht="12.95" customHeight="1">
      <c r="A290" s="3">
        <v>3</v>
      </c>
      <c r="B290" s="6">
        <v>43195</v>
      </c>
      <c r="C290" s="3" t="s">
        <v>956</v>
      </c>
      <c r="D290" s="3" t="s">
        <v>293</v>
      </c>
      <c r="E290" s="3" t="s">
        <v>3836</v>
      </c>
      <c r="F290" s="3" t="s">
        <v>3843</v>
      </c>
    </row>
    <row r="291" spans="1:8" ht="12.95" customHeight="1">
      <c r="A291" s="3">
        <v>3</v>
      </c>
      <c r="B291" s="6">
        <v>43195</v>
      </c>
      <c r="C291" s="3" t="s">
        <v>956</v>
      </c>
      <c r="D291" s="3" t="s">
        <v>293</v>
      </c>
      <c r="E291" s="3" t="s">
        <v>3837</v>
      </c>
      <c r="F291" s="3" t="s">
        <v>3844</v>
      </c>
    </row>
    <row r="292" spans="1:8" ht="12.95" customHeight="1">
      <c r="A292" s="3">
        <v>3</v>
      </c>
      <c r="B292" s="6">
        <v>43195</v>
      </c>
      <c r="C292" s="3" t="s">
        <v>956</v>
      </c>
      <c r="D292" s="3" t="s">
        <v>293</v>
      </c>
      <c r="E292" s="3" t="s">
        <v>3838</v>
      </c>
      <c r="F292" s="3" t="s">
        <v>3845</v>
      </c>
    </row>
    <row r="293" spans="1:8" ht="12.95" customHeight="1">
      <c r="A293" s="3">
        <v>3</v>
      </c>
      <c r="B293" s="6">
        <v>43195</v>
      </c>
      <c r="C293" s="3" t="s">
        <v>956</v>
      </c>
      <c r="D293" s="3" t="s">
        <v>293</v>
      </c>
      <c r="E293" s="3" t="s">
        <v>3839</v>
      </c>
      <c r="F293" s="3" t="s">
        <v>3846</v>
      </c>
    </row>
    <row r="294" spans="1:8" ht="12.95" customHeight="1">
      <c r="A294" s="3">
        <v>3</v>
      </c>
      <c r="B294" s="6">
        <v>43195</v>
      </c>
      <c r="C294" s="3" t="s">
        <v>956</v>
      </c>
      <c r="D294" s="3" t="s">
        <v>293</v>
      </c>
      <c r="E294" s="3" t="s">
        <v>3840</v>
      </c>
      <c r="F294" s="3" t="s">
        <v>3847</v>
      </c>
    </row>
    <row r="295" spans="1:8" ht="12.95" customHeight="1">
      <c r="A295" s="3">
        <v>3</v>
      </c>
      <c r="B295" s="6">
        <v>43195</v>
      </c>
      <c r="C295" s="3" t="s">
        <v>956</v>
      </c>
      <c r="D295" s="3" t="s">
        <v>293</v>
      </c>
      <c r="E295" s="3" t="s">
        <v>3841</v>
      </c>
      <c r="F295" s="3" t="s">
        <v>3848</v>
      </c>
    </row>
    <row r="296" spans="1:8" ht="12.95" customHeight="1">
      <c r="A296" s="3">
        <v>3</v>
      </c>
      <c r="B296" s="6">
        <v>43195</v>
      </c>
      <c r="C296" s="3" t="s">
        <v>956</v>
      </c>
      <c r="D296" s="3" t="s">
        <v>293</v>
      </c>
      <c r="E296" s="14" t="s">
        <v>52</v>
      </c>
      <c r="F296" s="3" t="s">
        <v>3854</v>
      </c>
    </row>
    <row r="297" spans="1:8" ht="12.95" customHeight="1">
      <c r="A297" s="3">
        <v>4</v>
      </c>
      <c r="B297" s="6">
        <v>43196</v>
      </c>
      <c r="C297" s="3" t="s">
        <v>3830</v>
      </c>
      <c r="D297" s="3" t="s">
        <v>2237</v>
      </c>
      <c r="E297" s="14" t="s">
        <v>3831</v>
      </c>
      <c r="F297" s="3" t="s">
        <v>3832</v>
      </c>
    </row>
    <row r="298" spans="1:8" ht="12.95" customHeight="1">
      <c r="A298" s="3">
        <v>5</v>
      </c>
      <c r="B298" s="6">
        <v>43196</v>
      </c>
      <c r="C298" s="6" t="s">
        <v>3830</v>
      </c>
      <c r="D298" s="3" t="s">
        <v>4</v>
      </c>
      <c r="E298" s="14" t="s">
        <v>3924</v>
      </c>
      <c r="F298" s="133" t="s">
        <v>2361</v>
      </c>
    </row>
    <row r="299" spans="1:8" ht="12.95" customHeight="1">
      <c r="A299" s="3">
        <v>5</v>
      </c>
      <c r="B299" s="6">
        <v>43196</v>
      </c>
      <c r="C299" s="6" t="s">
        <v>3830</v>
      </c>
      <c r="D299" s="3" t="s">
        <v>4</v>
      </c>
      <c r="E299" s="58" t="s">
        <v>97</v>
      </c>
      <c r="F299" s="58" t="s">
        <v>3925</v>
      </c>
    </row>
    <row r="300" spans="1:8" ht="12.95" customHeight="1">
      <c r="A300" s="3">
        <v>5</v>
      </c>
      <c r="B300" s="6">
        <v>43196</v>
      </c>
      <c r="C300" s="6" t="s">
        <v>3830</v>
      </c>
      <c r="D300" s="3" t="s">
        <v>1075</v>
      </c>
      <c r="E300" s="134" t="s">
        <v>87</v>
      </c>
      <c r="F300" s="135" t="s">
        <v>3926</v>
      </c>
    </row>
    <row r="301" spans="1:8" ht="12.95" customHeight="1">
      <c r="A301" s="3">
        <v>5</v>
      </c>
      <c r="B301" s="6">
        <v>43196</v>
      </c>
      <c r="C301" s="6" t="s">
        <v>3830</v>
      </c>
      <c r="D301" s="3" t="s">
        <v>293</v>
      </c>
      <c r="E301" s="3" t="s">
        <v>3835</v>
      </c>
      <c r="F301" s="3" t="s">
        <v>3948</v>
      </c>
    </row>
    <row r="302" spans="1:8" ht="12.95" customHeight="1">
      <c r="A302" s="3">
        <v>5</v>
      </c>
      <c r="B302" s="6">
        <v>43196</v>
      </c>
      <c r="C302" s="6" t="s">
        <v>3830</v>
      </c>
      <c r="D302" s="3" t="s">
        <v>3949</v>
      </c>
      <c r="E302" s="14" t="s">
        <v>3950</v>
      </c>
      <c r="F302" s="104" t="s">
        <v>3951</v>
      </c>
      <c r="G302" s="104"/>
      <c r="H302" s="104"/>
    </row>
    <row r="303" spans="1:8" ht="12.95" customHeight="1">
      <c r="A303" s="3">
        <v>6</v>
      </c>
      <c r="B303" s="6">
        <v>43196</v>
      </c>
      <c r="C303" s="6" t="s">
        <v>956</v>
      </c>
      <c r="D303" s="3" t="s">
        <v>293</v>
      </c>
      <c r="E303" s="14" t="s">
        <v>1125</v>
      </c>
      <c r="F303" s="3" t="s">
        <v>3953</v>
      </c>
    </row>
    <row r="304" spans="1:8" ht="12.95" customHeight="1">
      <c r="A304" s="3">
        <v>6</v>
      </c>
      <c r="B304" s="6">
        <v>43196</v>
      </c>
      <c r="C304" s="6" t="s">
        <v>956</v>
      </c>
      <c r="D304" s="3" t="s">
        <v>3956</v>
      </c>
      <c r="E304" s="14" t="s">
        <v>3955</v>
      </c>
      <c r="F304" s="3" t="s">
        <v>3957</v>
      </c>
    </row>
    <row r="305" spans="1:6" ht="12.95" customHeight="1">
      <c r="A305" s="3">
        <v>7</v>
      </c>
      <c r="B305" s="6">
        <v>43197</v>
      </c>
      <c r="C305" s="6" t="s">
        <v>3830</v>
      </c>
      <c r="D305" s="3" t="s">
        <v>3976</v>
      </c>
      <c r="E305" s="52" t="s">
        <v>3964</v>
      </c>
      <c r="F305" s="58" t="s">
        <v>3958</v>
      </c>
    </row>
    <row r="306" spans="1:6" ht="12.95" customHeight="1">
      <c r="A306" s="3">
        <v>7</v>
      </c>
      <c r="B306" s="6">
        <v>43197</v>
      </c>
      <c r="C306" s="6" t="s">
        <v>3830</v>
      </c>
      <c r="D306" s="3" t="s">
        <v>3976</v>
      </c>
      <c r="E306" s="52" t="s">
        <v>3965</v>
      </c>
      <c r="F306" s="58" t="s">
        <v>3960</v>
      </c>
    </row>
    <row r="307" spans="1:6" ht="12.95" customHeight="1">
      <c r="A307" s="3">
        <v>7</v>
      </c>
      <c r="B307" s="6">
        <v>43197</v>
      </c>
      <c r="C307" s="6" t="s">
        <v>3830</v>
      </c>
      <c r="D307" s="3" t="s">
        <v>3976</v>
      </c>
      <c r="E307" s="52" t="s">
        <v>3966</v>
      </c>
      <c r="F307" s="58" t="s">
        <v>3971</v>
      </c>
    </row>
    <row r="308" spans="1:6" ht="12.95" customHeight="1">
      <c r="A308" s="3">
        <v>7</v>
      </c>
      <c r="B308" s="6">
        <v>43197</v>
      </c>
      <c r="C308" s="6" t="s">
        <v>3830</v>
      </c>
      <c r="D308" s="3" t="s">
        <v>1111</v>
      </c>
      <c r="E308" s="52" t="s">
        <v>3967</v>
      </c>
      <c r="F308" s="58" t="s">
        <v>3975</v>
      </c>
    </row>
    <row r="309" spans="1:6" ht="12.95" customHeight="1">
      <c r="A309" s="3">
        <v>7</v>
      </c>
      <c r="B309" s="6">
        <v>43197</v>
      </c>
      <c r="C309" s="6" t="s">
        <v>3830</v>
      </c>
      <c r="D309" s="3" t="s">
        <v>1111</v>
      </c>
      <c r="E309" s="52" t="s">
        <v>3968</v>
      </c>
      <c r="F309" s="58" t="s">
        <v>3962</v>
      </c>
    </row>
    <row r="310" spans="1:6" ht="12.95" customHeight="1">
      <c r="A310" s="3">
        <v>7</v>
      </c>
      <c r="B310" s="6">
        <v>43197</v>
      </c>
      <c r="C310" s="6" t="s">
        <v>3830</v>
      </c>
      <c r="D310" s="3" t="s">
        <v>1111</v>
      </c>
      <c r="E310" s="52" t="s">
        <v>3969</v>
      </c>
      <c r="F310" s="58" t="s">
        <v>3970</v>
      </c>
    </row>
    <row r="311" spans="1:6" ht="15.75" customHeight="1">
      <c r="A311" s="3">
        <v>7</v>
      </c>
      <c r="B311" s="6">
        <v>43197</v>
      </c>
      <c r="C311" s="6" t="s">
        <v>3830</v>
      </c>
      <c r="D311" s="3" t="s">
        <v>3980</v>
      </c>
      <c r="E311" s="3" t="s">
        <v>2659</v>
      </c>
      <c r="F311" s="3" t="s">
        <v>3981</v>
      </c>
    </row>
    <row r="312" spans="1:6" ht="12.95" customHeight="1">
      <c r="A312" s="3">
        <v>7</v>
      </c>
      <c r="B312" s="6">
        <v>43197</v>
      </c>
      <c r="C312" s="6" t="s">
        <v>3830</v>
      </c>
      <c r="D312" s="3" t="s">
        <v>3983</v>
      </c>
      <c r="E312" s="5" t="s">
        <v>533</v>
      </c>
      <c r="F312" s="3" t="s">
        <v>3982</v>
      </c>
    </row>
    <row r="313" spans="1:6" ht="12.95" customHeight="1">
      <c r="A313" s="3">
        <v>7</v>
      </c>
      <c r="B313" s="6">
        <v>43197</v>
      </c>
      <c r="C313" s="6" t="s">
        <v>3830</v>
      </c>
      <c r="D313" s="3" t="s">
        <v>293</v>
      </c>
      <c r="E313" s="14" t="s">
        <v>3839</v>
      </c>
      <c r="F313" s="104" t="s">
        <v>3984</v>
      </c>
    </row>
    <row r="314" spans="1:6" ht="12.95" customHeight="1">
      <c r="A314" s="3">
        <v>7</v>
      </c>
      <c r="B314" s="6">
        <v>43197</v>
      </c>
      <c r="C314" s="6" t="s">
        <v>3830</v>
      </c>
      <c r="D314" s="3" t="s">
        <v>3985</v>
      </c>
      <c r="E314" s="14" t="s">
        <v>3986</v>
      </c>
      <c r="F314" s="3" t="s">
        <v>3987</v>
      </c>
    </row>
    <row r="315" spans="1:6" ht="12.95" customHeight="1">
      <c r="A315" s="3">
        <v>7</v>
      </c>
      <c r="B315" s="6">
        <v>43197</v>
      </c>
      <c r="C315" s="6" t="s">
        <v>3830</v>
      </c>
      <c r="D315" s="3" t="s">
        <v>4250</v>
      </c>
      <c r="E315" s="14" t="s">
        <v>4251</v>
      </c>
      <c r="F315" s="3" t="s">
        <v>4252</v>
      </c>
    </row>
    <row r="316" spans="1:6" ht="12.95" customHeight="1">
      <c r="A316" s="3">
        <v>7</v>
      </c>
      <c r="B316" s="6">
        <v>43197</v>
      </c>
      <c r="C316" s="6" t="s">
        <v>3830</v>
      </c>
      <c r="D316" s="3" t="s">
        <v>1111</v>
      </c>
      <c r="E316" s="104" t="s">
        <v>4246</v>
      </c>
      <c r="F316" s="104" t="s">
        <v>4253</v>
      </c>
    </row>
    <row r="317" spans="1:6" ht="12.95" customHeight="1">
      <c r="A317" s="3">
        <v>7</v>
      </c>
      <c r="B317" s="6">
        <v>43197</v>
      </c>
      <c r="C317" s="6" t="s">
        <v>3830</v>
      </c>
      <c r="D317" s="3" t="s">
        <v>1111</v>
      </c>
      <c r="E317" s="104" t="s">
        <v>4244</v>
      </c>
      <c r="F317" s="104" t="s">
        <v>4255</v>
      </c>
    </row>
    <row r="318" spans="1:6" ht="12.95" customHeight="1">
      <c r="A318" s="3">
        <v>7</v>
      </c>
      <c r="B318" s="6">
        <v>43197</v>
      </c>
      <c r="C318" s="6" t="s">
        <v>3830</v>
      </c>
      <c r="D318" s="3" t="s">
        <v>1111</v>
      </c>
      <c r="E318" s="104" t="s">
        <v>4248</v>
      </c>
      <c r="F318" s="104" t="s">
        <v>4259</v>
      </c>
    </row>
    <row r="319" spans="1:6" ht="12.95" customHeight="1">
      <c r="A319" s="3">
        <v>7</v>
      </c>
      <c r="B319" s="6">
        <v>43197</v>
      </c>
      <c r="C319" s="6" t="s">
        <v>3830</v>
      </c>
      <c r="D319" s="3" t="s">
        <v>4258</v>
      </c>
      <c r="E319" s="104" t="s">
        <v>3253</v>
      </c>
      <c r="F319" s="133" t="s">
        <v>4247</v>
      </c>
    </row>
    <row r="320" spans="1:6" ht="12.95" customHeight="1">
      <c r="A320" s="3">
        <v>7</v>
      </c>
      <c r="B320" s="6">
        <v>43197</v>
      </c>
      <c r="C320" s="6" t="s">
        <v>3830</v>
      </c>
      <c r="D320" s="3" t="s">
        <v>4258</v>
      </c>
      <c r="E320" s="104" t="s">
        <v>3232</v>
      </c>
      <c r="F320" s="133" t="s">
        <v>4245</v>
      </c>
    </row>
    <row r="321" spans="1:6" ht="12.95" customHeight="1">
      <c r="A321" s="3">
        <v>7</v>
      </c>
      <c r="B321" s="6">
        <v>43197</v>
      </c>
      <c r="C321" s="6" t="s">
        <v>3830</v>
      </c>
      <c r="D321" s="3" t="s">
        <v>4258</v>
      </c>
      <c r="E321" s="104" t="s">
        <v>3206</v>
      </c>
      <c r="F321" s="133" t="s">
        <v>4249</v>
      </c>
    </row>
    <row r="322" spans="1:6" ht="12.95" customHeight="1">
      <c r="A322" s="3">
        <v>7</v>
      </c>
      <c r="B322" s="6">
        <v>43197</v>
      </c>
      <c r="C322" s="6" t="s">
        <v>3830</v>
      </c>
      <c r="D322" s="3" t="s">
        <v>4261</v>
      </c>
      <c r="E322" s="14" t="s">
        <v>4262</v>
      </c>
      <c r="F322" s="3" t="s">
        <v>4260</v>
      </c>
    </row>
    <row r="323" spans="1:6" ht="12.95" customHeight="1">
      <c r="A323" s="3">
        <v>8</v>
      </c>
      <c r="B323" s="6">
        <v>43199</v>
      </c>
      <c r="C323" s="6" t="s">
        <v>3830</v>
      </c>
      <c r="D323" s="3" t="s">
        <v>3985</v>
      </c>
      <c r="E323" s="64" t="s">
        <v>1034</v>
      </c>
      <c r="F323" s="3" t="s">
        <v>4265</v>
      </c>
    </row>
    <row r="324" spans="1:6" ht="12.95" customHeight="1">
      <c r="A324" s="3">
        <v>8</v>
      </c>
      <c r="B324" s="6">
        <v>43199</v>
      </c>
      <c r="C324" s="6" t="s">
        <v>3830</v>
      </c>
      <c r="D324" s="3" t="s">
        <v>4267</v>
      </c>
      <c r="E324" s="14" t="s">
        <v>4268</v>
      </c>
      <c r="F324" s="107" t="s">
        <v>4269</v>
      </c>
    </row>
    <row r="325" spans="1:6" ht="12.95" customHeight="1">
      <c r="A325" s="3">
        <v>8</v>
      </c>
      <c r="B325" s="6">
        <v>43199</v>
      </c>
      <c r="C325" s="6" t="s">
        <v>3830</v>
      </c>
      <c r="D325" s="3" t="s">
        <v>4271</v>
      </c>
      <c r="E325" s="52" t="s">
        <v>4270</v>
      </c>
      <c r="F325" s="3" t="s">
        <v>4272</v>
      </c>
    </row>
    <row r="326" spans="1:6" ht="12.95" customHeight="1">
      <c r="A326" s="3">
        <v>8</v>
      </c>
      <c r="B326" s="6">
        <v>43199</v>
      </c>
      <c r="C326" s="6" t="s">
        <v>3830</v>
      </c>
      <c r="D326" s="3" t="s">
        <v>2237</v>
      </c>
      <c r="E326" s="14" t="s">
        <v>3831</v>
      </c>
      <c r="F326" s="3" t="s">
        <v>4683</v>
      </c>
    </row>
    <row r="327" spans="1:6" ht="12.95" customHeight="1">
      <c r="A327" s="3">
        <v>8</v>
      </c>
      <c r="B327" s="6">
        <v>43199</v>
      </c>
      <c r="C327" s="6" t="s">
        <v>3830</v>
      </c>
      <c r="D327" s="3" t="s">
        <v>4741</v>
      </c>
      <c r="E327" s="107" t="s">
        <v>4742</v>
      </c>
      <c r="F327" s="3" t="s">
        <v>4743</v>
      </c>
    </row>
    <row r="328" spans="1:6" ht="12.95" customHeight="1">
      <c r="A328" s="3">
        <v>8</v>
      </c>
      <c r="B328" s="6">
        <v>43199</v>
      </c>
      <c r="C328" s="6" t="s">
        <v>3830</v>
      </c>
      <c r="D328" s="3" t="s">
        <v>1111</v>
      </c>
      <c r="E328" s="104" t="s">
        <v>4685</v>
      </c>
      <c r="F328" s="104" t="s">
        <v>4684</v>
      </c>
    </row>
    <row r="329" spans="1:6" ht="12.95" customHeight="1">
      <c r="A329" s="3">
        <v>8</v>
      </c>
      <c r="B329" s="6">
        <v>43199</v>
      </c>
      <c r="C329" s="6" t="s">
        <v>3830</v>
      </c>
      <c r="D329" s="3" t="s">
        <v>1111</v>
      </c>
      <c r="E329" s="104" t="s">
        <v>4711</v>
      </c>
      <c r="F329" s="104" t="s">
        <v>4710</v>
      </c>
    </row>
    <row r="330" spans="1:6" ht="12.95" customHeight="1">
      <c r="A330" s="3">
        <v>8</v>
      </c>
      <c r="B330" s="6">
        <v>43199</v>
      </c>
      <c r="C330" s="6" t="s">
        <v>3830</v>
      </c>
      <c r="D330" s="3" t="s">
        <v>1111</v>
      </c>
      <c r="E330" s="104" t="s">
        <v>4716</v>
      </c>
      <c r="F330" s="104" t="s">
        <v>4715</v>
      </c>
    </row>
    <row r="331" spans="1:6" ht="12.95" customHeight="1">
      <c r="A331" s="3">
        <v>9</v>
      </c>
      <c r="B331" s="6">
        <v>43200</v>
      </c>
      <c r="C331" s="6" t="s">
        <v>3830</v>
      </c>
      <c r="D331" s="3" t="s">
        <v>4267</v>
      </c>
      <c r="E331" s="14" t="s">
        <v>4779</v>
      </c>
      <c r="F331" s="101" t="s">
        <v>4780</v>
      </c>
    </row>
    <row r="332" spans="1:6" ht="12.95" customHeight="1">
      <c r="A332" s="3">
        <v>9</v>
      </c>
      <c r="B332" s="6">
        <v>43200</v>
      </c>
      <c r="C332" s="6" t="s">
        <v>3830</v>
      </c>
      <c r="D332" s="3" t="s">
        <v>4783</v>
      </c>
      <c r="E332" s="52" t="s">
        <v>4784</v>
      </c>
      <c r="F332" s="58" t="s">
        <v>4781</v>
      </c>
    </row>
    <row r="333" spans="1:6" ht="12.95" customHeight="1">
      <c r="A333" s="3">
        <v>9</v>
      </c>
      <c r="B333" s="6">
        <v>43200</v>
      </c>
      <c r="C333" s="6" t="s">
        <v>3830</v>
      </c>
      <c r="D333" s="3" t="s">
        <v>4825</v>
      </c>
      <c r="E333" s="14" t="s">
        <v>4824</v>
      </c>
      <c r="F333" s="104" t="s">
        <v>3015</v>
      </c>
    </row>
    <row r="334" spans="1:6" ht="12.95" customHeight="1">
      <c r="A334" s="3">
        <v>9</v>
      </c>
      <c r="B334" s="6">
        <v>43200</v>
      </c>
      <c r="C334" s="6" t="s">
        <v>3830</v>
      </c>
      <c r="D334" s="3" t="s">
        <v>4826</v>
      </c>
      <c r="E334" s="14" t="s">
        <v>4824</v>
      </c>
      <c r="F334" s="104" t="s">
        <v>2500</v>
      </c>
    </row>
    <row r="335" spans="1:6" ht="12.95" customHeight="1">
      <c r="A335" s="3">
        <v>9</v>
      </c>
      <c r="B335" s="6">
        <v>43200</v>
      </c>
      <c r="C335" s="6" t="s">
        <v>3830</v>
      </c>
      <c r="D335" s="3" t="s">
        <v>9</v>
      </c>
      <c r="E335" s="58" t="s">
        <v>4822</v>
      </c>
      <c r="F335" s="62" t="s">
        <v>4823</v>
      </c>
    </row>
    <row r="336" spans="1:6" ht="12.95" customHeight="1">
      <c r="A336" s="3">
        <v>9</v>
      </c>
      <c r="B336" s="6">
        <v>43200</v>
      </c>
      <c r="C336" s="6" t="s">
        <v>3830</v>
      </c>
      <c r="D336" s="3" t="s">
        <v>2237</v>
      </c>
      <c r="E336" s="14" t="s">
        <v>3831</v>
      </c>
      <c r="F336" s="3" t="s">
        <v>4683</v>
      </c>
    </row>
    <row r="337" spans="1:6" ht="12.95" customHeight="1">
      <c r="A337" s="3">
        <v>10</v>
      </c>
      <c r="B337" s="6">
        <v>43202</v>
      </c>
      <c r="C337" s="11" t="s">
        <v>3830</v>
      </c>
      <c r="D337" s="7" t="s">
        <v>4928</v>
      </c>
      <c r="E337" s="13" t="s">
        <v>1072</v>
      </c>
      <c r="F337" s="7" t="s">
        <v>4929</v>
      </c>
    </row>
    <row r="338" spans="1:6" ht="12.95" customHeight="1">
      <c r="A338" s="3">
        <v>11</v>
      </c>
      <c r="B338" s="6">
        <v>43203</v>
      </c>
      <c r="C338" s="11" t="s">
        <v>3830</v>
      </c>
      <c r="D338" s="3" t="s">
        <v>2237</v>
      </c>
      <c r="E338" s="14" t="s">
        <v>3831</v>
      </c>
      <c r="F338" s="3" t="s">
        <v>4683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Samlevins</cp:lastModifiedBy>
  <dcterms:created xsi:type="dcterms:W3CDTF">2015-05-13T16:47:35Z</dcterms:created>
  <dcterms:modified xsi:type="dcterms:W3CDTF">2018-04-13T09:01:27Z</dcterms:modified>
  <cp:category/>
</cp:coreProperties>
</file>