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ink/ink98.xml" ContentType="application/inkml+xml"/>
  <Override PartName="/xl/ink/ink99.xml" ContentType="application/inkml+xml"/>
  <Override PartName="/xl/ink/ink100.xml" ContentType="application/inkml+xml"/>
  <Override PartName="/xl/drawings/drawing2.xml" ContentType="application/vnd.openxmlformats-officedocument.drawing+xml"/>
  <Override PartName="/xl/ink/ink101.xml" ContentType="application/inkml+xml"/>
  <Override PartName="/xl/ink/ink102.xml" ContentType="application/inkml+xml"/>
  <Override PartName="/xl/ink/ink103.xml" ContentType="application/inkml+xml"/>
  <Override PartName="/xl/ink/ink104.xml" ContentType="application/inkml+xml"/>
  <Override PartName="/xl/ink/ink105.xml" ContentType="application/inkml+xml"/>
  <Override PartName="/xl/ink/ink106.xml" ContentType="application/inkml+xml"/>
  <Override PartName="/xl/ink/ink107.xml" ContentType="application/inkml+xml"/>
  <Override PartName="/xl/ink/ink108.xml" ContentType="application/inkml+xml"/>
  <Override PartName="/xl/ink/ink109.xml" ContentType="application/inkml+xml"/>
  <Override PartName="/xl/ink/ink110.xml" ContentType="application/inkml+xml"/>
  <Override PartName="/xl/ink/ink111.xml" ContentType="application/inkml+xml"/>
  <Override PartName="/xl/ink/ink112.xml" ContentType="application/inkml+xml"/>
  <Override PartName="/xl/ink/ink113.xml" ContentType="application/inkml+xml"/>
  <Override PartName="/xl/ink/ink114.xml" ContentType="application/inkml+xml"/>
  <Override PartName="/xl/ink/ink115.xml" ContentType="application/inkml+xml"/>
  <Override PartName="/xl/ink/ink116.xml" ContentType="application/inkml+xml"/>
  <Override PartName="/xl/ink/ink117.xml" ContentType="application/inkml+xml"/>
  <Override PartName="/xl/ink/ink118.xml" ContentType="application/inkml+xml"/>
  <Override PartName="/xl/ink/ink119.xml" ContentType="application/inkml+xml"/>
  <Override PartName="/xl/ink/ink120.xml" ContentType="application/inkml+xml"/>
  <Override PartName="/xl/ink/ink121.xml" ContentType="application/inkml+xml"/>
  <Override PartName="/xl/ink/ink122.xml" ContentType="application/inkml+xml"/>
  <Override PartName="/xl/ink/ink123.xml" ContentType="application/inkml+xml"/>
  <Override PartName="/xl/ink/ink124.xml" ContentType="application/inkml+xml"/>
  <Override PartName="/xl/ink/ink125.xml" ContentType="application/inkml+xml"/>
  <Override PartName="/xl/ink/ink126.xml" ContentType="application/inkml+xml"/>
  <Override PartName="/xl/ink/ink127.xml" ContentType="application/inkml+xml"/>
  <Override PartName="/xl/ink/ink128.xml" ContentType="application/inkml+xml"/>
  <Override PartName="/xl/ink/ink129.xml" ContentType="application/inkml+xml"/>
  <Override PartName="/xl/ink/ink130.xml" ContentType="application/inkml+xml"/>
  <Override PartName="/xl/ink/ink131.xml" ContentType="application/inkml+xml"/>
  <Override PartName="/xl/ink/ink132.xml" ContentType="application/inkml+xml"/>
  <Override PartName="/xl/ink/ink133.xml" ContentType="application/inkml+xml"/>
  <Override PartName="/xl/ink/ink134.xml" ContentType="application/inkml+xml"/>
  <Override PartName="/xl/ink/ink135.xml" ContentType="application/inkml+xml"/>
  <Override PartName="/xl/ink/ink136.xml" ContentType="application/inkml+xml"/>
  <Override PartName="/xl/ink/ink137.xml" ContentType="application/inkml+xml"/>
  <Override PartName="/xl/ink/ink138.xml" ContentType="application/inkml+xml"/>
  <Override PartName="/xl/ink/ink139.xml" ContentType="application/inkml+xml"/>
  <Override PartName="/xl/ink/ink140.xml" ContentType="application/inkml+xml"/>
  <Override PartName="/xl/ink/ink141.xml" ContentType="application/inkml+xml"/>
  <Override PartName="/xl/ink/ink142.xml" ContentType="application/inkml+xml"/>
  <Override PartName="/xl/ink/ink143.xml" ContentType="application/inkml+xml"/>
  <Override PartName="/xl/ink/ink144.xml" ContentType="application/inkml+xml"/>
  <Override PartName="/xl/ink/ink145.xml" ContentType="application/inkml+xml"/>
  <Override PartName="/xl/ink/ink146.xml" ContentType="application/inkml+xml"/>
  <Override PartName="/xl/ink/ink147.xml" ContentType="application/inkml+xml"/>
  <Override PartName="/xl/ink/ink148.xml" ContentType="application/inkml+xml"/>
  <Override PartName="/xl/ink/ink149.xml" ContentType="application/inkml+xml"/>
  <Override PartName="/xl/ink/ink150.xml" ContentType="application/inkml+xml"/>
  <Override PartName="/xl/ink/ink151.xml" ContentType="application/inkml+xml"/>
  <Override PartName="/xl/ink/ink152.xml" ContentType="application/inkml+xml"/>
  <Override PartName="/xl/ink/ink153.xml" ContentType="application/inkml+xml"/>
  <Override PartName="/xl/ink/ink154.xml" ContentType="application/inkml+xml"/>
  <Override PartName="/xl/ink/ink155.xml" ContentType="application/inkml+xml"/>
  <Override PartName="/xl/ink/ink156.xml" ContentType="application/inkml+xml"/>
  <Override PartName="/xl/ink/ink157.xml" ContentType="application/inkml+xml"/>
  <Override PartName="/xl/ink/ink158.xml" ContentType="application/inkml+xml"/>
  <Override PartName="/xl/ink/ink159.xml" ContentType="application/inkml+xml"/>
  <Override PartName="/xl/ink/ink160.xml" ContentType="application/inkml+xml"/>
  <Override PartName="/xl/ink/ink161.xml" ContentType="application/inkml+xml"/>
  <Override PartName="/xl/ink/ink162.xml" ContentType="application/inkml+xml"/>
  <Override PartName="/xl/ink/ink163.xml" ContentType="application/inkml+xml"/>
  <Override PartName="/xl/ink/ink164.xml" ContentType="application/inkml+xml"/>
  <Override PartName="/xl/ink/ink165.xml" ContentType="application/inkml+xml"/>
  <Override PartName="/xl/ink/ink166.xml" ContentType="application/inkml+xml"/>
  <Override PartName="/xl/ink/ink167.xml" ContentType="application/inkml+xml"/>
  <Override PartName="/xl/ink/ink168.xml" ContentType="application/inkml+xml"/>
  <Override PartName="/xl/ink/ink169.xml" ContentType="application/inkml+xml"/>
  <Override PartName="/xl/ink/ink170.xml" ContentType="application/inkml+xml"/>
  <Override PartName="/xl/ink/ink171.xml" ContentType="application/inkml+xml"/>
  <Override PartName="/xl/ink/ink172.xml" ContentType="application/inkml+xml"/>
  <Override PartName="/xl/ink/ink173.xml" ContentType="application/inkml+xml"/>
  <Override PartName="/xl/ink/ink174.xml" ContentType="application/inkml+xml"/>
  <Override PartName="/xl/ink/ink175.xml" ContentType="application/inkml+xml"/>
  <Override PartName="/xl/ink/ink176.xml" ContentType="application/inkml+xml"/>
  <Override PartName="/xl/ink/ink177.xml" ContentType="application/inkml+xml"/>
  <Override PartName="/xl/ink/ink178.xml" ContentType="application/inkml+xml"/>
  <Override PartName="/xl/ink/ink179.xml" ContentType="application/inkml+xml"/>
  <Override PartName="/xl/ink/ink180.xml" ContentType="application/inkml+xml"/>
  <Override PartName="/xl/ink/ink181.xml" ContentType="application/inkml+xml"/>
  <Override PartName="/xl/ink/ink182.xml" ContentType="application/inkml+xml"/>
  <Override PartName="/xl/ink/ink183.xml" ContentType="application/inkml+xml"/>
  <Override PartName="/xl/ink/ink184.xml" ContentType="application/inkml+xml"/>
  <Override PartName="/xl/ink/ink185.xml" ContentType="application/inkml+xml"/>
  <Override PartName="/xl/ink/ink186.xml" ContentType="application/inkml+xml"/>
  <Override PartName="/xl/ink/ink187.xml" ContentType="application/inkml+xml"/>
  <Override PartName="/xl/ink/ink188.xml" ContentType="application/inkml+xml"/>
  <Override PartName="/xl/ink/ink189.xml" ContentType="application/inkml+xml"/>
  <Override PartName="/xl/ink/ink190.xml" ContentType="application/inkml+xml"/>
  <Override PartName="/xl/ink/ink191.xml" ContentType="application/inkml+xml"/>
  <Override PartName="/xl/ink/ink192.xml" ContentType="application/inkml+xml"/>
  <Override PartName="/xl/ink/ink193.xml" ContentType="application/inkml+xml"/>
  <Override PartName="/xl/ink/ink194.xml" ContentType="application/inkml+xml"/>
  <Override PartName="/xl/ink/ink195.xml" ContentType="application/inkml+xml"/>
  <Override PartName="/xl/ink/ink196.xml" ContentType="application/inkml+xml"/>
  <Override PartName="/xl/ink/ink197.xml" ContentType="application/inkml+xml"/>
  <Override PartName="/xl/ink/ink198.xml" ContentType="application/inkml+xml"/>
  <Override PartName="/xl/ink/ink199.xml" ContentType="application/inkml+xml"/>
  <Override PartName="/xl/ink/ink200.xml" ContentType="application/inkml+xml"/>
  <Override PartName="/xl/ink/ink201.xml" ContentType="application/inkml+xml"/>
  <Override PartName="/xl/ink/ink202.xml" ContentType="application/inkml+xml"/>
  <Override PartName="/xl/ink/ink203.xml" ContentType="application/inkml+xml"/>
  <Override PartName="/xl/ink/ink204.xml" ContentType="application/inkml+xml"/>
  <Override PartName="/xl/ink/ink205.xml" ContentType="application/inkml+xml"/>
  <Override PartName="/xl/ink/ink206.xml" ContentType="application/inkml+xml"/>
  <Override PartName="/xl/ink/ink207.xml" ContentType="application/inkml+xml"/>
  <Override PartName="/xl/ink/ink208.xml" ContentType="application/inkml+xml"/>
  <Override PartName="/xl/ink/ink209.xml" ContentType="application/inkml+xml"/>
  <Override PartName="/xl/ink/ink210.xml" ContentType="application/inkml+xml"/>
  <Override PartName="/xl/ink/ink211.xml" ContentType="application/inkml+xml"/>
  <Override PartName="/xl/ink/ink212.xml" ContentType="application/inkml+xml"/>
  <Override PartName="/xl/ink/ink213.xml" ContentType="application/inkml+xml"/>
  <Override PartName="/xl/ink/ink214.xml" ContentType="application/inkml+xml"/>
  <Override PartName="/xl/ink/ink215.xml" ContentType="application/inkml+xml"/>
  <Override PartName="/xl/ink/ink216.xml" ContentType="application/inkml+xml"/>
  <Override PartName="/xl/ink/ink217.xml" ContentType="application/inkml+xml"/>
  <Override PartName="/xl/ink/ink218.xml" ContentType="application/inkml+xml"/>
  <Override PartName="/xl/ink/ink219.xml" ContentType="application/inkml+xml"/>
  <Override PartName="/xl/ink/ink220.xml" ContentType="application/inkml+xml"/>
  <Override PartName="/xl/ink/ink221.xml" ContentType="application/inkml+xml"/>
  <Override PartName="/xl/ink/ink222.xml" ContentType="application/inkml+xml"/>
  <Override PartName="/xl/ink/ink223.xml" ContentType="application/inkml+xml"/>
  <Override PartName="/xl/ink/ink224.xml" ContentType="application/inkml+xml"/>
  <Override PartName="/xl/ink/ink225.xml" ContentType="application/inkml+xml"/>
  <Override PartName="/xl/ink/ink226.xml" ContentType="application/inkml+xml"/>
  <Override PartName="/xl/ink/ink227.xml" ContentType="application/inkml+xml"/>
  <Override PartName="/xl/ink/ink228.xml" ContentType="application/inkml+xml"/>
  <Override PartName="/xl/ink/ink229.xml" ContentType="application/inkml+xml"/>
  <Override PartName="/xl/ink/ink230.xml" ContentType="application/inkml+xml"/>
  <Override PartName="/xl/ink/ink231.xml" ContentType="application/inkml+xml"/>
  <Override PartName="/xl/ink/ink232.xml" ContentType="application/inkml+xml"/>
  <Override PartName="/xl/ink/ink233.xml" ContentType="application/inkml+xml"/>
  <Override PartName="/xl/ink/ink234.xml" ContentType="application/inkml+xml"/>
  <Override PartName="/xl/ink/ink235.xml" ContentType="application/inkml+xml"/>
  <Override PartName="/xl/ink/ink236.xml" ContentType="application/inkml+xml"/>
  <Override PartName="/xl/ink/ink237.xml" ContentType="application/inkml+xml"/>
  <Override PartName="/xl/ink/ink238.xml" ContentType="application/inkml+xml"/>
  <Override PartName="/xl/ink/ink239.xml" ContentType="application/inkml+xml"/>
  <Override PartName="/xl/ink/ink240.xml" ContentType="application/inkml+xml"/>
  <Override PartName="/xl/ink/ink241.xml" ContentType="application/inkml+xml"/>
  <Override PartName="/xl/ink/ink242.xml" ContentType="application/inkml+xml"/>
  <Override PartName="/xl/ink/ink243.xml" ContentType="application/inkml+xml"/>
  <Override PartName="/xl/ink/ink244.xml" ContentType="application/inkml+xml"/>
  <Override PartName="/xl/ink/ink245.xml" ContentType="application/inkml+xml"/>
  <Override PartName="/xl/ink/ink246.xml" ContentType="application/inkml+xml"/>
  <Override PartName="/xl/ink/ink247.xml" ContentType="application/inkml+xml"/>
  <Override PartName="/xl/ink/ink248.xml" ContentType="application/inkml+xml"/>
  <Override PartName="/xl/ink/ink249.xml" ContentType="application/inkml+xml"/>
  <Override PartName="/xl/ink/ink250.xml" ContentType="application/inkml+xml"/>
  <Override PartName="/xl/ink/ink251.xml" ContentType="application/inkml+xml"/>
  <Override PartName="/xl/ink/ink252.xml" ContentType="application/inkml+xml"/>
  <Override PartName="/xl/ink/ink253.xml" ContentType="application/inkml+xml"/>
  <Override PartName="/xl/ink/ink254.xml" ContentType="application/inkml+xml"/>
  <Override PartName="/xl/ink/ink255.xml" ContentType="application/inkml+xml"/>
  <Override PartName="/xl/ink/ink256.xml" ContentType="application/inkml+xml"/>
  <Override PartName="/xl/ink/ink257.xml" ContentType="application/inkml+xml"/>
  <Override PartName="/xl/ink/ink258.xml" ContentType="application/inkml+xml"/>
  <Override PartName="/xl/ink/ink259.xml" ContentType="application/inkml+xml"/>
  <Override PartName="/xl/ink/ink260.xml" ContentType="application/inkml+xml"/>
  <Override PartName="/xl/ink/ink261.xml" ContentType="application/inkml+xml"/>
  <Override PartName="/xl/ink/ink262.xml" ContentType="application/inkml+xml"/>
  <Override PartName="/xl/ink/ink263.xml" ContentType="application/inkml+xml"/>
  <Override PartName="/xl/ink/ink264.xml" ContentType="application/inkml+xml"/>
  <Override PartName="/xl/ink/ink265.xml" ContentType="application/inkml+xml"/>
  <Override PartName="/xl/ink/ink266.xml" ContentType="application/inkml+xml"/>
  <Override PartName="/xl/ink/ink267.xml" ContentType="application/inkml+xml"/>
  <Override PartName="/xl/ink/ink268.xml" ContentType="application/inkml+xml"/>
  <Override PartName="/xl/ink/ink269.xml" ContentType="application/inkml+xml"/>
  <Override PartName="/xl/ink/ink270.xml" ContentType="application/inkml+xml"/>
  <Override PartName="/xl/ink/ink271.xml" ContentType="application/inkml+xml"/>
  <Override PartName="/xl/ink/ink272.xml" ContentType="application/inkml+xml"/>
  <Override PartName="/xl/ink/ink273.xml" ContentType="application/inkml+xml"/>
  <Override PartName="/xl/ink/ink274.xml" ContentType="application/inkml+xml"/>
  <Override PartName="/xl/ink/ink275.xml" ContentType="application/inkml+xml"/>
  <Override PartName="/xl/ink/ink276.xml" ContentType="application/inkml+xml"/>
  <Override PartName="/xl/ink/ink277.xml" ContentType="application/inkml+xml"/>
  <Override PartName="/xl/ink/ink278.xml" ContentType="application/inkml+xml"/>
  <Override PartName="/xl/ink/ink279.xml" ContentType="application/inkml+xml"/>
  <Override PartName="/xl/ink/ink280.xml" ContentType="application/inkml+xml"/>
  <Override PartName="/xl/ink/ink281.xml" ContentType="application/inkml+xml"/>
  <Override PartName="/xl/ink/ink282.xml" ContentType="application/inkml+xml"/>
  <Override PartName="/xl/ink/ink283.xml" ContentType="application/inkml+xml"/>
  <Override PartName="/xl/ink/ink284.xml" ContentType="application/inkml+xml"/>
  <Override PartName="/xl/ink/ink285.xml" ContentType="application/inkml+xml"/>
  <Override PartName="/xl/ink/ink286.xml" ContentType="application/inkml+xml"/>
  <Override PartName="/xl/ink/ink287.xml" ContentType="application/inkml+xml"/>
  <Override PartName="/xl/ink/ink288.xml" ContentType="application/inkml+xml"/>
  <Override PartName="/xl/ink/ink289.xml" ContentType="application/inkml+xml"/>
  <Override PartName="/xl/ink/ink290.xml" ContentType="application/inkml+xml"/>
  <Override PartName="/xl/ink/ink291.xml" ContentType="application/inkml+xml"/>
  <Override PartName="/xl/ink/ink292.xml" ContentType="application/inkml+xml"/>
  <Override PartName="/xl/ink/ink293.xml" ContentType="application/inkml+xml"/>
  <Override PartName="/xl/ink/ink294.xml" ContentType="application/inkml+xml"/>
  <Override PartName="/xl/ink/ink295.xml" ContentType="application/inkml+xml"/>
  <Override PartName="/xl/ink/ink296.xml" ContentType="application/inkml+xml"/>
  <Override PartName="/xl/ink/ink297.xml" ContentType="application/inkml+xml"/>
  <Override PartName="/xl/ink/ink298.xml" ContentType="application/inkml+xml"/>
  <Override PartName="/xl/ink/ink299.xml" ContentType="application/inkml+xml"/>
  <Override PartName="/xl/ink/ink300.xml" ContentType="application/inkml+xml"/>
  <Override PartName="/xl/ink/ink301.xml" ContentType="application/inkml+xml"/>
  <Override PartName="/xl/ink/ink302.xml" ContentType="application/inkml+xml"/>
  <Override PartName="/xl/ink/ink303.xml" ContentType="application/inkml+xml"/>
  <Override PartName="/xl/ink/ink304.xml" ContentType="application/inkml+xml"/>
  <Override PartName="/xl/ink/ink305.xml" ContentType="application/inkml+xml"/>
  <Override PartName="/xl/ink/ink306.xml" ContentType="application/inkml+xml"/>
  <Override PartName="/xl/ink/ink307.xml" ContentType="application/inkml+xml"/>
  <Override PartName="/xl/ink/ink308.xml" ContentType="application/inkml+xml"/>
  <Override PartName="/xl/ink/ink309.xml" ContentType="application/inkml+xml"/>
  <Override PartName="/xl/ink/ink310.xml" ContentType="application/inkml+xml"/>
  <Override PartName="/xl/ink/ink311.xml" ContentType="application/inkml+xml"/>
  <Override PartName="/xl/ink/ink312.xml" ContentType="application/inkml+xml"/>
  <Override PartName="/xl/ink/ink313.xml" ContentType="application/inkml+xml"/>
  <Override PartName="/xl/ink/ink314.xml" ContentType="application/inkml+xml"/>
  <Override PartName="/xl/ink/ink315.xml" ContentType="application/inkml+xml"/>
  <Override PartName="/xl/ink/ink316.xml" ContentType="application/inkml+xml"/>
  <Override PartName="/xl/ink/ink317.xml" ContentType="application/inkml+xml"/>
  <Override PartName="/xl/ink/ink318.xml" ContentType="application/inkml+xml"/>
  <Override PartName="/xl/ink/ink319.xml" ContentType="application/inkml+xml"/>
  <Override PartName="/xl/ink/ink320.xml" ContentType="application/inkml+xml"/>
  <Override PartName="/xl/ink/ink321.xml" ContentType="application/inkml+xml"/>
  <Override PartName="/xl/ink/ink322.xml" ContentType="application/inkml+xml"/>
  <Override PartName="/xl/ink/ink323.xml" ContentType="application/inkml+xml"/>
  <Override PartName="/xl/ink/ink324.xml" ContentType="application/inkml+xml"/>
  <Override PartName="/xl/ink/ink325.xml" ContentType="application/inkml+xml"/>
  <Override PartName="/xl/ink/ink326.xml" ContentType="application/inkml+xml"/>
  <Override PartName="/xl/ink/ink327.xml" ContentType="application/inkml+xml"/>
  <Override PartName="/xl/ink/ink328.xml" ContentType="application/inkml+xml"/>
  <Override PartName="/xl/ink/ink329.xml" ContentType="application/inkml+xml"/>
  <Override PartName="/xl/ink/ink330.xml" ContentType="application/inkml+xml"/>
  <Override PartName="/xl/ink/ink331.xml" ContentType="application/inkml+xml"/>
  <Override PartName="/xl/ink/ink332.xml" ContentType="application/inkml+xml"/>
  <Override PartName="/xl/ink/ink333.xml" ContentType="application/inkml+xml"/>
  <Override PartName="/xl/ink/ink334.xml" ContentType="application/inkml+xml"/>
  <Override PartName="/xl/ink/ink335.xml" ContentType="application/inkml+xml"/>
  <Override PartName="/xl/ink/ink336.xml" ContentType="application/inkml+xml"/>
  <Override PartName="/xl/ink/ink337.xml" ContentType="application/inkml+xml"/>
  <Override PartName="/xl/ink/ink338.xml" ContentType="application/inkml+xml"/>
  <Override PartName="/xl/ink/ink339.xml" ContentType="application/inkml+xml"/>
  <Override PartName="/xl/ink/ink340.xml" ContentType="application/inkml+xml"/>
  <Override PartName="/xl/ink/ink341.xml" ContentType="application/inkml+xml"/>
  <Override PartName="/xl/ink/ink342.xml" ContentType="application/inkml+xml"/>
  <Override PartName="/xl/ink/ink343.xml" ContentType="application/inkml+xml"/>
  <Override PartName="/xl/ink/ink344.xml" ContentType="application/inkml+xml"/>
  <Override PartName="/xl/ink/ink345.xml" ContentType="application/inkml+xml"/>
  <Override PartName="/xl/ink/ink346.xml" ContentType="application/inkml+xml"/>
  <Override PartName="/xl/ink/ink347.xml" ContentType="application/inkml+xml"/>
  <Override PartName="/xl/ink/ink348.xml" ContentType="application/inkml+xml"/>
  <Override PartName="/xl/ink/ink349.xml" ContentType="application/inkml+xml"/>
  <Override PartName="/xl/ink/ink350.xml" ContentType="application/inkml+xml"/>
  <Override PartName="/xl/ink/ink351.xml" ContentType="application/inkml+xml"/>
  <Override PartName="/xl/ink/ink352.xml" ContentType="application/inkml+xml"/>
  <Override PartName="/xl/ink/ink353.xml" ContentType="application/inkml+xml"/>
  <Override PartName="/xl/drawings/drawing3.xml" ContentType="application/vnd.openxmlformats-officedocument.drawing+xml"/>
  <Override PartName="/xl/ink/ink354.xml" ContentType="application/inkml+xml"/>
  <Override PartName="/xl/ink/ink355.xml" ContentType="application/inkml+xml"/>
  <Override PartName="/xl/ink/ink356.xml" ContentType="application/inkml+xml"/>
  <Override PartName="/xl/ink/ink357.xml" ContentType="application/inkml+xml"/>
  <Override PartName="/xl/ink/ink358.xml" ContentType="application/inkml+xml"/>
  <Override PartName="/xl/ink/ink359.xml" ContentType="application/inkml+xml"/>
  <Override PartName="/xl/ink/ink360.xml" ContentType="application/inkml+xml"/>
  <Override PartName="/xl/ink/ink361.xml" ContentType="application/inkml+xml"/>
  <Override PartName="/xl/ink/ink362.xml" ContentType="application/inkml+xml"/>
  <Override PartName="/xl/ink/ink363.xml" ContentType="application/inkml+xml"/>
  <Override PartName="/xl/ink/ink364.xml" ContentType="application/inkml+xml"/>
  <Override PartName="/xl/ink/ink365.xml" ContentType="application/inkml+xml"/>
  <Override PartName="/xl/ink/ink366.xml" ContentType="application/inkml+xml"/>
  <Override PartName="/xl/ink/ink367.xml" ContentType="application/inkml+xml"/>
  <Override PartName="/xl/ink/ink368.xml" ContentType="application/inkml+xml"/>
  <Override PartName="/xl/ink/ink369.xml" ContentType="application/inkml+xml"/>
  <Override PartName="/xl/ink/ink370.xml" ContentType="application/inkml+xml"/>
  <Override PartName="/xl/ink/ink371.xml" ContentType="application/inkml+xml"/>
  <Override PartName="/xl/ink/ink372.xml" ContentType="application/inkml+xml"/>
  <Override PartName="/xl/ink/ink373.xml" ContentType="application/inkml+xml"/>
  <Override PartName="/xl/ink/ink374.xml" ContentType="application/inkml+xml"/>
  <Override PartName="/xl/ink/ink375.xml" ContentType="application/inkml+xml"/>
  <Override PartName="/xl/ink/ink376.xml" ContentType="application/inkml+xml"/>
  <Override PartName="/xl/ink/ink377.xml" ContentType="application/inkml+xml"/>
  <Override PartName="/xl/ink/ink378.xml" ContentType="application/inkml+xml"/>
  <Override PartName="/xl/ink/ink379.xml" ContentType="application/inkml+xml"/>
  <Override PartName="/xl/ink/ink380.xml" ContentType="application/inkml+xml"/>
  <Override PartName="/xl/ink/ink381.xml" ContentType="application/inkml+xml"/>
  <Override PartName="/xl/ink/ink382.xml" ContentType="application/inkml+xml"/>
  <Override PartName="/xl/ink/ink383.xml" ContentType="application/inkml+xml"/>
  <Override PartName="/xl/ink/ink384.xml" ContentType="application/inkml+xml"/>
  <Override PartName="/xl/ink/ink385.xml" ContentType="application/inkml+xml"/>
  <Override PartName="/xl/ink/ink386.xml" ContentType="application/inkml+xml"/>
  <Override PartName="/xl/ink/ink387.xml" ContentType="application/inkml+xml"/>
  <Override PartName="/xl/ink/ink388.xml" ContentType="application/inkml+xml"/>
  <Override PartName="/xl/ink/ink389.xml" ContentType="application/inkml+xml"/>
  <Override PartName="/xl/ink/ink390.xml" ContentType="application/inkml+xml"/>
  <Override PartName="/xl/ink/ink391.xml" ContentType="application/inkml+xml"/>
  <Override PartName="/xl/ink/ink392.xml" ContentType="application/inkml+xml"/>
  <Override PartName="/xl/ink/ink393.xml" ContentType="application/inkml+xml"/>
  <Override PartName="/xl/ink/ink394.xml" ContentType="application/inkml+xml"/>
  <Override PartName="/xl/ink/ink395.xml" ContentType="application/inkml+xml"/>
  <Override PartName="/xl/ink/ink396.xml" ContentType="application/inkml+xml"/>
  <Override PartName="/xl/ink/ink397.xml" ContentType="application/inkml+xml"/>
  <Override PartName="/xl/ink/ink398.xml" ContentType="application/inkml+xml"/>
  <Override PartName="/xl/ink/ink399.xml" ContentType="application/inkml+xml"/>
  <Override PartName="/xl/ink/ink400.xml" ContentType="application/inkml+xml"/>
  <Override PartName="/xl/ink/ink401.xml" ContentType="application/inkml+xml"/>
  <Override PartName="/xl/ink/ink402.xml" ContentType="application/inkml+xml"/>
  <Override PartName="/xl/ink/ink403.xml" ContentType="application/inkml+xml"/>
  <Override PartName="/xl/ink/ink404.xml" ContentType="application/inkml+xml"/>
  <Override PartName="/xl/ink/ink405.xml" ContentType="application/inkml+xml"/>
  <Override PartName="/xl/ink/ink406.xml" ContentType="application/inkml+xml"/>
  <Override PartName="/xl/ink/ink407.xml" ContentType="application/inkml+xml"/>
  <Override PartName="/xl/ink/ink408.xml" ContentType="application/inkml+xml"/>
  <Override PartName="/xl/ink/ink409.xml" ContentType="application/inkml+xml"/>
  <Override PartName="/xl/ink/ink410.xml" ContentType="application/inkml+xml"/>
  <Override PartName="/xl/ink/ink411.xml" ContentType="application/inkml+xml"/>
  <Override PartName="/xl/ink/ink412.xml" ContentType="application/inkml+xml"/>
  <Override PartName="/xl/ink/ink413.xml" ContentType="application/inkml+xml"/>
  <Override PartName="/xl/ink/ink414.xml" ContentType="application/inkml+xml"/>
  <Override PartName="/xl/ink/ink415.xml" ContentType="application/inkml+xml"/>
  <Override PartName="/xl/ink/ink416.xml" ContentType="application/inkml+xml"/>
  <Override PartName="/xl/ink/ink417.xml" ContentType="application/inkml+xml"/>
  <Override PartName="/xl/ink/ink418.xml" ContentType="application/inkml+xml"/>
  <Override PartName="/xl/ink/ink419.xml" ContentType="application/inkml+xml"/>
  <Override PartName="/xl/ink/ink420.xml" ContentType="application/inkml+xml"/>
  <Override PartName="/xl/ink/ink421.xml" ContentType="application/inkml+xml"/>
  <Override PartName="/xl/ink/ink422.xml" ContentType="application/inkml+xml"/>
  <Override PartName="/xl/ink/ink423.xml" ContentType="application/inkml+xml"/>
  <Override PartName="/xl/ink/ink424.xml" ContentType="application/inkml+xml"/>
  <Override PartName="/xl/ink/ink425.xml" ContentType="application/inkml+xml"/>
  <Override PartName="/xl/ink/ink426.xml" ContentType="application/inkml+xml"/>
  <Override PartName="/xl/ink/ink427.xml" ContentType="application/inkml+xml"/>
  <Override PartName="/xl/ink/ink428.xml" ContentType="application/inkml+xml"/>
  <Override PartName="/xl/ink/ink429.xml" ContentType="application/inkml+xml"/>
  <Override PartName="/xl/ink/ink430.xml" ContentType="application/inkml+xml"/>
  <Override PartName="/xl/ink/ink431.xml" ContentType="application/inkml+xml"/>
  <Override PartName="/xl/ink/ink432.xml" ContentType="application/inkml+xml"/>
  <Override PartName="/xl/ink/ink433.xml" ContentType="application/inkml+xml"/>
  <Override PartName="/xl/ink/ink434.xml" ContentType="application/inkml+xml"/>
  <Override PartName="/xl/ink/ink435.xml" ContentType="application/inkml+xml"/>
  <Override PartName="/xl/ink/ink436.xml" ContentType="application/inkml+xml"/>
  <Override PartName="/xl/ink/ink437.xml" ContentType="application/inkml+xml"/>
  <Override PartName="/xl/ink/ink438.xml" ContentType="application/inkml+xml"/>
  <Override PartName="/xl/ink/ink439.xml" ContentType="application/inkml+xml"/>
  <Override PartName="/xl/ink/ink440.xml" ContentType="application/inkml+xml"/>
  <Override PartName="/xl/ink/ink441.xml" ContentType="application/inkml+xml"/>
  <Override PartName="/xl/ink/ink442.xml" ContentType="application/inkml+xml"/>
  <Override PartName="/xl/ink/ink443.xml" ContentType="application/inkml+xml"/>
  <Override PartName="/xl/ink/ink444.xml" ContentType="application/inkml+xml"/>
  <Override PartName="/xl/ink/ink445.xml" ContentType="application/inkml+xml"/>
  <Override PartName="/xl/ink/ink446.xml" ContentType="application/inkml+xml"/>
  <Override PartName="/xl/ink/ink447.xml" ContentType="application/inkml+xml"/>
  <Override PartName="/xl/ink/ink448.xml" ContentType="application/inkml+xml"/>
  <Override PartName="/xl/ink/ink449.xml" ContentType="application/inkml+xml"/>
  <Override PartName="/xl/ink/ink450.xml" ContentType="application/inkml+xml"/>
  <Override PartName="/xl/ink/ink451.xml" ContentType="application/inkml+xml"/>
  <Override PartName="/xl/ink/ink452.xml" ContentType="application/inkml+xml"/>
  <Override PartName="/xl/ink/ink453.xml" ContentType="application/inkml+xml"/>
  <Override PartName="/xl/ink/ink454.xml" ContentType="application/inkml+xml"/>
  <Override PartName="/xl/ink/ink455.xml" ContentType="application/inkml+xml"/>
  <Override PartName="/xl/ink/ink456.xml" ContentType="application/inkml+xml"/>
  <Override PartName="/xl/ink/ink457.xml" ContentType="application/inkml+xml"/>
  <Override PartName="/xl/ink/ink458.xml" ContentType="application/inkml+xml"/>
  <Override PartName="/xl/ink/ink459.xml" ContentType="application/inkml+xml"/>
  <Override PartName="/xl/ink/ink460.xml" ContentType="application/inkml+xml"/>
  <Override PartName="/xl/ink/ink461.xml" ContentType="application/inkml+xml"/>
  <Override PartName="/xl/ink/ink462.xml" ContentType="application/inkml+xml"/>
  <Override PartName="/xl/ink/ink463.xml" ContentType="application/inkml+xml"/>
  <Override PartName="/xl/ink/ink464.xml" ContentType="application/inkml+xml"/>
  <Override PartName="/xl/ink/ink465.xml" ContentType="application/inkml+xml"/>
  <Override PartName="/xl/ink/ink466.xml" ContentType="application/inkml+xml"/>
  <Override PartName="/xl/ink/ink467.xml" ContentType="application/inkml+xml"/>
  <Override PartName="/xl/ink/ink468.xml" ContentType="application/inkml+xml"/>
  <Override PartName="/xl/ink/ink469.xml" ContentType="application/inkml+xml"/>
  <Override PartName="/xl/ink/ink470.xml" ContentType="application/inkml+xml"/>
  <Override PartName="/xl/ink/ink471.xml" ContentType="application/inkml+xml"/>
  <Override PartName="/xl/ink/ink472.xml" ContentType="application/inkml+xml"/>
  <Override PartName="/xl/ink/ink473.xml" ContentType="application/inkml+xml"/>
  <Override PartName="/xl/ink/ink474.xml" ContentType="application/inkml+xml"/>
  <Override PartName="/xl/ink/ink475.xml" ContentType="application/inkml+xml"/>
  <Override PartName="/xl/ink/ink476.xml" ContentType="application/inkml+xml"/>
  <Override PartName="/xl/ink/ink477.xml" ContentType="application/inkml+xml"/>
  <Override PartName="/xl/ink/ink478.xml" ContentType="application/inkml+xml"/>
  <Override PartName="/xl/ink/ink479.xml" ContentType="application/inkml+xml"/>
  <Override PartName="/xl/ink/ink480.xml" ContentType="application/inkml+xml"/>
  <Override PartName="/xl/ink/ink481.xml" ContentType="application/inkml+xml"/>
  <Override PartName="/xl/ink/ink482.xml" ContentType="application/inkml+xml"/>
  <Override PartName="/xl/drawings/drawing4.xml" ContentType="application/vnd.openxmlformats-officedocument.drawing+xml"/>
  <Override PartName="/xl/ink/ink483.xml" ContentType="application/inkml+xml"/>
  <Override PartName="/xl/ink/ink484.xml" ContentType="application/inkml+xml"/>
  <Override PartName="/xl/ink/ink485.xml" ContentType="application/inkml+xml"/>
  <Override PartName="/xl/ink/ink486.xml" ContentType="application/inkml+xml"/>
  <Override PartName="/xl/ink/ink487.xml" ContentType="application/inkml+xml"/>
  <Override PartName="/xl/ink/ink488.xml" ContentType="application/inkml+xml"/>
  <Override PartName="/xl/ink/ink489.xml" ContentType="application/inkml+xml"/>
  <Override PartName="/xl/ink/ink490.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https://unibe365-my.sharepoint.com/personal/lisa_thoenen_unibe_ch/Documents/_LISA_/0_Project/_Publications/_2_Manuscript_BX_Metabolisation/Data_analysis/Microbacteria/"/>
    </mc:Choice>
  </mc:AlternateContent>
  <xr:revisionPtr revIDLastSave="776" documentId="13_ncr:1_{CF0C1639-BF7F-4DFD-9409-266E08048EED}" xr6:coauthVersionLast="47" xr6:coauthVersionMax="47" xr10:uidLastSave="{644E1BCE-5B86-497A-9C7C-F1A0A6E87C33}"/>
  <bookViews>
    <workbookView xWindow="1125" yWindow="1125" windowWidth="21600" windowHeight="11295" firstSheet="1" activeTab="1" xr2:uid="{00000000-000D-0000-FFFF-FFFF00000000}"/>
  </bookViews>
  <sheets>
    <sheet name="Design" sheetId="3" r:id="rId1"/>
    <sheet name="Strains_genome" sheetId="4" r:id="rId2"/>
    <sheet name="PlateLayout" sheetId="2" r:id="rId3"/>
    <sheet name="Plate layout pooling" sheetId="7" r:id="rId4"/>
    <sheet name="Metadata" sheetId="5" r:id="rId5"/>
    <sheet name="Sample_list_metabolites" sheetId="6" r:id="rId6"/>
    <sheet name="more_info_strains" sheetId="1" r:id="rId7"/>
  </sheets>
  <definedNames>
    <definedName name="_xlnm.Print_Area" localSheetId="1">Strains_genome!$A$1:$I$40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5" i="6" l="1"/>
  <c r="F8" i="6"/>
  <c r="F6" i="6"/>
  <c r="F4" i="6"/>
  <c r="F18" i="6"/>
  <c r="F49" i="6"/>
  <c r="F7" i="6"/>
  <c r="F23" i="6"/>
  <c r="F55" i="6"/>
  <c r="F3" i="6"/>
  <c r="F30" i="6"/>
  <c r="F51" i="6"/>
  <c r="F32" i="6"/>
  <c r="F78" i="6"/>
  <c r="F73" i="6"/>
  <c r="F64" i="6"/>
  <c r="F63" i="6"/>
  <c r="F68" i="6"/>
  <c r="F79" i="6"/>
  <c r="F37" i="6"/>
  <c r="F17" i="6"/>
  <c r="F77" i="6"/>
  <c r="F2" i="6"/>
  <c r="F46" i="6"/>
  <c r="F25" i="6"/>
  <c r="F5" i="6"/>
  <c r="F56" i="6"/>
  <c r="F70" i="6"/>
  <c r="F76" i="6"/>
  <c r="F67" i="6"/>
  <c r="F42" i="6"/>
  <c r="F44" i="6"/>
  <c r="F54" i="6"/>
  <c r="F62" i="6"/>
  <c r="F66" i="6"/>
  <c r="F27" i="6"/>
  <c r="F43" i="6"/>
  <c r="F50" i="6"/>
  <c r="F61" i="6"/>
  <c r="F69" i="6"/>
  <c r="F40" i="6"/>
  <c r="F22" i="6"/>
  <c r="F60" i="6"/>
  <c r="F38" i="6"/>
  <c r="F41" i="6"/>
  <c r="F39" i="6"/>
  <c r="F45" i="6"/>
  <c r="F33" i="6"/>
  <c r="F75" i="6"/>
  <c r="F52" i="6"/>
  <c r="F58" i="6"/>
  <c r="F28" i="6"/>
  <c r="F19" i="6"/>
  <c r="F21" i="6"/>
  <c r="F16" i="6"/>
  <c r="F31" i="6"/>
  <c r="F20" i="6"/>
  <c r="F34" i="6"/>
  <c r="F10" i="6"/>
  <c r="F74" i="6"/>
  <c r="F13" i="6"/>
  <c r="F71" i="6"/>
  <c r="F59" i="6"/>
  <c r="F36" i="6"/>
  <c r="F48" i="6"/>
  <c r="F15" i="6"/>
  <c r="F14" i="6"/>
  <c r="F72" i="6"/>
  <c r="F29" i="6"/>
  <c r="F26" i="6"/>
  <c r="F57" i="6"/>
  <c r="F11" i="6"/>
  <c r="F53" i="6"/>
  <c r="F24" i="6"/>
  <c r="F9" i="6"/>
  <c r="F65" i="6"/>
  <c r="F12" i="6"/>
  <c r="F47" i="6"/>
  <c r="B35" i="6"/>
  <c r="B8" i="6"/>
  <c r="B6" i="6"/>
  <c r="B4" i="6"/>
  <c r="B18" i="6"/>
  <c r="B49" i="6"/>
  <c r="B7" i="6"/>
  <c r="B23" i="6"/>
  <c r="B55" i="6"/>
  <c r="B3" i="6"/>
  <c r="B30" i="6"/>
  <c r="B51" i="6"/>
  <c r="B32" i="6"/>
  <c r="B78" i="6"/>
  <c r="B73" i="6"/>
  <c r="B64" i="6"/>
  <c r="B63" i="6"/>
  <c r="B68" i="6"/>
  <c r="B79" i="6"/>
  <c r="B37" i="6"/>
  <c r="B17" i="6"/>
  <c r="B77" i="6"/>
  <c r="B2" i="6"/>
  <c r="B46" i="6"/>
  <c r="B25" i="6"/>
  <c r="B5" i="6"/>
  <c r="B56" i="6"/>
  <c r="B70" i="6"/>
  <c r="B76" i="6"/>
  <c r="B67" i="6"/>
  <c r="B42" i="6"/>
  <c r="B44" i="6"/>
  <c r="B54" i="6"/>
  <c r="B62" i="6"/>
  <c r="B66" i="6"/>
  <c r="B27" i="6"/>
  <c r="B43" i="6"/>
  <c r="B50" i="6"/>
  <c r="B61" i="6"/>
  <c r="B69" i="6"/>
  <c r="B40" i="6"/>
  <c r="B22" i="6"/>
  <c r="B60" i="6"/>
  <c r="B38" i="6"/>
  <c r="B41" i="6"/>
  <c r="B39" i="6"/>
  <c r="B45" i="6"/>
  <c r="B33" i="6"/>
  <c r="B75" i="6"/>
  <c r="B52" i="6"/>
  <c r="B58" i="6"/>
  <c r="B28" i="6"/>
  <c r="B19" i="6"/>
  <c r="B21" i="6"/>
  <c r="B16" i="6"/>
  <c r="B31" i="6"/>
  <c r="B20" i="6"/>
  <c r="B34" i="6"/>
  <c r="B10" i="6"/>
  <c r="B74" i="6"/>
  <c r="B13" i="6"/>
  <c r="B71" i="6"/>
  <c r="B59" i="6"/>
  <c r="B36" i="6"/>
  <c r="B48" i="6"/>
  <c r="B15" i="6"/>
  <c r="B14" i="6"/>
  <c r="B72" i="6"/>
  <c r="B29" i="6"/>
  <c r="B26" i="6"/>
  <c r="B57" i="6"/>
  <c r="B11" i="6"/>
  <c r="B53" i="6"/>
  <c r="B24" i="6"/>
  <c r="B9" i="6"/>
  <c r="B65" i="6"/>
  <c r="B12" i="6"/>
  <c r="B47" i="6"/>
  <c r="E105" i="5"/>
  <c r="E106" i="5"/>
  <c r="E107" i="5"/>
  <c r="E108" i="5"/>
  <c r="E109" i="5"/>
  <c r="E110" i="5"/>
  <c r="E111" i="5"/>
  <c r="E112" i="5"/>
  <c r="E83" i="5"/>
  <c r="E29" i="5"/>
  <c r="E191" i="5"/>
  <c r="E185" i="5"/>
  <c r="E80" i="5"/>
  <c r="E182" i="5"/>
  <c r="E113" i="5"/>
  <c r="E114" i="5"/>
  <c r="E8" i="5"/>
  <c r="E50" i="5"/>
  <c r="E86" i="5"/>
  <c r="E32" i="5"/>
  <c r="E77" i="5"/>
  <c r="E71" i="5"/>
  <c r="E115" i="5"/>
  <c r="E116" i="5"/>
  <c r="E89" i="5"/>
  <c r="E20" i="5"/>
  <c r="E23" i="5"/>
  <c r="E17" i="5"/>
  <c r="E179" i="5"/>
  <c r="E38" i="5"/>
  <c r="E117" i="5"/>
  <c r="E118" i="5"/>
  <c r="E98" i="5"/>
  <c r="E53" i="5"/>
  <c r="E18" i="5"/>
  <c r="E54" i="5"/>
  <c r="E99" i="5"/>
  <c r="E55" i="5"/>
  <c r="E119" i="5"/>
  <c r="E120" i="5"/>
  <c r="E84" i="5"/>
  <c r="E33" i="5"/>
  <c r="E72" i="5"/>
  <c r="E24" i="5"/>
  <c r="E30" i="5"/>
  <c r="E180" i="5"/>
  <c r="E121" i="5"/>
  <c r="E122" i="5"/>
  <c r="E183" i="5"/>
  <c r="E186" i="5"/>
  <c r="E87" i="5"/>
  <c r="E51" i="5"/>
  <c r="E192" i="5"/>
  <c r="E21" i="5"/>
  <c r="E123" i="5"/>
  <c r="E124" i="5"/>
  <c r="E78" i="5"/>
  <c r="E100" i="5"/>
  <c r="E39" i="5"/>
  <c r="E81" i="5"/>
  <c r="E9" i="5"/>
  <c r="E90" i="5"/>
  <c r="E125" i="5"/>
  <c r="E126" i="5"/>
  <c r="E85" i="5"/>
  <c r="E31" i="5"/>
  <c r="E193" i="5"/>
  <c r="E187" i="5"/>
  <c r="E82" i="5"/>
  <c r="E184" i="5"/>
  <c r="E127" i="5"/>
  <c r="E128" i="5"/>
  <c r="E10" i="5"/>
  <c r="E52" i="5"/>
  <c r="E88" i="5"/>
  <c r="E34" i="5"/>
  <c r="E79" i="5"/>
  <c r="E73" i="5"/>
  <c r="E129" i="5"/>
  <c r="E130" i="5"/>
  <c r="E91" i="5"/>
  <c r="E22" i="5"/>
  <c r="E25" i="5"/>
  <c r="E19" i="5"/>
  <c r="E181" i="5"/>
  <c r="E40" i="5"/>
  <c r="E131" i="5"/>
  <c r="E132" i="5"/>
  <c r="E133" i="5"/>
  <c r="E134" i="5"/>
  <c r="E135" i="5"/>
  <c r="E136" i="5"/>
  <c r="E137" i="5"/>
  <c r="E138" i="5"/>
  <c r="E139" i="5"/>
  <c r="E140" i="5"/>
  <c r="E141" i="5"/>
  <c r="E142" i="5"/>
  <c r="E143" i="5"/>
  <c r="E144" i="5"/>
  <c r="E145" i="5"/>
  <c r="E146" i="5"/>
  <c r="E147" i="5"/>
  <c r="E148" i="5"/>
  <c r="E26" i="5"/>
  <c r="E95" i="5"/>
  <c r="E11" i="5"/>
  <c r="E68" i="5"/>
  <c r="E2" i="5"/>
  <c r="E74" i="5"/>
  <c r="E149" i="5"/>
  <c r="E150" i="5"/>
  <c r="E62" i="5"/>
  <c r="E176" i="5"/>
  <c r="E92" i="5"/>
  <c r="E47" i="5"/>
  <c r="E56" i="5"/>
  <c r="E41" i="5"/>
  <c r="E151" i="5"/>
  <c r="E152" i="5"/>
  <c r="E59" i="5"/>
  <c r="E188" i="5"/>
  <c r="E65" i="5"/>
  <c r="E35" i="5"/>
  <c r="E44" i="5"/>
  <c r="E5" i="5"/>
  <c r="E153" i="5"/>
  <c r="E154" i="5"/>
  <c r="E14" i="5"/>
  <c r="E101" i="5"/>
  <c r="E42" i="5"/>
  <c r="E60" i="5"/>
  <c r="E15" i="5"/>
  <c r="E102" i="5"/>
  <c r="E155" i="5"/>
  <c r="E156" i="5"/>
  <c r="E69" i="5"/>
  <c r="E96" i="5"/>
  <c r="E12" i="5"/>
  <c r="E3" i="5"/>
  <c r="E48" i="5"/>
  <c r="E93" i="5"/>
  <c r="E157" i="5"/>
  <c r="E158" i="5"/>
  <c r="E27" i="5"/>
  <c r="E103" i="5"/>
  <c r="E63" i="5"/>
  <c r="E57" i="5"/>
  <c r="E36" i="5"/>
  <c r="E6" i="5"/>
  <c r="E159" i="5"/>
  <c r="E160" i="5"/>
  <c r="E189" i="5"/>
  <c r="E75" i="5"/>
  <c r="E177" i="5"/>
  <c r="E66" i="5"/>
  <c r="E45" i="5"/>
  <c r="E16" i="5"/>
  <c r="E161" i="5"/>
  <c r="E162" i="5"/>
  <c r="E28" i="5"/>
  <c r="E97" i="5"/>
  <c r="E13" i="5"/>
  <c r="E70" i="5"/>
  <c r="E4" i="5"/>
  <c r="E76" i="5"/>
  <c r="E163" i="5"/>
  <c r="E164" i="5"/>
  <c r="E64" i="5"/>
  <c r="E178" i="5"/>
  <c r="E94" i="5"/>
  <c r="E49" i="5"/>
  <c r="E58" i="5"/>
  <c r="E43" i="5"/>
  <c r="E165" i="5"/>
  <c r="E166" i="5"/>
  <c r="E61" i="5"/>
  <c r="E190" i="5"/>
  <c r="E67" i="5"/>
  <c r="E37" i="5"/>
  <c r="E46" i="5"/>
  <c r="E7" i="5"/>
  <c r="E167" i="5"/>
  <c r="E168" i="5"/>
  <c r="E169" i="5"/>
  <c r="E170" i="5"/>
  <c r="E171" i="5"/>
  <c r="E172" i="5"/>
  <c r="E173" i="5"/>
  <c r="E174" i="5"/>
  <c r="E175" i="5"/>
  <c r="E104" i="5"/>
  <c r="B22" i="3"/>
  <c r="B21" i="3"/>
  <c r="H21" i="3"/>
  <c r="J18" i="3"/>
  <c r="J19" i="3" s="1"/>
  <c r="I18" i="3"/>
  <c r="L14" i="3"/>
  <c r="L15" i="3"/>
  <c r="L16" i="3"/>
  <c r="L17" i="3"/>
  <c r="L18" i="3"/>
  <c r="L19" i="3"/>
  <c r="L20" i="3"/>
  <c r="L21" i="3"/>
  <c r="L22" i="3"/>
  <c r="L23" i="3"/>
  <c r="L24" i="3"/>
  <c r="L25" i="3"/>
  <c r="L26" i="3"/>
  <c r="L27" i="3"/>
  <c r="L28" i="3"/>
  <c r="L29" i="3"/>
  <c r="L46" i="3"/>
  <c r="L47" i="3"/>
  <c r="L48" i="3"/>
  <c r="L49" i="3"/>
  <c r="L50" i="3"/>
  <c r="L51" i="3"/>
  <c r="L52" i="3"/>
  <c r="L53" i="3"/>
  <c r="L30" i="3"/>
  <c r="L31" i="3"/>
  <c r="L32" i="3"/>
  <c r="L33" i="3"/>
  <c r="L13" i="3"/>
  <c r="S51" i="3"/>
  <c r="S50" i="3"/>
  <c r="S27" i="3"/>
  <c r="S26" i="3"/>
  <c r="S25" i="3"/>
  <c r="S24" i="3"/>
  <c r="S23" i="3"/>
  <c r="S22" i="3"/>
  <c r="S21" i="3"/>
  <c r="S20" i="3"/>
  <c r="S19" i="3"/>
  <c r="S18" i="3"/>
  <c r="S17" i="3"/>
  <c r="S16" i="3"/>
  <c r="S15" i="3"/>
  <c r="S14" i="3"/>
  <c r="T32" i="2" l="1"/>
  <c r="P30" i="2" l="1"/>
  <c r="T47" i="2"/>
  <c r="T51" i="2"/>
  <c r="T50" i="2"/>
  <c r="T49" i="2"/>
  <c r="T48" i="2"/>
  <c r="T52" i="2"/>
  <c r="T44" i="2"/>
  <c r="T40" i="2"/>
  <c r="T25" i="2"/>
  <c r="T7" i="2"/>
  <c r="T38" i="2"/>
  <c r="T17" i="2"/>
  <c r="T13" i="2"/>
  <c r="T22" i="2"/>
  <c r="T30" i="2"/>
  <c r="T26" i="2"/>
  <c r="T19" i="2"/>
  <c r="T43" i="2"/>
  <c r="T33" i="2"/>
  <c r="T41" i="2"/>
  <c r="T29" i="2"/>
  <c r="T14" i="2"/>
  <c r="T18" i="2"/>
  <c r="T34" i="2"/>
  <c r="T20" i="2"/>
  <c r="T5" i="2"/>
  <c r="T36" i="2"/>
  <c r="T21" i="2"/>
  <c r="T27" i="2"/>
  <c r="T42" i="2"/>
  <c r="T23" i="2"/>
  <c r="T16" i="2"/>
  <c r="T8" i="2"/>
  <c r="T31" i="2"/>
  <c r="T9" i="2"/>
  <c r="T6" i="2"/>
  <c r="T35" i="2"/>
  <c r="T39" i="2"/>
  <c r="T10" i="2"/>
  <c r="T11" i="2"/>
  <c r="T12" i="2"/>
  <c r="T37" i="2"/>
  <c r="T15" i="2"/>
  <c r="T24" i="2"/>
  <c r="T28" i="2"/>
  <c r="W14" i="1"/>
  <c r="W15" i="1"/>
  <c r="W16" i="1"/>
  <c r="W17" i="1"/>
  <c r="W18" i="1"/>
  <c r="W19" i="1"/>
  <c r="W20" i="1"/>
  <c r="W21" i="1"/>
  <c r="W22" i="1"/>
  <c r="W23" i="1"/>
  <c r="W24" i="1"/>
  <c r="W25" i="1"/>
  <c r="W26" i="1"/>
  <c r="W27" i="1"/>
  <c r="W28" i="1"/>
  <c r="W29" i="1"/>
  <c r="W30" i="1"/>
  <c r="W31" i="1"/>
  <c r="W13" i="1"/>
  <c r="B15" i="3"/>
</calcChain>
</file>

<file path=xl/sharedStrings.xml><?xml version="1.0" encoding="utf-8"?>
<sst xmlns="http://schemas.openxmlformats.org/spreadsheetml/2006/main" count="2885" uniqueCount="280">
  <si>
    <t>Leaf1</t>
  </si>
  <si>
    <t>Leaf151</t>
  </si>
  <si>
    <t>Leaf159</t>
  </si>
  <si>
    <t>Leaf161</t>
  </si>
  <si>
    <t>Leaf171</t>
  </si>
  <si>
    <t>Leaf179</t>
  </si>
  <si>
    <t>Leaf203</t>
  </si>
  <si>
    <t>Leaf288</t>
  </si>
  <si>
    <t>Leaf314</t>
  </si>
  <si>
    <t>Leaf320</t>
  </si>
  <si>
    <t>Leaf436</t>
  </si>
  <si>
    <t>Root1433D1</t>
  </si>
  <si>
    <t>Root166</t>
  </si>
  <si>
    <t>Root280D1</t>
  </si>
  <si>
    <t>Root322</t>
  </si>
  <si>
    <t>Root53</t>
  </si>
  <si>
    <t>Root61</t>
  </si>
  <si>
    <t>Strain</t>
  </si>
  <si>
    <t>Collection</t>
  </si>
  <si>
    <t>AtSphere_Zh</t>
  </si>
  <si>
    <t>AtSphere_K</t>
  </si>
  <si>
    <t>MRB_Be</t>
  </si>
  <si>
    <t>LBN1</t>
  </si>
  <si>
    <t>NA</t>
  </si>
  <si>
    <t>Microbacterium saperdae strain DSM 20169</t>
  </si>
  <si>
    <t>crop_species_isolation</t>
  </si>
  <si>
    <t>TSB_MBOA_species</t>
  </si>
  <si>
    <t>brassica</t>
  </si>
  <si>
    <t>ZOTU435</t>
  </si>
  <si>
    <t>no</t>
  </si>
  <si>
    <t>Species_Isolation_Dez20</t>
  </si>
  <si>
    <t>Red</t>
  </si>
  <si>
    <t>LBN2</t>
  </si>
  <si>
    <t>Microbacterium keratanolyticum strain DSM 8606</t>
  </si>
  <si>
    <t>xx</t>
  </si>
  <si>
    <t>LBN3</t>
  </si>
  <si>
    <t>LBN4</t>
  </si>
  <si>
    <t>LBN7</t>
  </si>
  <si>
    <t>LBO1</t>
  </si>
  <si>
    <t>Microbacterium trichothecenolyticum strain DSM 8608</t>
  </si>
  <si>
    <t>compartment_isolation</t>
  </si>
  <si>
    <t>TSB_MBOA_compartment</t>
  </si>
  <si>
    <t>B73_bx_root</t>
  </si>
  <si>
    <t>ZOTU294</t>
  </si>
  <si>
    <t>Compartment_isolation_June20</t>
  </si>
  <si>
    <t>LBO11</t>
  </si>
  <si>
    <t>Microbacterium saccharophilum strain K-1 16S</t>
  </si>
  <si>
    <t>ZOTU1442</t>
  </si>
  <si>
    <t>xxx</t>
  </si>
  <si>
    <t>NR</t>
  </si>
  <si>
    <t>LBO3</t>
  </si>
  <si>
    <t>LMI111</t>
  </si>
  <si>
    <t>LPE1.1.1_F</t>
  </si>
  <si>
    <t>Microbacterium foliorum strain P 333/02</t>
  </si>
  <si>
    <t>first_collection</t>
  </si>
  <si>
    <t>Flour</t>
  </si>
  <si>
    <t>B73_WT_RoRh</t>
  </si>
  <si>
    <t>LMI112</t>
  </si>
  <si>
    <t>LPE1.1.2_F</t>
  </si>
  <si>
    <t>LMI121</t>
  </si>
  <si>
    <t>LPE1.2.1_F</t>
  </si>
  <si>
    <t>LMI17</t>
  </si>
  <si>
    <t>L017_MI_R</t>
  </si>
  <si>
    <t>LMI18</t>
  </si>
  <si>
    <t>LCA1</t>
  </si>
  <si>
    <t>Microbacterium hydrocarbonoxydans strain BNP48</t>
  </si>
  <si>
    <t>LMI21</t>
  </si>
  <si>
    <t>LPX1.1</t>
  </si>
  <si>
    <t>LMI22</t>
  </si>
  <si>
    <t>LBA2.3</t>
  </si>
  <si>
    <t>Microbacterium maritypicum strain DSM 12512</t>
  </si>
  <si>
    <t>LMI2x</t>
  </si>
  <si>
    <t>Microbacterium oleivorans strain BAS69 </t>
  </si>
  <si>
    <t>MBOA</t>
  </si>
  <si>
    <t>TSB_MBOA</t>
  </si>
  <si>
    <t>LMI32</t>
  </si>
  <si>
    <t>LSP1.2_F</t>
  </si>
  <si>
    <t>LMI51</t>
  </si>
  <si>
    <t>LBA5.1</t>
  </si>
  <si>
    <t>LMI522</t>
  </si>
  <si>
    <t>LBA5.2.2_F</t>
  </si>
  <si>
    <t>LMI62</t>
  </si>
  <si>
    <t>LST6.2_F</t>
  </si>
  <si>
    <t>Microbacterium foliorum strain P 333/02 </t>
  </si>
  <si>
    <t>LMI81</t>
  </si>
  <si>
    <t>LBA8.1_F</t>
  </si>
  <si>
    <t>LMS4</t>
  </si>
  <si>
    <t>medicago</t>
  </si>
  <si>
    <t>LMS5</t>
  </si>
  <si>
    <t>LMX2</t>
  </si>
  <si>
    <t>LMX6</t>
  </si>
  <si>
    <t>LTA2</t>
  </si>
  <si>
    <t>wheat</t>
  </si>
  <si>
    <t>x</t>
  </si>
  <si>
    <t>LTA4</t>
  </si>
  <si>
    <t>Microbacterium keratanolyticum strain DSM 8606 </t>
  </si>
  <si>
    <t>LTA6</t>
  </si>
  <si>
    <t>LWH1</t>
  </si>
  <si>
    <t>Microbacterium hibisci strain THG-T2.14</t>
  </si>
  <si>
    <t>B73_WT_rhizo</t>
  </si>
  <si>
    <t>LWH10</t>
  </si>
  <si>
    <t>LWH11</t>
  </si>
  <si>
    <t>Microbacterium paraoxydans strain CF36</t>
  </si>
  <si>
    <t>LWH12</t>
  </si>
  <si>
    <t>LWH13</t>
  </si>
  <si>
    <t>LWH3</t>
  </si>
  <si>
    <t>LWH7</t>
  </si>
  <si>
    <t>LWO12</t>
  </si>
  <si>
    <t>B73_WT_root</t>
  </si>
  <si>
    <t>LWO13</t>
  </si>
  <si>
    <t>LWO14</t>
  </si>
  <si>
    <t>Microbacterium paraoxydans strain CF36 16S</t>
  </si>
  <si>
    <t>LWO2</t>
  </si>
  <si>
    <t>LWO5</t>
  </si>
  <si>
    <t>Microbacterium saperdae strain DSM 20169 </t>
  </si>
  <si>
    <t>LWO8</t>
  </si>
  <si>
    <t>LWS13</t>
  </si>
  <si>
    <t>Microbacterium hibisci strain THG-T2.14 </t>
  </si>
  <si>
    <t>LMB2</t>
  </si>
  <si>
    <t>Bern</t>
  </si>
  <si>
    <t>LMI1</t>
  </si>
  <si>
    <t>Microbacterium testaceum strain L6-732</t>
  </si>
  <si>
    <t>ZOTU3260</t>
  </si>
  <si>
    <t>Spain</t>
  </si>
  <si>
    <t>P1_C08</t>
  </si>
  <si>
    <t>LMI11</t>
  </si>
  <si>
    <t>LBA2.2</t>
  </si>
  <si>
    <t>Microbacterium sp.</t>
  </si>
  <si>
    <t>P1_F08</t>
  </si>
  <si>
    <t>LMI12</t>
  </si>
  <si>
    <t>LPX1.2.1_F</t>
  </si>
  <si>
    <t>PseudoA</t>
  </si>
  <si>
    <t>P2_H07</t>
  </si>
  <si>
    <t>LMI13</t>
  </si>
  <si>
    <t>LST3</t>
  </si>
  <si>
    <t>Microbacterium phyllosphaerae strain SS1</t>
  </si>
  <si>
    <t>P2_A08</t>
  </si>
  <si>
    <t>LMI14</t>
  </si>
  <si>
    <t>LST4</t>
  </si>
  <si>
    <t>Uncultured bacterium clone nbt37f07</t>
  </si>
  <si>
    <t>P2_C03</t>
  </si>
  <si>
    <t>LMI15</t>
  </si>
  <si>
    <t>LSY2.2_F</t>
  </si>
  <si>
    <t>Microbacterium foliorum strain LMP2</t>
  </si>
  <si>
    <t>P2_E06</t>
  </si>
  <si>
    <t>LMI1x</t>
  </si>
  <si>
    <t>Microbacterium oleivorans strain BAS69</t>
  </si>
  <si>
    <t>LMX3</t>
  </si>
  <si>
    <t>Microbacterium saperdae strain IFO 15038</t>
  </si>
  <si>
    <t>LMX7</t>
  </si>
  <si>
    <t>Genome</t>
  </si>
  <si>
    <t>yes</t>
  </si>
  <si>
    <t>Bern_I</t>
  </si>
  <si>
    <t>AtSphere</t>
  </si>
  <si>
    <t>Ara_leaf</t>
  </si>
  <si>
    <t>Ara_root</t>
  </si>
  <si>
    <t>strain_old</t>
  </si>
  <si>
    <t>blast_hit</t>
  </si>
  <si>
    <t>isolation</t>
  </si>
  <si>
    <t>Isolation_media</t>
  </si>
  <si>
    <t>Plant</t>
  </si>
  <si>
    <t>ZOTU</t>
  </si>
  <si>
    <t>rank_WT_C_73</t>
  </si>
  <si>
    <t>rank_WT_R_73</t>
  </si>
  <si>
    <t>rank_WT_R_22</t>
  </si>
  <si>
    <t>Cryo_box</t>
  </si>
  <si>
    <t>Col_Pos_plate_old</t>
  </si>
  <si>
    <t>Contamination</t>
  </si>
  <si>
    <t>Morphology_MBOA</t>
  </si>
  <si>
    <t>Metabolite_micro</t>
  </si>
  <si>
    <t>Strains</t>
  </si>
  <si>
    <t>A</t>
  </si>
  <si>
    <t>B</t>
  </si>
  <si>
    <t>C</t>
  </si>
  <si>
    <t>D</t>
  </si>
  <si>
    <t>E</t>
  </si>
  <si>
    <t>F</t>
  </si>
  <si>
    <t>G</t>
  </si>
  <si>
    <t>H</t>
  </si>
  <si>
    <t>Microbacteria metabolite measurement</t>
  </si>
  <si>
    <t>To improve our comparative genomics approaches in microbacteria, we are seeking to enlarge our collection with microbacteria from the AtSphere collection and sequencing more genomes of AMPO producing Microbacteria from MRB collection. To confirm and quantify the production of AMPO and measure the degradation of MBOA by the new strains, this metabolite experiment is performed.</t>
  </si>
  <si>
    <t>Treatment</t>
  </si>
  <si>
    <t>0.5 TSB + MBOA 500 uM</t>
  </si>
  <si>
    <t xml:space="preserve">Replicates </t>
  </si>
  <si>
    <t>Growth</t>
  </si>
  <si>
    <t>Readouts</t>
  </si>
  <si>
    <t>Growth (OD)</t>
  </si>
  <si>
    <t>Metabolites (qTOF)</t>
  </si>
  <si>
    <t>Setup</t>
  </si>
  <si>
    <t>Inoculate with starting OD = 0.1 / ca. 4 ul per 200 ul</t>
  </si>
  <si>
    <t>50 ul of fixed culture (step 6) to 700 ul MeOH</t>
  </si>
  <si>
    <t>filter 750 ul on filter plate</t>
  </si>
  <si>
    <t>750 ul to vial</t>
  </si>
  <si>
    <t>qTOF - 1 health method</t>
  </si>
  <si>
    <t>MRB_Be new</t>
  </si>
  <si>
    <t>total</t>
  </si>
  <si>
    <t>0.5 TSB + DMSO (825.75 ul stock / liter)</t>
  </si>
  <si>
    <t>reactions</t>
  </si>
  <si>
    <t>pooled reactions</t>
  </si>
  <si>
    <t>68 hours</t>
  </si>
  <si>
    <t>Stacker Basel</t>
  </si>
  <si>
    <t>Overnight cultures strains (yellow loop in 1 ml medium deep well plate)</t>
  </si>
  <si>
    <t>NBC</t>
  </si>
  <si>
    <t>Plate Layout</t>
  </si>
  <si>
    <t>Plates</t>
  </si>
  <si>
    <t>Grow 68 hours in 200 ul 96well plates, stacker Basel</t>
  </si>
  <si>
    <t>Metabolite samples (60 ul + 140 ul MeOH): 200 ul well plates</t>
  </si>
  <si>
    <t>Bern_II</t>
  </si>
  <si>
    <t>KHB019</t>
  </si>
  <si>
    <t>Federicos collection</t>
  </si>
  <si>
    <t>Strain_ID</t>
  </si>
  <si>
    <t>Phylum</t>
  </si>
  <si>
    <t>Family</t>
  </si>
  <si>
    <t>Genus</t>
  </si>
  <si>
    <t>Possible_species/best_hit</t>
  </si>
  <si>
    <t>AMPO_on_MBOA_plates</t>
  </si>
  <si>
    <t>Actinobacteria</t>
  </si>
  <si>
    <t>Microbacteriaceae</t>
  </si>
  <si>
    <t>Microbacterium</t>
  </si>
  <si>
    <t>LM3X</t>
  </si>
  <si>
    <t>Nr</t>
  </si>
  <si>
    <t>Species_collection</t>
  </si>
  <si>
    <t>Compartment_collection</t>
  </si>
  <si>
    <t>Maize_collection</t>
  </si>
  <si>
    <t>Arabidopsis_Fred</t>
  </si>
  <si>
    <t>Plate</t>
  </si>
  <si>
    <t>Random</t>
  </si>
  <si>
    <t>LME3</t>
  </si>
  <si>
    <t>LMZ1</t>
  </si>
  <si>
    <t>LSP13</t>
  </si>
  <si>
    <t>LMA1</t>
  </si>
  <si>
    <t>LMC3</t>
  </si>
  <si>
    <t>LMD1</t>
  </si>
  <si>
    <t>add</t>
  </si>
  <si>
    <t>3 replicates per strain per plate, two replicates of each plate = 6 replicates in total</t>
  </si>
  <si>
    <t>Dummy</t>
  </si>
  <si>
    <t>metabolite</t>
  </si>
  <si>
    <t>Name</t>
  </si>
  <si>
    <t>Replicate</t>
  </si>
  <si>
    <t>Medium</t>
  </si>
  <si>
    <t>TSB_MM</t>
  </si>
  <si>
    <t>Plate B</t>
  </si>
  <si>
    <t>Plate A</t>
  </si>
  <si>
    <t>TSB</t>
  </si>
  <si>
    <t>DMSO</t>
  </si>
  <si>
    <t>MM</t>
  </si>
  <si>
    <t>Glc_30000</t>
  </si>
  <si>
    <t>growth</t>
  </si>
  <si>
    <t>MBOA 2500</t>
  </si>
  <si>
    <t>Glc 500</t>
  </si>
  <si>
    <t xml:space="preserve">Volume treatment </t>
  </si>
  <si>
    <t>1 Plate</t>
  </si>
  <si>
    <t>4 Plates</t>
  </si>
  <si>
    <t>round up</t>
  </si>
  <si>
    <t>MBOA / DMSO</t>
  </si>
  <si>
    <t>prepare twice 45 ml per treatment</t>
  </si>
  <si>
    <t>DMSO TSB</t>
  </si>
  <si>
    <t>MBOA TSB</t>
  </si>
  <si>
    <t>DMSO MM</t>
  </si>
  <si>
    <t>MBOA MM</t>
  </si>
  <si>
    <t>Prepare treatments (twice 45 ml MBOA / DMSO, 37.159 ul stock - Glucose stock?**)</t>
  </si>
  <si>
    <t>Glc MM</t>
  </si>
  <si>
    <t>6 each strain / treatement</t>
  </si>
  <si>
    <t>Row</t>
  </si>
  <si>
    <t>Column</t>
  </si>
  <si>
    <t>c</t>
  </si>
  <si>
    <t xml:space="preserve">Well </t>
  </si>
  <si>
    <t>450 ul stock</t>
  </si>
  <si>
    <t>Glc 3 M</t>
  </si>
  <si>
    <t>Sample_ID</t>
  </si>
  <si>
    <t>M</t>
  </si>
  <si>
    <t>old name</t>
  </si>
  <si>
    <t>From Plate A MBOA</t>
  </si>
  <si>
    <t>From Plate B MBOA</t>
  </si>
  <si>
    <t>Pool 5 replicates each: Block A &amp; D from Plate A and B, Block B from Plate A</t>
  </si>
  <si>
    <t>n</t>
  </si>
  <si>
    <t>Blank</t>
  </si>
  <si>
    <t>Pool</t>
  </si>
  <si>
    <t>T</t>
  </si>
  <si>
    <t>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</si>
</sst>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0"/>
      <color theme="1"/>
      <name val="Calibri"/>
      <family val="2"/>
      <scheme val="minor"/>
    </font>
    <font>
      <sz val="8"/>
      <name val="Calibri"/>
      <family val="2"/>
      <scheme val="minor"/>
    </font>
    <font>
      <sz val="11"/>
      <color theme="4"/>
      <name val="Calibri"/>
      <family val="2"/>
      <scheme val="minor"/>
    </font>
    <font>
      <sz val="11"/>
      <color theme="1"/>
      <name val="Calibri"/>
      <family val="2"/>
    </font>
    <font>
      <sz val="11"/>
      <name val="Calibri"/>
      <family val="2"/>
      <scheme val="minor"/>
    </font>
    <font>
      <strike/>
      <sz val="11"/>
      <color theme="1"/>
      <name val="Calibri"/>
      <family val="2"/>
      <scheme val="minor"/>
    </font>
  </fonts>
  <fills count="2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92D050"/>
        <bgColor indexed="64"/>
      </patternFill>
    </fill>
    <fill>
      <patternFill patternType="solid">
        <fgColor theme="5"/>
        <bgColor indexed="64"/>
      </patternFill>
    </fill>
    <fill>
      <patternFill patternType="solid">
        <fgColor theme="2" tint="-0.249977111117893"/>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rgb="FFFF8B8B"/>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52">
    <xf numFmtId="0" fontId="0" fillId="0" borderId="0" xfId="0"/>
    <xf numFmtId="0" fontId="1" fillId="2" borderId="0" xfId="0" applyFont="1" applyFill="1"/>
    <xf numFmtId="0" fontId="0" fillId="2" borderId="0" xfId="0" applyFill="1"/>
    <xf numFmtId="0" fontId="1" fillId="0" borderId="0" xfId="0" applyFont="1"/>
    <xf numFmtId="0" fontId="0" fillId="3" borderId="0" xfId="0" applyFill="1"/>
    <xf numFmtId="0" fontId="0" fillId="0" borderId="1" xfId="0" applyBorder="1"/>
    <xf numFmtId="0" fontId="2" fillId="0" borderId="0" xfId="0" applyFont="1"/>
    <xf numFmtId="0" fontId="0" fillId="6" borderId="0" xfId="0" applyFill="1"/>
    <xf numFmtId="0" fontId="0" fillId="5" borderId="0" xfId="0" applyFill="1"/>
    <xf numFmtId="0" fontId="0" fillId="7" borderId="0" xfId="0" applyFill="1"/>
    <xf numFmtId="0" fontId="0" fillId="8" borderId="0" xfId="0" applyFill="1"/>
    <xf numFmtId="0" fontId="0" fillId="10" borderId="0" xfId="0" applyFill="1"/>
    <xf numFmtId="0" fontId="1" fillId="10" borderId="0" xfId="0" applyFont="1" applyFill="1"/>
    <xf numFmtId="0" fontId="0" fillId="4" borderId="0" xfId="0" applyFill="1"/>
    <xf numFmtId="0" fontId="1" fillId="0" borderId="0" xfId="0" applyFont="1" applyAlignment="1">
      <alignment wrapText="1"/>
    </xf>
    <xf numFmtId="0" fontId="0" fillId="11" borderId="0" xfId="0" applyFill="1"/>
    <xf numFmtId="0" fontId="0" fillId="12" borderId="0" xfId="0" applyFill="1"/>
    <xf numFmtId="0" fontId="0" fillId="11" borderId="1" xfId="0" applyFill="1" applyBorder="1"/>
    <xf numFmtId="0" fontId="0" fillId="5" borderId="1" xfId="0" applyFill="1" applyBorder="1"/>
    <xf numFmtId="0" fontId="0" fillId="14" borderId="0" xfId="0" applyFill="1"/>
    <xf numFmtId="0" fontId="0" fillId="15" borderId="0" xfId="0" applyFill="1"/>
    <xf numFmtId="0" fontId="0" fillId="9" borderId="1" xfId="0" applyFill="1" applyBorder="1"/>
    <xf numFmtId="0" fontId="0" fillId="16" borderId="1" xfId="0" applyFill="1" applyBorder="1"/>
    <xf numFmtId="0" fontId="0" fillId="13" borderId="1" xfId="0" applyFill="1" applyBorder="1"/>
    <xf numFmtId="0" fontId="4" fillId="0" borderId="0" xfId="0" applyFont="1"/>
    <xf numFmtId="0" fontId="5" fillId="0" borderId="0" xfId="0" applyFont="1"/>
    <xf numFmtId="0" fontId="5" fillId="4" borderId="0" xfId="0" applyFont="1" applyFill="1"/>
    <xf numFmtId="0" fontId="6" fillId="0" borderId="0" xfId="0" applyFont="1"/>
    <xf numFmtId="0" fontId="0" fillId="17" borderId="0" xfId="0" applyFill="1"/>
    <xf numFmtId="0" fontId="1" fillId="17" borderId="0" xfId="0" applyFont="1" applyFill="1"/>
    <xf numFmtId="0" fontId="0" fillId="16" borderId="0" xfId="0" applyFill="1"/>
    <xf numFmtId="0" fontId="1" fillId="16" borderId="0" xfId="0" applyFont="1" applyFill="1"/>
    <xf numFmtId="0" fontId="1" fillId="14" borderId="0" xfId="0" applyFont="1" applyFill="1"/>
    <xf numFmtId="0" fontId="0" fillId="18" borderId="0" xfId="0" applyFill="1"/>
    <xf numFmtId="0" fontId="1" fillId="18" borderId="0" xfId="0" applyFont="1" applyFill="1"/>
    <xf numFmtId="0" fontId="0" fillId="4" borderId="2" xfId="0" applyFill="1" applyBorder="1"/>
    <xf numFmtId="0" fontId="0" fillId="4" borderId="3" xfId="0" applyFill="1" applyBorder="1"/>
    <xf numFmtId="0" fontId="0" fillId="4" borderId="4" xfId="0" applyFill="1" applyBorder="1"/>
    <xf numFmtId="0" fontId="0" fillId="9" borderId="2" xfId="0" applyFill="1" applyBorder="1"/>
    <xf numFmtId="0" fontId="0" fillId="9" borderId="3" xfId="0" applyFill="1" applyBorder="1"/>
    <xf numFmtId="0" fontId="0" fillId="9" borderId="4" xfId="0" applyFill="1" applyBorder="1"/>
    <xf numFmtId="0" fontId="0" fillId="19" borderId="0" xfId="0" applyFill="1"/>
    <xf numFmtId="0" fontId="7" fillId="0" borderId="0" xfId="0" applyFont="1"/>
    <xf numFmtId="0" fontId="0" fillId="16" borderId="5" xfId="0" applyFill="1" applyBorder="1"/>
    <xf numFmtId="0" fontId="0" fillId="20" borderId="1" xfId="0" applyFill="1" applyBorder="1"/>
    <xf numFmtId="0" fontId="0" fillId="18" borderId="1" xfId="0" applyFill="1" applyBorder="1"/>
    <xf numFmtId="0" fontId="0" fillId="15" borderId="1" xfId="0" applyFill="1" applyBorder="1"/>
    <xf numFmtId="0" fontId="0" fillId="15" borderId="5" xfId="0" applyFill="1" applyBorder="1"/>
    <xf numFmtId="0" fontId="0" fillId="20" borderId="5" xfId="0" applyFill="1" applyBorder="1"/>
    <xf numFmtId="0" fontId="0" fillId="20" borderId="0" xfId="0" applyFill="1"/>
    <xf numFmtId="0" fontId="0" fillId="18" borderId="5" xfId="0" applyFill="1" applyBorder="1"/>
    <xf numFmtId="0" fontId="0" fillId="0" borderId="0" xfId="0" applyAlignment="1">
      <alignment horizontal="left" vertical="top" wrapText="1"/>
    </xf>
  </cellXfs>
  <cellStyles count="1">
    <cellStyle name="Normal" xfId="0" builtinId="0"/>
  </cellStyles>
  <dxfs count="108">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7" tint="0.59996337778862885"/>
        </patternFill>
      </fill>
    </dxf>
    <dxf>
      <fill>
        <patternFill>
          <bgColor rgb="FFFF7C80"/>
        </patternFill>
      </fill>
    </dxf>
    <dxf>
      <fill>
        <patternFill>
          <bgColor theme="5" tint="0.39994506668294322"/>
        </patternFill>
      </fill>
    </dxf>
    <dxf>
      <fill>
        <patternFill>
          <bgColor theme="7" tint="0.59996337778862885"/>
        </patternFill>
      </fill>
    </dxf>
    <dxf>
      <fill>
        <patternFill>
          <bgColor rgb="FFFF7C80"/>
        </patternFill>
      </fill>
    </dxf>
    <dxf>
      <fill>
        <patternFill>
          <bgColor theme="5" tint="0.39994506668294322"/>
        </patternFill>
      </fill>
    </dxf>
    <dxf>
      <fill>
        <patternFill>
          <bgColor theme="5" tint="0.39994506668294322"/>
        </patternFill>
      </fill>
    </dxf>
    <dxf>
      <fill>
        <patternFill>
          <bgColor theme="7" tint="0.59996337778862885"/>
        </patternFill>
      </fill>
    </dxf>
    <dxf>
      <fill>
        <patternFill>
          <bgColor rgb="FFFF7C80"/>
        </patternFill>
      </fill>
    </dxf>
    <dxf>
      <fill>
        <patternFill>
          <bgColor theme="7" tint="0.59996337778862885"/>
        </patternFill>
      </fill>
    </dxf>
    <dxf>
      <fill>
        <patternFill>
          <bgColor rgb="FFFF7C80"/>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theme="7" tint="0.59996337778862885"/>
        </patternFill>
      </fill>
    </dxf>
    <dxf>
      <fill>
        <patternFill>
          <bgColor rgb="FFFF7C80"/>
        </patternFill>
      </fill>
    </dxf>
    <dxf>
      <fill>
        <patternFill>
          <bgColor theme="5" tint="0.39994506668294322"/>
        </patternFill>
      </fill>
    </dxf>
    <dxf>
      <fill>
        <patternFill>
          <bgColor theme="7" tint="0.59996337778862885"/>
        </patternFill>
      </fill>
    </dxf>
    <dxf>
      <fill>
        <patternFill>
          <bgColor rgb="FFFF7C80"/>
        </patternFill>
      </fill>
    </dxf>
    <dxf>
      <fill>
        <patternFill>
          <bgColor theme="5" tint="0.39994506668294322"/>
        </patternFill>
      </fill>
    </dxf>
    <dxf>
      <fill>
        <patternFill>
          <bgColor theme="5" tint="0.39994506668294322"/>
        </patternFill>
      </fill>
    </dxf>
    <dxf>
      <fill>
        <patternFill>
          <bgColor rgb="FFFF7C80"/>
        </patternFill>
      </fill>
    </dxf>
    <dxf>
      <fill>
        <patternFill>
          <bgColor theme="7" tint="0.59996337778862885"/>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rgb="FFFF7C80"/>
        </patternFill>
      </fill>
    </dxf>
    <dxf>
      <fill>
        <patternFill>
          <bgColor theme="5" tint="0.39994506668294322"/>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rgb="FFFF7C80"/>
        </patternFill>
      </fill>
    </dxf>
    <dxf>
      <fill>
        <patternFill>
          <bgColor theme="5" tint="0.39994506668294322"/>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theme="5" tint="0.39994506668294322"/>
        </patternFill>
      </fill>
    </dxf>
    <dxf>
      <fill>
        <patternFill>
          <bgColor rgb="FFFF7C80"/>
        </patternFill>
      </fill>
    </dxf>
    <dxf>
      <fill>
        <patternFill>
          <bgColor theme="7" tint="0.59996337778862885"/>
        </patternFill>
      </fill>
    </dxf>
    <dxf>
      <fill>
        <patternFill>
          <bgColor rgb="FFFF7C80"/>
        </patternFill>
      </fill>
    </dxf>
    <dxf>
      <fill>
        <patternFill>
          <bgColor theme="5" tint="0.39994506668294322"/>
        </patternFill>
      </fill>
    </dxf>
    <dxf>
      <fill>
        <patternFill>
          <bgColor theme="5" tint="0.39994506668294322"/>
        </patternFill>
      </fill>
    </dxf>
    <dxf>
      <fill>
        <patternFill>
          <bgColor rgb="FFFF7C80"/>
        </patternFill>
      </fill>
    </dxf>
    <dxf>
      <fill>
        <patternFill>
          <bgColor theme="7" tint="0.59996337778862885"/>
        </patternFill>
      </fill>
    </dxf>
    <dxf>
      <fill>
        <patternFill>
          <bgColor theme="7" tint="0.59996337778862885"/>
        </patternFill>
      </fill>
    </dxf>
    <dxf>
      <fill>
        <patternFill>
          <bgColor rgb="FFFF7C80"/>
        </patternFill>
      </fill>
    </dxf>
    <dxf>
      <fill>
        <patternFill>
          <bgColor theme="5" tint="0.39994506668294322"/>
        </patternFill>
      </fill>
    </dxf>
    <dxf>
      <fill>
        <patternFill>
          <bgColor theme="5" tint="0.39994506668294322"/>
        </patternFill>
      </fill>
    </dxf>
    <dxf>
      <fill>
        <patternFill>
          <bgColor rgb="FFFF7C80"/>
        </patternFill>
      </fill>
    </dxf>
    <dxf>
      <fill>
        <patternFill>
          <bgColor theme="7" tint="0.59996337778862885"/>
        </patternFill>
      </fill>
    </dxf>
    <dxf>
      <fill>
        <patternFill>
          <bgColor theme="7" tint="0.59996337778862885"/>
        </patternFill>
      </fill>
    </dxf>
    <dxf>
      <fill>
        <patternFill>
          <bgColor rgb="FFFF7C80"/>
        </patternFill>
      </fill>
    </dxf>
    <dxf>
      <fill>
        <patternFill>
          <bgColor theme="5" tint="0.39994506668294322"/>
        </patternFill>
      </fill>
    </dxf>
    <dxf>
      <fill>
        <patternFill>
          <bgColor theme="7" tint="0.59996337778862885"/>
        </patternFill>
      </fill>
    </dxf>
    <dxf>
      <fill>
        <patternFill>
          <bgColor theme="5" tint="0.39994506668294322"/>
        </patternFill>
      </fill>
    </dxf>
    <dxf>
      <fill>
        <patternFill>
          <bgColor rgb="FFFF7C80"/>
        </patternFill>
      </fill>
    </dxf>
    <dxf>
      <fill>
        <patternFill>
          <bgColor theme="5" tint="0.39994506668294322"/>
        </patternFill>
      </fill>
    </dxf>
    <dxf>
      <fill>
        <patternFill>
          <bgColor rgb="FFFF7C80"/>
        </patternFill>
      </fill>
    </dxf>
    <dxf>
      <fill>
        <patternFill>
          <bgColor theme="7" tint="0.59996337778862885"/>
        </patternFill>
      </fill>
    </dxf>
    <dxf>
      <fill>
        <patternFill>
          <bgColor theme="7" tint="0.59996337778862885"/>
        </patternFill>
      </fill>
    </dxf>
    <dxf>
      <fill>
        <patternFill>
          <bgColor rgb="FFFF7C80"/>
        </patternFill>
      </fill>
    </dxf>
    <dxf>
      <fill>
        <patternFill>
          <bgColor theme="5" tint="0.39994506668294322"/>
        </patternFill>
      </fill>
    </dxf>
    <dxf>
      <fill>
        <patternFill>
          <bgColor theme="7" tint="0.59996337778862885"/>
        </patternFill>
      </fill>
    </dxf>
    <dxf>
      <fill>
        <patternFill>
          <bgColor rgb="FFFF7C80"/>
        </patternFill>
      </fill>
    </dxf>
    <dxf>
      <fill>
        <patternFill>
          <bgColor theme="5" tint="0.39994506668294322"/>
        </patternFill>
      </fill>
    </dxf>
  </dxfs>
  <tableStyles count="0" defaultTableStyle="TableStyleMedium2" defaultPivotStyle="PivotStyleLight16"/>
  <colors>
    <mruColors>
      <color rgb="FFFF8B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customXml" Target="../ink/ink23.xml"/><Relationship Id="rId21" Type="http://schemas.openxmlformats.org/officeDocument/2006/relationships/customXml" Target="../ink/ink18.xml"/><Relationship Id="rId42" Type="http://schemas.openxmlformats.org/officeDocument/2006/relationships/customXml" Target="../ink/ink39.xml"/><Relationship Id="rId47" Type="http://schemas.openxmlformats.org/officeDocument/2006/relationships/customXml" Target="../ink/ink44.xml"/><Relationship Id="rId63" Type="http://schemas.openxmlformats.org/officeDocument/2006/relationships/customXml" Target="../ink/ink60.xml"/><Relationship Id="rId68" Type="http://schemas.openxmlformats.org/officeDocument/2006/relationships/customXml" Target="../ink/ink65.xml"/><Relationship Id="rId84" Type="http://schemas.openxmlformats.org/officeDocument/2006/relationships/customXml" Target="../ink/ink81.xml"/><Relationship Id="rId89" Type="http://schemas.openxmlformats.org/officeDocument/2006/relationships/customXml" Target="../ink/ink86.xml"/><Relationship Id="rId16" Type="http://schemas.openxmlformats.org/officeDocument/2006/relationships/customXml" Target="../ink/ink13.xml"/><Relationship Id="rId11" Type="http://schemas.openxmlformats.org/officeDocument/2006/relationships/customXml" Target="../ink/ink8.xml"/><Relationship Id="rId32" Type="http://schemas.openxmlformats.org/officeDocument/2006/relationships/customXml" Target="../ink/ink29.xml"/><Relationship Id="rId37" Type="http://schemas.openxmlformats.org/officeDocument/2006/relationships/customXml" Target="../ink/ink34.xml"/><Relationship Id="rId53" Type="http://schemas.openxmlformats.org/officeDocument/2006/relationships/customXml" Target="../ink/ink50.xml"/><Relationship Id="rId58" Type="http://schemas.openxmlformats.org/officeDocument/2006/relationships/customXml" Target="../ink/ink55.xml"/><Relationship Id="rId74" Type="http://schemas.openxmlformats.org/officeDocument/2006/relationships/customXml" Target="../ink/ink71.xml"/><Relationship Id="rId79" Type="http://schemas.openxmlformats.org/officeDocument/2006/relationships/customXml" Target="../ink/ink76.xml"/><Relationship Id="rId102" Type="http://schemas.openxmlformats.org/officeDocument/2006/relationships/customXml" Target="../ink/ink99.xml"/><Relationship Id="rId5" Type="http://schemas.openxmlformats.org/officeDocument/2006/relationships/customXml" Target="../ink/ink3.xml"/><Relationship Id="rId90" Type="http://schemas.openxmlformats.org/officeDocument/2006/relationships/customXml" Target="../ink/ink87.xml"/><Relationship Id="rId95" Type="http://schemas.openxmlformats.org/officeDocument/2006/relationships/customXml" Target="../ink/ink92.xml"/><Relationship Id="rId22" Type="http://schemas.openxmlformats.org/officeDocument/2006/relationships/customXml" Target="../ink/ink19.xml"/><Relationship Id="rId27" Type="http://schemas.openxmlformats.org/officeDocument/2006/relationships/customXml" Target="../ink/ink24.xml"/><Relationship Id="rId43" Type="http://schemas.openxmlformats.org/officeDocument/2006/relationships/customXml" Target="../ink/ink40.xml"/><Relationship Id="rId48" Type="http://schemas.openxmlformats.org/officeDocument/2006/relationships/customXml" Target="../ink/ink45.xml"/><Relationship Id="rId64" Type="http://schemas.openxmlformats.org/officeDocument/2006/relationships/customXml" Target="../ink/ink61.xml"/><Relationship Id="rId69" Type="http://schemas.openxmlformats.org/officeDocument/2006/relationships/customXml" Target="../ink/ink66.xml"/><Relationship Id="rId80" Type="http://schemas.openxmlformats.org/officeDocument/2006/relationships/customXml" Target="../ink/ink77.xml"/><Relationship Id="rId85" Type="http://schemas.openxmlformats.org/officeDocument/2006/relationships/customXml" Target="../ink/ink82.xml"/><Relationship Id="rId12" Type="http://schemas.openxmlformats.org/officeDocument/2006/relationships/customXml" Target="../ink/ink9.xml"/><Relationship Id="rId17" Type="http://schemas.openxmlformats.org/officeDocument/2006/relationships/customXml" Target="../ink/ink14.xml"/><Relationship Id="rId25" Type="http://schemas.openxmlformats.org/officeDocument/2006/relationships/customXml" Target="../ink/ink22.xml"/><Relationship Id="rId33" Type="http://schemas.openxmlformats.org/officeDocument/2006/relationships/customXml" Target="../ink/ink30.xml"/><Relationship Id="rId38" Type="http://schemas.openxmlformats.org/officeDocument/2006/relationships/customXml" Target="../ink/ink35.xml"/><Relationship Id="rId46" Type="http://schemas.openxmlformats.org/officeDocument/2006/relationships/customXml" Target="../ink/ink43.xml"/><Relationship Id="rId59" Type="http://schemas.openxmlformats.org/officeDocument/2006/relationships/customXml" Target="../ink/ink56.xml"/><Relationship Id="rId67" Type="http://schemas.openxmlformats.org/officeDocument/2006/relationships/customXml" Target="../ink/ink64.xml"/><Relationship Id="rId103" Type="http://schemas.openxmlformats.org/officeDocument/2006/relationships/customXml" Target="../ink/ink100.xml"/><Relationship Id="rId20" Type="http://schemas.openxmlformats.org/officeDocument/2006/relationships/customXml" Target="../ink/ink17.xml"/><Relationship Id="rId41" Type="http://schemas.openxmlformats.org/officeDocument/2006/relationships/customXml" Target="../ink/ink38.xml"/><Relationship Id="rId54" Type="http://schemas.openxmlformats.org/officeDocument/2006/relationships/customXml" Target="../ink/ink51.xml"/><Relationship Id="rId62" Type="http://schemas.openxmlformats.org/officeDocument/2006/relationships/customXml" Target="../ink/ink59.xml"/><Relationship Id="rId70" Type="http://schemas.openxmlformats.org/officeDocument/2006/relationships/customXml" Target="../ink/ink67.xml"/><Relationship Id="rId75" Type="http://schemas.openxmlformats.org/officeDocument/2006/relationships/customXml" Target="../ink/ink72.xml"/><Relationship Id="rId83" Type="http://schemas.openxmlformats.org/officeDocument/2006/relationships/customXml" Target="../ink/ink80.xml"/><Relationship Id="rId88" Type="http://schemas.openxmlformats.org/officeDocument/2006/relationships/customXml" Target="../ink/ink85.xml"/><Relationship Id="rId91" Type="http://schemas.openxmlformats.org/officeDocument/2006/relationships/customXml" Target="../ink/ink88.xml"/><Relationship Id="rId96" Type="http://schemas.openxmlformats.org/officeDocument/2006/relationships/customXml" Target="../ink/ink93.xml"/><Relationship Id="rId1" Type="http://schemas.openxmlformats.org/officeDocument/2006/relationships/customXml" Target="../ink/ink1.xml"/><Relationship Id="rId6" Type="http://schemas.openxmlformats.org/officeDocument/2006/relationships/customXml" Target="../ink/ink4.xml"/><Relationship Id="rId15" Type="http://schemas.openxmlformats.org/officeDocument/2006/relationships/customXml" Target="../ink/ink12.xml"/><Relationship Id="rId23" Type="http://schemas.openxmlformats.org/officeDocument/2006/relationships/customXml" Target="../ink/ink20.xml"/><Relationship Id="rId28" Type="http://schemas.openxmlformats.org/officeDocument/2006/relationships/customXml" Target="../ink/ink25.xml"/><Relationship Id="rId36" Type="http://schemas.openxmlformats.org/officeDocument/2006/relationships/customXml" Target="../ink/ink33.xml"/><Relationship Id="rId49" Type="http://schemas.openxmlformats.org/officeDocument/2006/relationships/customXml" Target="../ink/ink46.xml"/><Relationship Id="rId57" Type="http://schemas.openxmlformats.org/officeDocument/2006/relationships/customXml" Target="../ink/ink54.xml"/><Relationship Id="rId10" Type="http://schemas.openxmlformats.org/officeDocument/2006/relationships/customXml" Target="../ink/ink7.xml"/><Relationship Id="rId31" Type="http://schemas.openxmlformats.org/officeDocument/2006/relationships/customXml" Target="../ink/ink28.xml"/><Relationship Id="rId44" Type="http://schemas.openxmlformats.org/officeDocument/2006/relationships/customXml" Target="../ink/ink41.xml"/><Relationship Id="rId52" Type="http://schemas.openxmlformats.org/officeDocument/2006/relationships/customXml" Target="../ink/ink49.xml"/><Relationship Id="rId60" Type="http://schemas.openxmlformats.org/officeDocument/2006/relationships/customXml" Target="../ink/ink57.xml"/><Relationship Id="rId65" Type="http://schemas.openxmlformats.org/officeDocument/2006/relationships/customXml" Target="../ink/ink62.xml"/><Relationship Id="rId73" Type="http://schemas.openxmlformats.org/officeDocument/2006/relationships/customXml" Target="../ink/ink70.xml"/><Relationship Id="rId78" Type="http://schemas.openxmlformats.org/officeDocument/2006/relationships/customXml" Target="../ink/ink75.xml"/><Relationship Id="rId81" Type="http://schemas.openxmlformats.org/officeDocument/2006/relationships/customXml" Target="../ink/ink78.xml"/><Relationship Id="rId86" Type="http://schemas.openxmlformats.org/officeDocument/2006/relationships/customXml" Target="../ink/ink83.xml"/><Relationship Id="rId94" Type="http://schemas.openxmlformats.org/officeDocument/2006/relationships/customXml" Target="../ink/ink91.xml"/><Relationship Id="rId99" Type="http://schemas.openxmlformats.org/officeDocument/2006/relationships/customXml" Target="../ink/ink96.xml"/><Relationship Id="rId101" Type="http://schemas.openxmlformats.org/officeDocument/2006/relationships/customXml" Target="../ink/ink98.xml"/><Relationship Id="rId4" Type="http://schemas.openxmlformats.org/officeDocument/2006/relationships/image" Target="../media/image2.png"/><Relationship Id="rId9" Type="http://schemas.openxmlformats.org/officeDocument/2006/relationships/customXml" Target="../ink/ink6.xml"/><Relationship Id="rId13" Type="http://schemas.openxmlformats.org/officeDocument/2006/relationships/customXml" Target="../ink/ink10.xml"/><Relationship Id="rId18" Type="http://schemas.openxmlformats.org/officeDocument/2006/relationships/customXml" Target="../ink/ink15.xml"/><Relationship Id="rId39" Type="http://schemas.openxmlformats.org/officeDocument/2006/relationships/customXml" Target="../ink/ink36.xml"/><Relationship Id="rId34" Type="http://schemas.openxmlformats.org/officeDocument/2006/relationships/customXml" Target="../ink/ink31.xml"/><Relationship Id="rId50" Type="http://schemas.openxmlformats.org/officeDocument/2006/relationships/customXml" Target="../ink/ink47.xml"/><Relationship Id="rId55" Type="http://schemas.openxmlformats.org/officeDocument/2006/relationships/customXml" Target="../ink/ink52.xml"/><Relationship Id="rId76" Type="http://schemas.openxmlformats.org/officeDocument/2006/relationships/customXml" Target="../ink/ink73.xml"/><Relationship Id="rId97" Type="http://schemas.openxmlformats.org/officeDocument/2006/relationships/customXml" Target="../ink/ink94.xml"/><Relationship Id="rId7" Type="http://schemas.openxmlformats.org/officeDocument/2006/relationships/image" Target="../media/image3.png"/><Relationship Id="rId71" Type="http://schemas.openxmlformats.org/officeDocument/2006/relationships/customXml" Target="../ink/ink68.xml"/><Relationship Id="rId92" Type="http://schemas.openxmlformats.org/officeDocument/2006/relationships/customXml" Target="../ink/ink89.xml"/><Relationship Id="rId2" Type="http://schemas.openxmlformats.org/officeDocument/2006/relationships/image" Target="../media/image1.png"/><Relationship Id="rId29" Type="http://schemas.openxmlformats.org/officeDocument/2006/relationships/customXml" Target="../ink/ink26.xml"/><Relationship Id="rId24" Type="http://schemas.openxmlformats.org/officeDocument/2006/relationships/customXml" Target="../ink/ink21.xml"/><Relationship Id="rId40" Type="http://schemas.openxmlformats.org/officeDocument/2006/relationships/customXml" Target="../ink/ink37.xml"/><Relationship Id="rId45" Type="http://schemas.openxmlformats.org/officeDocument/2006/relationships/customXml" Target="../ink/ink42.xml"/><Relationship Id="rId66" Type="http://schemas.openxmlformats.org/officeDocument/2006/relationships/customXml" Target="../ink/ink63.xml"/><Relationship Id="rId87" Type="http://schemas.openxmlformats.org/officeDocument/2006/relationships/customXml" Target="../ink/ink84.xml"/><Relationship Id="rId61" Type="http://schemas.openxmlformats.org/officeDocument/2006/relationships/customXml" Target="../ink/ink58.xml"/><Relationship Id="rId82" Type="http://schemas.openxmlformats.org/officeDocument/2006/relationships/customXml" Target="../ink/ink79.xml"/><Relationship Id="rId19" Type="http://schemas.openxmlformats.org/officeDocument/2006/relationships/customXml" Target="../ink/ink16.xml"/><Relationship Id="rId14" Type="http://schemas.openxmlformats.org/officeDocument/2006/relationships/customXml" Target="../ink/ink11.xml"/><Relationship Id="rId30" Type="http://schemas.openxmlformats.org/officeDocument/2006/relationships/customXml" Target="../ink/ink27.xml"/><Relationship Id="rId35" Type="http://schemas.openxmlformats.org/officeDocument/2006/relationships/customXml" Target="../ink/ink32.xml"/><Relationship Id="rId56" Type="http://schemas.openxmlformats.org/officeDocument/2006/relationships/customXml" Target="../ink/ink53.xml"/><Relationship Id="rId77" Type="http://schemas.openxmlformats.org/officeDocument/2006/relationships/customXml" Target="../ink/ink74.xml"/><Relationship Id="rId100" Type="http://schemas.openxmlformats.org/officeDocument/2006/relationships/customXml" Target="../ink/ink97.xml"/><Relationship Id="rId8" Type="http://schemas.openxmlformats.org/officeDocument/2006/relationships/customXml" Target="../ink/ink5.xml"/><Relationship Id="rId51" Type="http://schemas.openxmlformats.org/officeDocument/2006/relationships/customXml" Target="../ink/ink48.xml"/><Relationship Id="rId72" Type="http://schemas.openxmlformats.org/officeDocument/2006/relationships/customXml" Target="../ink/ink69.xml"/><Relationship Id="rId93" Type="http://schemas.openxmlformats.org/officeDocument/2006/relationships/customXml" Target="../ink/ink90.xml"/><Relationship Id="rId98" Type="http://schemas.openxmlformats.org/officeDocument/2006/relationships/customXml" Target="../ink/ink95.xml"/><Relationship Id="rId3" Type="http://schemas.openxmlformats.org/officeDocument/2006/relationships/customXml" Target="../ink/ink2.xml"/></Relationships>
</file>

<file path=xl/drawings/_rels/drawing2.xml.rels><?xml version="1.0" encoding="UTF-8" standalone="yes"?>
<Relationships xmlns="http://schemas.openxmlformats.org/package/2006/relationships"><Relationship Id="rId117" Type="http://schemas.openxmlformats.org/officeDocument/2006/relationships/customXml" Target="../ink/ink216.xml"/><Relationship Id="rId21" Type="http://schemas.openxmlformats.org/officeDocument/2006/relationships/customXml" Target="../ink/ink120.xml"/><Relationship Id="rId42" Type="http://schemas.openxmlformats.org/officeDocument/2006/relationships/customXml" Target="../ink/ink141.xml"/><Relationship Id="rId63" Type="http://schemas.openxmlformats.org/officeDocument/2006/relationships/customXml" Target="../ink/ink162.xml"/><Relationship Id="rId84" Type="http://schemas.openxmlformats.org/officeDocument/2006/relationships/customXml" Target="../ink/ink183.xml"/><Relationship Id="rId138" Type="http://schemas.openxmlformats.org/officeDocument/2006/relationships/customXml" Target="../ink/ink237.xml"/><Relationship Id="rId159" Type="http://schemas.openxmlformats.org/officeDocument/2006/relationships/customXml" Target="../ink/ink258.xml"/><Relationship Id="rId170" Type="http://schemas.openxmlformats.org/officeDocument/2006/relationships/customXml" Target="../ink/ink269.xml"/><Relationship Id="rId191" Type="http://schemas.openxmlformats.org/officeDocument/2006/relationships/customXml" Target="../ink/ink290.xml"/><Relationship Id="rId205" Type="http://schemas.openxmlformats.org/officeDocument/2006/relationships/customXml" Target="../ink/ink304.xml"/><Relationship Id="rId226" Type="http://schemas.openxmlformats.org/officeDocument/2006/relationships/customXml" Target="../ink/ink325.xml"/><Relationship Id="rId247" Type="http://schemas.openxmlformats.org/officeDocument/2006/relationships/customXml" Target="../ink/ink346.xml"/><Relationship Id="rId107" Type="http://schemas.openxmlformats.org/officeDocument/2006/relationships/customXml" Target="../ink/ink206.xml"/><Relationship Id="rId11" Type="http://schemas.openxmlformats.org/officeDocument/2006/relationships/customXml" Target="../ink/ink110.xml"/><Relationship Id="rId32" Type="http://schemas.openxmlformats.org/officeDocument/2006/relationships/customXml" Target="../ink/ink131.xml"/><Relationship Id="rId53" Type="http://schemas.openxmlformats.org/officeDocument/2006/relationships/customXml" Target="../ink/ink152.xml"/><Relationship Id="rId74" Type="http://schemas.openxmlformats.org/officeDocument/2006/relationships/customXml" Target="../ink/ink173.xml"/><Relationship Id="rId128" Type="http://schemas.openxmlformats.org/officeDocument/2006/relationships/customXml" Target="../ink/ink227.xml"/><Relationship Id="rId149" Type="http://schemas.openxmlformats.org/officeDocument/2006/relationships/customXml" Target="../ink/ink248.xml"/><Relationship Id="rId5" Type="http://schemas.openxmlformats.org/officeDocument/2006/relationships/customXml" Target="../ink/ink104.xml"/><Relationship Id="rId95" Type="http://schemas.openxmlformats.org/officeDocument/2006/relationships/customXml" Target="../ink/ink194.xml"/><Relationship Id="rId160" Type="http://schemas.openxmlformats.org/officeDocument/2006/relationships/customXml" Target="../ink/ink259.xml"/><Relationship Id="rId181" Type="http://schemas.openxmlformats.org/officeDocument/2006/relationships/customXml" Target="../ink/ink280.xml"/><Relationship Id="rId216" Type="http://schemas.openxmlformats.org/officeDocument/2006/relationships/customXml" Target="../ink/ink315.xml"/><Relationship Id="rId237" Type="http://schemas.openxmlformats.org/officeDocument/2006/relationships/customXml" Target="../ink/ink336.xml"/><Relationship Id="rId22" Type="http://schemas.openxmlformats.org/officeDocument/2006/relationships/customXml" Target="../ink/ink121.xml"/><Relationship Id="rId43" Type="http://schemas.openxmlformats.org/officeDocument/2006/relationships/customXml" Target="../ink/ink142.xml"/><Relationship Id="rId64" Type="http://schemas.openxmlformats.org/officeDocument/2006/relationships/customXml" Target="../ink/ink163.xml"/><Relationship Id="rId118" Type="http://schemas.openxmlformats.org/officeDocument/2006/relationships/customXml" Target="../ink/ink217.xml"/><Relationship Id="rId139" Type="http://schemas.openxmlformats.org/officeDocument/2006/relationships/customXml" Target="../ink/ink238.xml"/><Relationship Id="rId85" Type="http://schemas.openxmlformats.org/officeDocument/2006/relationships/customXml" Target="../ink/ink184.xml"/><Relationship Id="rId150" Type="http://schemas.openxmlformats.org/officeDocument/2006/relationships/customXml" Target="../ink/ink249.xml"/><Relationship Id="rId171" Type="http://schemas.openxmlformats.org/officeDocument/2006/relationships/customXml" Target="../ink/ink270.xml"/><Relationship Id="rId192" Type="http://schemas.openxmlformats.org/officeDocument/2006/relationships/customXml" Target="../ink/ink291.xml"/><Relationship Id="rId206" Type="http://schemas.openxmlformats.org/officeDocument/2006/relationships/customXml" Target="../ink/ink305.xml"/><Relationship Id="rId227" Type="http://schemas.openxmlformats.org/officeDocument/2006/relationships/customXml" Target="../ink/ink326.xml"/><Relationship Id="rId248" Type="http://schemas.openxmlformats.org/officeDocument/2006/relationships/customXml" Target="../ink/ink347.xml"/><Relationship Id="rId12" Type="http://schemas.openxmlformats.org/officeDocument/2006/relationships/customXml" Target="../ink/ink111.xml"/><Relationship Id="rId33" Type="http://schemas.openxmlformats.org/officeDocument/2006/relationships/customXml" Target="../ink/ink132.xml"/><Relationship Id="rId108" Type="http://schemas.openxmlformats.org/officeDocument/2006/relationships/customXml" Target="../ink/ink207.xml"/><Relationship Id="rId129" Type="http://schemas.openxmlformats.org/officeDocument/2006/relationships/customXml" Target="../ink/ink228.xml"/><Relationship Id="rId54" Type="http://schemas.openxmlformats.org/officeDocument/2006/relationships/customXml" Target="../ink/ink153.xml"/><Relationship Id="rId75" Type="http://schemas.openxmlformats.org/officeDocument/2006/relationships/customXml" Target="../ink/ink174.xml"/><Relationship Id="rId96" Type="http://schemas.openxmlformats.org/officeDocument/2006/relationships/customXml" Target="../ink/ink195.xml"/><Relationship Id="rId140" Type="http://schemas.openxmlformats.org/officeDocument/2006/relationships/customXml" Target="../ink/ink239.xml"/><Relationship Id="rId161" Type="http://schemas.openxmlformats.org/officeDocument/2006/relationships/customXml" Target="../ink/ink260.xml"/><Relationship Id="rId182" Type="http://schemas.openxmlformats.org/officeDocument/2006/relationships/customXml" Target="../ink/ink281.xml"/><Relationship Id="rId217" Type="http://schemas.openxmlformats.org/officeDocument/2006/relationships/customXml" Target="../ink/ink316.xml"/><Relationship Id="rId6" Type="http://schemas.openxmlformats.org/officeDocument/2006/relationships/customXml" Target="../ink/ink105.xml"/><Relationship Id="rId238" Type="http://schemas.openxmlformats.org/officeDocument/2006/relationships/customXml" Target="../ink/ink337.xml"/><Relationship Id="rId23" Type="http://schemas.openxmlformats.org/officeDocument/2006/relationships/customXml" Target="../ink/ink122.xml"/><Relationship Id="rId119" Type="http://schemas.openxmlformats.org/officeDocument/2006/relationships/customXml" Target="../ink/ink218.xml"/><Relationship Id="rId44" Type="http://schemas.openxmlformats.org/officeDocument/2006/relationships/customXml" Target="../ink/ink143.xml"/><Relationship Id="rId65" Type="http://schemas.openxmlformats.org/officeDocument/2006/relationships/customXml" Target="../ink/ink164.xml"/><Relationship Id="rId86" Type="http://schemas.openxmlformats.org/officeDocument/2006/relationships/customXml" Target="../ink/ink185.xml"/><Relationship Id="rId130" Type="http://schemas.openxmlformats.org/officeDocument/2006/relationships/customXml" Target="../ink/ink229.xml"/><Relationship Id="rId151" Type="http://schemas.openxmlformats.org/officeDocument/2006/relationships/customXml" Target="../ink/ink250.xml"/><Relationship Id="rId172" Type="http://schemas.openxmlformats.org/officeDocument/2006/relationships/customXml" Target="../ink/ink271.xml"/><Relationship Id="rId193" Type="http://schemas.openxmlformats.org/officeDocument/2006/relationships/customXml" Target="../ink/ink292.xml"/><Relationship Id="rId207" Type="http://schemas.openxmlformats.org/officeDocument/2006/relationships/customXml" Target="../ink/ink306.xml"/><Relationship Id="rId228" Type="http://schemas.openxmlformats.org/officeDocument/2006/relationships/customXml" Target="../ink/ink327.xml"/><Relationship Id="rId249" Type="http://schemas.openxmlformats.org/officeDocument/2006/relationships/customXml" Target="../ink/ink348.xml"/><Relationship Id="rId13" Type="http://schemas.openxmlformats.org/officeDocument/2006/relationships/customXml" Target="../ink/ink112.xml"/><Relationship Id="rId109" Type="http://schemas.openxmlformats.org/officeDocument/2006/relationships/customXml" Target="../ink/ink208.xml"/><Relationship Id="rId34" Type="http://schemas.openxmlformats.org/officeDocument/2006/relationships/customXml" Target="../ink/ink133.xml"/><Relationship Id="rId55" Type="http://schemas.openxmlformats.org/officeDocument/2006/relationships/customXml" Target="../ink/ink154.xml"/><Relationship Id="rId76" Type="http://schemas.openxmlformats.org/officeDocument/2006/relationships/customXml" Target="../ink/ink175.xml"/><Relationship Id="rId97" Type="http://schemas.openxmlformats.org/officeDocument/2006/relationships/customXml" Target="../ink/ink196.xml"/><Relationship Id="rId120" Type="http://schemas.openxmlformats.org/officeDocument/2006/relationships/customXml" Target="../ink/ink219.xml"/><Relationship Id="rId141" Type="http://schemas.openxmlformats.org/officeDocument/2006/relationships/customXml" Target="../ink/ink240.xml"/><Relationship Id="rId7" Type="http://schemas.openxmlformats.org/officeDocument/2006/relationships/customXml" Target="../ink/ink106.xml"/><Relationship Id="rId162" Type="http://schemas.openxmlformats.org/officeDocument/2006/relationships/customXml" Target="../ink/ink261.xml"/><Relationship Id="rId183" Type="http://schemas.openxmlformats.org/officeDocument/2006/relationships/customXml" Target="../ink/ink282.xml"/><Relationship Id="rId218" Type="http://schemas.openxmlformats.org/officeDocument/2006/relationships/customXml" Target="../ink/ink317.xml"/><Relationship Id="rId239" Type="http://schemas.openxmlformats.org/officeDocument/2006/relationships/customXml" Target="../ink/ink338.xml"/><Relationship Id="rId250" Type="http://schemas.openxmlformats.org/officeDocument/2006/relationships/customXml" Target="../ink/ink349.xml"/><Relationship Id="rId24" Type="http://schemas.openxmlformats.org/officeDocument/2006/relationships/customXml" Target="../ink/ink123.xml"/><Relationship Id="rId45" Type="http://schemas.openxmlformats.org/officeDocument/2006/relationships/customXml" Target="../ink/ink144.xml"/><Relationship Id="rId66" Type="http://schemas.openxmlformats.org/officeDocument/2006/relationships/customXml" Target="../ink/ink165.xml"/><Relationship Id="rId87" Type="http://schemas.openxmlformats.org/officeDocument/2006/relationships/customXml" Target="../ink/ink186.xml"/><Relationship Id="rId110" Type="http://schemas.openxmlformats.org/officeDocument/2006/relationships/customXml" Target="../ink/ink209.xml"/><Relationship Id="rId131" Type="http://schemas.openxmlformats.org/officeDocument/2006/relationships/customXml" Target="../ink/ink230.xml"/><Relationship Id="rId152" Type="http://schemas.openxmlformats.org/officeDocument/2006/relationships/customXml" Target="../ink/ink251.xml"/><Relationship Id="rId173" Type="http://schemas.openxmlformats.org/officeDocument/2006/relationships/customXml" Target="../ink/ink272.xml"/><Relationship Id="rId194" Type="http://schemas.openxmlformats.org/officeDocument/2006/relationships/customXml" Target="../ink/ink293.xml"/><Relationship Id="rId208" Type="http://schemas.openxmlformats.org/officeDocument/2006/relationships/customXml" Target="../ink/ink307.xml"/><Relationship Id="rId229" Type="http://schemas.openxmlformats.org/officeDocument/2006/relationships/customXml" Target="../ink/ink328.xml"/><Relationship Id="rId240" Type="http://schemas.openxmlformats.org/officeDocument/2006/relationships/customXml" Target="../ink/ink339.xml"/><Relationship Id="rId14" Type="http://schemas.openxmlformats.org/officeDocument/2006/relationships/customXml" Target="../ink/ink113.xml"/><Relationship Id="rId35" Type="http://schemas.openxmlformats.org/officeDocument/2006/relationships/customXml" Target="../ink/ink134.xml"/><Relationship Id="rId56" Type="http://schemas.openxmlformats.org/officeDocument/2006/relationships/customXml" Target="../ink/ink155.xml"/><Relationship Id="rId77" Type="http://schemas.openxmlformats.org/officeDocument/2006/relationships/customXml" Target="../ink/ink176.xml"/><Relationship Id="rId100" Type="http://schemas.openxmlformats.org/officeDocument/2006/relationships/customXml" Target="../ink/ink199.xml"/><Relationship Id="rId8" Type="http://schemas.openxmlformats.org/officeDocument/2006/relationships/customXml" Target="../ink/ink107.xml"/><Relationship Id="rId98" Type="http://schemas.openxmlformats.org/officeDocument/2006/relationships/customXml" Target="../ink/ink197.xml"/><Relationship Id="rId121" Type="http://schemas.openxmlformats.org/officeDocument/2006/relationships/customXml" Target="../ink/ink220.xml"/><Relationship Id="rId142" Type="http://schemas.openxmlformats.org/officeDocument/2006/relationships/customXml" Target="../ink/ink241.xml"/><Relationship Id="rId163" Type="http://schemas.openxmlformats.org/officeDocument/2006/relationships/customXml" Target="../ink/ink262.xml"/><Relationship Id="rId184" Type="http://schemas.openxmlformats.org/officeDocument/2006/relationships/customXml" Target="../ink/ink283.xml"/><Relationship Id="rId219" Type="http://schemas.openxmlformats.org/officeDocument/2006/relationships/customXml" Target="../ink/ink318.xml"/><Relationship Id="rId230" Type="http://schemas.openxmlformats.org/officeDocument/2006/relationships/customXml" Target="../ink/ink329.xml"/><Relationship Id="rId251" Type="http://schemas.openxmlformats.org/officeDocument/2006/relationships/customXml" Target="../ink/ink350.xml"/><Relationship Id="rId25" Type="http://schemas.openxmlformats.org/officeDocument/2006/relationships/customXml" Target="../ink/ink124.xml"/><Relationship Id="rId46" Type="http://schemas.openxmlformats.org/officeDocument/2006/relationships/customXml" Target="../ink/ink145.xml"/><Relationship Id="rId67" Type="http://schemas.openxmlformats.org/officeDocument/2006/relationships/customXml" Target="../ink/ink166.xml"/><Relationship Id="rId88" Type="http://schemas.openxmlformats.org/officeDocument/2006/relationships/customXml" Target="../ink/ink187.xml"/><Relationship Id="rId111" Type="http://schemas.openxmlformats.org/officeDocument/2006/relationships/customXml" Target="../ink/ink210.xml"/><Relationship Id="rId132" Type="http://schemas.openxmlformats.org/officeDocument/2006/relationships/customXml" Target="../ink/ink231.xml"/><Relationship Id="rId153" Type="http://schemas.openxmlformats.org/officeDocument/2006/relationships/customXml" Target="../ink/ink252.xml"/><Relationship Id="rId174" Type="http://schemas.openxmlformats.org/officeDocument/2006/relationships/customXml" Target="../ink/ink273.xml"/><Relationship Id="rId195" Type="http://schemas.openxmlformats.org/officeDocument/2006/relationships/customXml" Target="../ink/ink294.xml"/><Relationship Id="rId209" Type="http://schemas.openxmlformats.org/officeDocument/2006/relationships/customXml" Target="../ink/ink308.xml"/><Relationship Id="rId220" Type="http://schemas.openxmlformats.org/officeDocument/2006/relationships/customXml" Target="../ink/ink319.xml"/><Relationship Id="rId241" Type="http://schemas.openxmlformats.org/officeDocument/2006/relationships/customXml" Target="../ink/ink340.xml"/><Relationship Id="rId15" Type="http://schemas.openxmlformats.org/officeDocument/2006/relationships/customXml" Target="../ink/ink114.xml"/><Relationship Id="rId36" Type="http://schemas.openxmlformats.org/officeDocument/2006/relationships/customXml" Target="../ink/ink135.xml"/><Relationship Id="rId57" Type="http://schemas.openxmlformats.org/officeDocument/2006/relationships/customXml" Target="../ink/ink156.xml"/><Relationship Id="rId78" Type="http://schemas.openxmlformats.org/officeDocument/2006/relationships/customXml" Target="../ink/ink177.xml"/><Relationship Id="rId99" Type="http://schemas.openxmlformats.org/officeDocument/2006/relationships/customXml" Target="../ink/ink198.xml"/><Relationship Id="rId101" Type="http://schemas.openxmlformats.org/officeDocument/2006/relationships/customXml" Target="../ink/ink200.xml"/><Relationship Id="rId122" Type="http://schemas.openxmlformats.org/officeDocument/2006/relationships/customXml" Target="../ink/ink221.xml"/><Relationship Id="rId143" Type="http://schemas.openxmlformats.org/officeDocument/2006/relationships/customXml" Target="../ink/ink242.xml"/><Relationship Id="rId164" Type="http://schemas.openxmlformats.org/officeDocument/2006/relationships/customXml" Target="../ink/ink263.xml"/><Relationship Id="rId185" Type="http://schemas.openxmlformats.org/officeDocument/2006/relationships/customXml" Target="../ink/ink284.xml"/><Relationship Id="rId9" Type="http://schemas.openxmlformats.org/officeDocument/2006/relationships/customXml" Target="../ink/ink108.xml"/><Relationship Id="rId210" Type="http://schemas.openxmlformats.org/officeDocument/2006/relationships/customXml" Target="../ink/ink309.xml"/><Relationship Id="rId26" Type="http://schemas.openxmlformats.org/officeDocument/2006/relationships/customXml" Target="../ink/ink125.xml"/><Relationship Id="rId231" Type="http://schemas.openxmlformats.org/officeDocument/2006/relationships/customXml" Target="../ink/ink330.xml"/><Relationship Id="rId252" Type="http://schemas.openxmlformats.org/officeDocument/2006/relationships/customXml" Target="../ink/ink351.xml"/><Relationship Id="rId47" Type="http://schemas.openxmlformats.org/officeDocument/2006/relationships/customXml" Target="../ink/ink146.xml"/><Relationship Id="rId68" Type="http://schemas.openxmlformats.org/officeDocument/2006/relationships/customXml" Target="../ink/ink167.xml"/><Relationship Id="rId89" Type="http://schemas.openxmlformats.org/officeDocument/2006/relationships/customXml" Target="../ink/ink188.xml"/><Relationship Id="rId112" Type="http://schemas.openxmlformats.org/officeDocument/2006/relationships/customXml" Target="../ink/ink211.xml"/><Relationship Id="rId133" Type="http://schemas.openxmlformats.org/officeDocument/2006/relationships/customXml" Target="../ink/ink232.xml"/><Relationship Id="rId154" Type="http://schemas.openxmlformats.org/officeDocument/2006/relationships/customXml" Target="../ink/ink253.xml"/><Relationship Id="rId175" Type="http://schemas.openxmlformats.org/officeDocument/2006/relationships/customXml" Target="../ink/ink274.xml"/><Relationship Id="rId196" Type="http://schemas.openxmlformats.org/officeDocument/2006/relationships/customXml" Target="../ink/ink295.xml"/><Relationship Id="rId200" Type="http://schemas.openxmlformats.org/officeDocument/2006/relationships/customXml" Target="../ink/ink299.xml"/><Relationship Id="rId16" Type="http://schemas.openxmlformats.org/officeDocument/2006/relationships/customXml" Target="../ink/ink115.xml"/><Relationship Id="rId221" Type="http://schemas.openxmlformats.org/officeDocument/2006/relationships/customXml" Target="../ink/ink320.xml"/><Relationship Id="rId242" Type="http://schemas.openxmlformats.org/officeDocument/2006/relationships/customXml" Target="../ink/ink341.xml"/><Relationship Id="rId37" Type="http://schemas.openxmlformats.org/officeDocument/2006/relationships/customXml" Target="../ink/ink136.xml"/><Relationship Id="rId58" Type="http://schemas.openxmlformats.org/officeDocument/2006/relationships/customXml" Target="../ink/ink157.xml"/><Relationship Id="rId79" Type="http://schemas.openxmlformats.org/officeDocument/2006/relationships/customXml" Target="../ink/ink178.xml"/><Relationship Id="rId102" Type="http://schemas.openxmlformats.org/officeDocument/2006/relationships/customXml" Target="../ink/ink201.xml"/><Relationship Id="rId123" Type="http://schemas.openxmlformats.org/officeDocument/2006/relationships/customXml" Target="../ink/ink222.xml"/><Relationship Id="rId144" Type="http://schemas.openxmlformats.org/officeDocument/2006/relationships/customXml" Target="../ink/ink243.xml"/><Relationship Id="rId90" Type="http://schemas.openxmlformats.org/officeDocument/2006/relationships/customXml" Target="../ink/ink189.xml"/><Relationship Id="rId165" Type="http://schemas.openxmlformats.org/officeDocument/2006/relationships/customXml" Target="../ink/ink264.xml"/><Relationship Id="rId186" Type="http://schemas.openxmlformats.org/officeDocument/2006/relationships/customXml" Target="../ink/ink285.xml"/><Relationship Id="rId211" Type="http://schemas.openxmlformats.org/officeDocument/2006/relationships/customXml" Target="../ink/ink310.xml"/><Relationship Id="rId232" Type="http://schemas.openxmlformats.org/officeDocument/2006/relationships/customXml" Target="../ink/ink331.xml"/><Relationship Id="rId253" Type="http://schemas.openxmlformats.org/officeDocument/2006/relationships/customXml" Target="../ink/ink352.xml"/><Relationship Id="rId27" Type="http://schemas.openxmlformats.org/officeDocument/2006/relationships/customXml" Target="../ink/ink126.xml"/><Relationship Id="rId48" Type="http://schemas.openxmlformats.org/officeDocument/2006/relationships/customXml" Target="../ink/ink147.xml"/><Relationship Id="rId69" Type="http://schemas.openxmlformats.org/officeDocument/2006/relationships/customXml" Target="../ink/ink168.xml"/><Relationship Id="rId113" Type="http://schemas.openxmlformats.org/officeDocument/2006/relationships/customXml" Target="../ink/ink212.xml"/><Relationship Id="rId134" Type="http://schemas.openxmlformats.org/officeDocument/2006/relationships/customXml" Target="../ink/ink233.xml"/><Relationship Id="rId80" Type="http://schemas.openxmlformats.org/officeDocument/2006/relationships/customXml" Target="../ink/ink179.xml"/><Relationship Id="rId155" Type="http://schemas.openxmlformats.org/officeDocument/2006/relationships/customXml" Target="../ink/ink254.xml"/><Relationship Id="rId176" Type="http://schemas.openxmlformats.org/officeDocument/2006/relationships/customXml" Target="../ink/ink275.xml"/><Relationship Id="rId197" Type="http://schemas.openxmlformats.org/officeDocument/2006/relationships/customXml" Target="../ink/ink296.xml"/><Relationship Id="rId201" Type="http://schemas.openxmlformats.org/officeDocument/2006/relationships/customXml" Target="../ink/ink300.xml"/><Relationship Id="rId222" Type="http://schemas.openxmlformats.org/officeDocument/2006/relationships/customXml" Target="../ink/ink321.xml"/><Relationship Id="rId243" Type="http://schemas.openxmlformats.org/officeDocument/2006/relationships/customXml" Target="../ink/ink342.xml"/><Relationship Id="rId17" Type="http://schemas.openxmlformats.org/officeDocument/2006/relationships/customXml" Target="../ink/ink116.xml"/><Relationship Id="rId38" Type="http://schemas.openxmlformats.org/officeDocument/2006/relationships/customXml" Target="../ink/ink137.xml"/><Relationship Id="rId59" Type="http://schemas.openxmlformats.org/officeDocument/2006/relationships/customXml" Target="../ink/ink158.xml"/><Relationship Id="rId103" Type="http://schemas.openxmlformats.org/officeDocument/2006/relationships/customXml" Target="../ink/ink202.xml"/><Relationship Id="rId124" Type="http://schemas.openxmlformats.org/officeDocument/2006/relationships/customXml" Target="../ink/ink223.xml"/><Relationship Id="rId70" Type="http://schemas.openxmlformats.org/officeDocument/2006/relationships/customXml" Target="../ink/ink169.xml"/><Relationship Id="rId91" Type="http://schemas.openxmlformats.org/officeDocument/2006/relationships/customXml" Target="../ink/ink190.xml"/><Relationship Id="rId145" Type="http://schemas.openxmlformats.org/officeDocument/2006/relationships/customXml" Target="../ink/ink244.xml"/><Relationship Id="rId166" Type="http://schemas.openxmlformats.org/officeDocument/2006/relationships/customXml" Target="../ink/ink265.xml"/><Relationship Id="rId187" Type="http://schemas.openxmlformats.org/officeDocument/2006/relationships/customXml" Target="../ink/ink286.xml"/><Relationship Id="rId1" Type="http://schemas.openxmlformats.org/officeDocument/2006/relationships/customXml" Target="../ink/ink101.xml"/><Relationship Id="rId212" Type="http://schemas.openxmlformats.org/officeDocument/2006/relationships/customXml" Target="../ink/ink311.xml"/><Relationship Id="rId233" Type="http://schemas.openxmlformats.org/officeDocument/2006/relationships/customXml" Target="../ink/ink332.xml"/><Relationship Id="rId254" Type="http://schemas.openxmlformats.org/officeDocument/2006/relationships/customXml" Target="../ink/ink353.xml"/><Relationship Id="rId28" Type="http://schemas.openxmlformats.org/officeDocument/2006/relationships/customXml" Target="../ink/ink127.xml"/><Relationship Id="rId49" Type="http://schemas.openxmlformats.org/officeDocument/2006/relationships/customXml" Target="../ink/ink148.xml"/><Relationship Id="rId114" Type="http://schemas.openxmlformats.org/officeDocument/2006/relationships/customXml" Target="../ink/ink213.xml"/><Relationship Id="rId60" Type="http://schemas.openxmlformats.org/officeDocument/2006/relationships/customXml" Target="../ink/ink159.xml"/><Relationship Id="rId81" Type="http://schemas.openxmlformats.org/officeDocument/2006/relationships/customXml" Target="../ink/ink180.xml"/><Relationship Id="rId135" Type="http://schemas.openxmlformats.org/officeDocument/2006/relationships/customXml" Target="../ink/ink234.xml"/><Relationship Id="rId156" Type="http://schemas.openxmlformats.org/officeDocument/2006/relationships/customXml" Target="../ink/ink255.xml"/><Relationship Id="rId177" Type="http://schemas.openxmlformats.org/officeDocument/2006/relationships/customXml" Target="../ink/ink276.xml"/><Relationship Id="rId198" Type="http://schemas.openxmlformats.org/officeDocument/2006/relationships/customXml" Target="../ink/ink297.xml"/><Relationship Id="rId202" Type="http://schemas.openxmlformats.org/officeDocument/2006/relationships/customXml" Target="../ink/ink301.xml"/><Relationship Id="rId223" Type="http://schemas.openxmlformats.org/officeDocument/2006/relationships/customXml" Target="../ink/ink322.xml"/><Relationship Id="rId244" Type="http://schemas.openxmlformats.org/officeDocument/2006/relationships/customXml" Target="../ink/ink343.xml"/><Relationship Id="rId18" Type="http://schemas.openxmlformats.org/officeDocument/2006/relationships/customXml" Target="../ink/ink117.xml"/><Relationship Id="rId39" Type="http://schemas.openxmlformats.org/officeDocument/2006/relationships/customXml" Target="../ink/ink138.xml"/><Relationship Id="rId50" Type="http://schemas.openxmlformats.org/officeDocument/2006/relationships/customXml" Target="../ink/ink149.xml"/><Relationship Id="rId104" Type="http://schemas.openxmlformats.org/officeDocument/2006/relationships/customXml" Target="../ink/ink203.xml"/><Relationship Id="rId125" Type="http://schemas.openxmlformats.org/officeDocument/2006/relationships/customXml" Target="../ink/ink224.xml"/><Relationship Id="rId146" Type="http://schemas.openxmlformats.org/officeDocument/2006/relationships/customXml" Target="../ink/ink245.xml"/><Relationship Id="rId167" Type="http://schemas.openxmlformats.org/officeDocument/2006/relationships/customXml" Target="../ink/ink266.xml"/><Relationship Id="rId188" Type="http://schemas.openxmlformats.org/officeDocument/2006/relationships/customXml" Target="../ink/ink287.xml"/><Relationship Id="rId71" Type="http://schemas.openxmlformats.org/officeDocument/2006/relationships/customXml" Target="../ink/ink170.xml"/><Relationship Id="rId92" Type="http://schemas.openxmlformats.org/officeDocument/2006/relationships/customXml" Target="../ink/ink191.xml"/><Relationship Id="rId213" Type="http://schemas.openxmlformats.org/officeDocument/2006/relationships/customXml" Target="../ink/ink312.xml"/><Relationship Id="rId234" Type="http://schemas.openxmlformats.org/officeDocument/2006/relationships/customXml" Target="../ink/ink333.xml"/><Relationship Id="rId2" Type="http://schemas.openxmlformats.org/officeDocument/2006/relationships/image" Target="../media/image1.png"/><Relationship Id="rId29" Type="http://schemas.openxmlformats.org/officeDocument/2006/relationships/customXml" Target="../ink/ink128.xml"/><Relationship Id="rId40" Type="http://schemas.openxmlformats.org/officeDocument/2006/relationships/customXml" Target="../ink/ink139.xml"/><Relationship Id="rId115" Type="http://schemas.openxmlformats.org/officeDocument/2006/relationships/customXml" Target="../ink/ink214.xml"/><Relationship Id="rId136" Type="http://schemas.openxmlformats.org/officeDocument/2006/relationships/customXml" Target="../ink/ink235.xml"/><Relationship Id="rId157" Type="http://schemas.openxmlformats.org/officeDocument/2006/relationships/customXml" Target="../ink/ink256.xml"/><Relationship Id="rId178" Type="http://schemas.openxmlformats.org/officeDocument/2006/relationships/customXml" Target="../ink/ink277.xml"/><Relationship Id="rId61" Type="http://schemas.openxmlformats.org/officeDocument/2006/relationships/customXml" Target="../ink/ink160.xml"/><Relationship Id="rId82" Type="http://schemas.openxmlformats.org/officeDocument/2006/relationships/customXml" Target="../ink/ink181.xml"/><Relationship Id="rId199" Type="http://schemas.openxmlformats.org/officeDocument/2006/relationships/customXml" Target="../ink/ink298.xml"/><Relationship Id="rId203" Type="http://schemas.openxmlformats.org/officeDocument/2006/relationships/customXml" Target="../ink/ink302.xml"/><Relationship Id="rId19" Type="http://schemas.openxmlformats.org/officeDocument/2006/relationships/customXml" Target="../ink/ink118.xml"/><Relationship Id="rId224" Type="http://schemas.openxmlformats.org/officeDocument/2006/relationships/customXml" Target="../ink/ink323.xml"/><Relationship Id="rId245" Type="http://schemas.openxmlformats.org/officeDocument/2006/relationships/customXml" Target="../ink/ink344.xml"/><Relationship Id="rId30" Type="http://schemas.openxmlformats.org/officeDocument/2006/relationships/customXml" Target="../ink/ink129.xml"/><Relationship Id="rId105" Type="http://schemas.openxmlformats.org/officeDocument/2006/relationships/customXml" Target="../ink/ink204.xml"/><Relationship Id="rId126" Type="http://schemas.openxmlformats.org/officeDocument/2006/relationships/customXml" Target="../ink/ink225.xml"/><Relationship Id="rId147" Type="http://schemas.openxmlformats.org/officeDocument/2006/relationships/customXml" Target="../ink/ink246.xml"/><Relationship Id="rId168" Type="http://schemas.openxmlformats.org/officeDocument/2006/relationships/customXml" Target="../ink/ink267.xml"/><Relationship Id="rId51" Type="http://schemas.openxmlformats.org/officeDocument/2006/relationships/customXml" Target="../ink/ink150.xml"/><Relationship Id="rId72" Type="http://schemas.openxmlformats.org/officeDocument/2006/relationships/customXml" Target="../ink/ink171.xml"/><Relationship Id="rId93" Type="http://schemas.openxmlformats.org/officeDocument/2006/relationships/customXml" Target="../ink/ink192.xml"/><Relationship Id="rId189" Type="http://schemas.openxmlformats.org/officeDocument/2006/relationships/customXml" Target="../ink/ink288.xml"/><Relationship Id="rId3" Type="http://schemas.openxmlformats.org/officeDocument/2006/relationships/customXml" Target="../ink/ink102.xml"/><Relationship Id="rId214" Type="http://schemas.openxmlformats.org/officeDocument/2006/relationships/customXml" Target="../ink/ink313.xml"/><Relationship Id="rId235" Type="http://schemas.openxmlformats.org/officeDocument/2006/relationships/customXml" Target="../ink/ink334.xml"/><Relationship Id="rId116" Type="http://schemas.openxmlformats.org/officeDocument/2006/relationships/customXml" Target="../ink/ink215.xml"/><Relationship Id="rId137" Type="http://schemas.openxmlformats.org/officeDocument/2006/relationships/customXml" Target="../ink/ink236.xml"/><Relationship Id="rId158" Type="http://schemas.openxmlformats.org/officeDocument/2006/relationships/customXml" Target="../ink/ink257.xml"/><Relationship Id="rId20" Type="http://schemas.openxmlformats.org/officeDocument/2006/relationships/customXml" Target="../ink/ink119.xml"/><Relationship Id="rId41" Type="http://schemas.openxmlformats.org/officeDocument/2006/relationships/customXml" Target="../ink/ink140.xml"/><Relationship Id="rId62" Type="http://schemas.openxmlformats.org/officeDocument/2006/relationships/customXml" Target="../ink/ink161.xml"/><Relationship Id="rId83" Type="http://schemas.openxmlformats.org/officeDocument/2006/relationships/customXml" Target="../ink/ink182.xml"/><Relationship Id="rId179" Type="http://schemas.openxmlformats.org/officeDocument/2006/relationships/customXml" Target="../ink/ink278.xml"/><Relationship Id="rId190" Type="http://schemas.openxmlformats.org/officeDocument/2006/relationships/customXml" Target="../ink/ink289.xml"/><Relationship Id="rId204" Type="http://schemas.openxmlformats.org/officeDocument/2006/relationships/customXml" Target="../ink/ink303.xml"/><Relationship Id="rId225" Type="http://schemas.openxmlformats.org/officeDocument/2006/relationships/customXml" Target="../ink/ink324.xml"/><Relationship Id="rId246" Type="http://schemas.openxmlformats.org/officeDocument/2006/relationships/customXml" Target="../ink/ink345.xml"/><Relationship Id="rId106" Type="http://schemas.openxmlformats.org/officeDocument/2006/relationships/customXml" Target="../ink/ink205.xml"/><Relationship Id="rId127" Type="http://schemas.openxmlformats.org/officeDocument/2006/relationships/customXml" Target="../ink/ink226.xml"/><Relationship Id="rId10" Type="http://schemas.openxmlformats.org/officeDocument/2006/relationships/customXml" Target="../ink/ink109.xml"/><Relationship Id="rId31" Type="http://schemas.openxmlformats.org/officeDocument/2006/relationships/customXml" Target="../ink/ink130.xml"/><Relationship Id="rId52" Type="http://schemas.openxmlformats.org/officeDocument/2006/relationships/customXml" Target="../ink/ink151.xml"/><Relationship Id="rId73" Type="http://schemas.openxmlformats.org/officeDocument/2006/relationships/customXml" Target="../ink/ink172.xml"/><Relationship Id="rId94" Type="http://schemas.openxmlformats.org/officeDocument/2006/relationships/customXml" Target="../ink/ink193.xml"/><Relationship Id="rId148" Type="http://schemas.openxmlformats.org/officeDocument/2006/relationships/customXml" Target="../ink/ink247.xml"/><Relationship Id="rId169" Type="http://schemas.openxmlformats.org/officeDocument/2006/relationships/customXml" Target="../ink/ink268.xml"/><Relationship Id="rId4" Type="http://schemas.openxmlformats.org/officeDocument/2006/relationships/customXml" Target="../ink/ink103.xml"/><Relationship Id="rId180" Type="http://schemas.openxmlformats.org/officeDocument/2006/relationships/customXml" Target="../ink/ink279.xml"/><Relationship Id="rId215" Type="http://schemas.openxmlformats.org/officeDocument/2006/relationships/customXml" Target="../ink/ink314.xml"/><Relationship Id="rId236" Type="http://schemas.openxmlformats.org/officeDocument/2006/relationships/customXml" Target="../ink/ink335.xml"/></Relationships>
</file>

<file path=xl/drawings/_rels/drawing3.xml.rels><?xml version="1.0" encoding="UTF-8" standalone="yes"?>
<Relationships xmlns="http://schemas.openxmlformats.org/package/2006/relationships"><Relationship Id="rId117" Type="http://schemas.openxmlformats.org/officeDocument/2006/relationships/customXml" Target="../ink/ink469.xml"/><Relationship Id="rId21" Type="http://schemas.openxmlformats.org/officeDocument/2006/relationships/customXml" Target="../ink/ink373.xml"/><Relationship Id="rId42" Type="http://schemas.openxmlformats.org/officeDocument/2006/relationships/customXml" Target="../ink/ink394.xml"/><Relationship Id="rId47" Type="http://schemas.openxmlformats.org/officeDocument/2006/relationships/customXml" Target="../ink/ink399.xml"/><Relationship Id="rId63" Type="http://schemas.openxmlformats.org/officeDocument/2006/relationships/customXml" Target="../ink/ink415.xml"/><Relationship Id="rId68" Type="http://schemas.openxmlformats.org/officeDocument/2006/relationships/customXml" Target="../ink/ink420.xml"/><Relationship Id="rId84" Type="http://schemas.openxmlformats.org/officeDocument/2006/relationships/customXml" Target="../ink/ink436.xml"/><Relationship Id="rId89" Type="http://schemas.openxmlformats.org/officeDocument/2006/relationships/customXml" Target="../ink/ink441.xml"/><Relationship Id="rId112" Type="http://schemas.openxmlformats.org/officeDocument/2006/relationships/customXml" Target="../ink/ink464.xml"/><Relationship Id="rId16" Type="http://schemas.openxmlformats.org/officeDocument/2006/relationships/customXml" Target="../ink/ink368.xml"/><Relationship Id="rId107" Type="http://schemas.openxmlformats.org/officeDocument/2006/relationships/customXml" Target="../ink/ink459.xml"/><Relationship Id="rId11" Type="http://schemas.openxmlformats.org/officeDocument/2006/relationships/customXml" Target="../ink/ink363.xml"/><Relationship Id="rId32" Type="http://schemas.openxmlformats.org/officeDocument/2006/relationships/customXml" Target="../ink/ink384.xml"/><Relationship Id="rId37" Type="http://schemas.openxmlformats.org/officeDocument/2006/relationships/customXml" Target="../ink/ink389.xml"/><Relationship Id="rId53" Type="http://schemas.openxmlformats.org/officeDocument/2006/relationships/customXml" Target="../ink/ink405.xml"/><Relationship Id="rId58" Type="http://schemas.openxmlformats.org/officeDocument/2006/relationships/customXml" Target="../ink/ink410.xml"/><Relationship Id="rId74" Type="http://schemas.openxmlformats.org/officeDocument/2006/relationships/customXml" Target="../ink/ink426.xml"/><Relationship Id="rId79" Type="http://schemas.openxmlformats.org/officeDocument/2006/relationships/customXml" Target="../ink/ink431.xml"/><Relationship Id="rId102" Type="http://schemas.openxmlformats.org/officeDocument/2006/relationships/customXml" Target="../ink/ink454.xml"/><Relationship Id="rId123" Type="http://schemas.openxmlformats.org/officeDocument/2006/relationships/customXml" Target="../ink/ink475.xml"/><Relationship Id="rId128" Type="http://schemas.openxmlformats.org/officeDocument/2006/relationships/customXml" Target="../ink/ink480.xml"/><Relationship Id="rId5" Type="http://schemas.openxmlformats.org/officeDocument/2006/relationships/customXml" Target="../ink/ink357.xml"/><Relationship Id="rId90" Type="http://schemas.openxmlformats.org/officeDocument/2006/relationships/customXml" Target="../ink/ink442.xml"/><Relationship Id="rId95" Type="http://schemas.openxmlformats.org/officeDocument/2006/relationships/customXml" Target="../ink/ink447.xml"/><Relationship Id="rId22" Type="http://schemas.openxmlformats.org/officeDocument/2006/relationships/customXml" Target="../ink/ink374.xml"/><Relationship Id="rId27" Type="http://schemas.openxmlformats.org/officeDocument/2006/relationships/customXml" Target="../ink/ink379.xml"/><Relationship Id="rId43" Type="http://schemas.openxmlformats.org/officeDocument/2006/relationships/customXml" Target="../ink/ink395.xml"/><Relationship Id="rId48" Type="http://schemas.openxmlformats.org/officeDocument/2006/relationships/customXml" Target="../ink/ink400.xml"/><Relationship Id="rId64" Type="http://schemas.openxmlformats.org/officeDocument/2006/relationships/customXml" Target="../ink/ink416.xml"/><Relationship Id="rId69" Type="http://schemas.openxmlformats.org/officeDocument/2006/relationships/customXml" Target="../ink/ink421.xml"/><Relationship Id="rId113" Type="http://schemas.openxmlformats.org/officeDocument/2006/relationships/customXml" Target="../ink/ink465.xml"/><Relationship Id="rId118" Type="http://schemas.openxmlformats.org/officeDocument/2006/relationships/customXml" Target="../ink/ink470.xml"/><Relationship Id="rId80" Type="http://schemas.openxmlformats.org/officeDocument/2006/relationships/customXml" Target="../ink/ink432.xml"/><Relationship Id="rId85" Type="http://schemas.openxmlformats.org/officeDocument/2006/relationships/customXml" Target="../ink/ink437.xml"/><Relationship Id="rId12" Type="http://schemas.openxmlformats.org/officeDocument/2006/relationships/customXml" Target="../ink/ink364.xml"/><Relationship Id="rId17" Type="http://schemas.openxmlformats.org/officeDocument/2006/relationships/customXml" Target="../ink/ink369.xml"/><Relationship Id="rId33" Type="http://schemas.openxmlformats.org/officeDocument/2006/relationships/customXml" Target="../ink/ink385.xml"/><Relationship Id="rId38" Type="http://schemas.openxmlformats.org/officeDocument/2006/relationships/customXml" Target="../ink/ink390.xml"/><Relationship Id="rId59" Type="http://schemas.openxmlformats.org/officeDocument/2006/relationships/customXml" Target="../ink/ink411.xml"/><Relationship Id="rId103" Type="http://schemas.openxmlformats.org/officeDocument/2006/relationships/customXml" Target="../ink/ink455.xml"/><Relationship Id="rId108" Type="http://schemas.openxmlformats.org/officeDocument/2006/relationships/customXml" Target="../ink/ink460.xml"/><Relationship Id="rId124" Type="http://schemas.openxmlformats.org/officeDocument/2006/relationships/customXml" Target="../ink/ink476.xml"/><Relationship Id="rId129" Type="http://schemas.openxmlformats.org/officeDocument/2006/relationships/customXml" Target="../ink/ink481.xml"/><Relationship Id="rId54" Type="http://schemas.openxmlformats.org/officeDocument/2006/relationships/customXml" Target="../ink/ink406.xml"/><Relationship Id="rId70" Type="http://schemas.openxmlformats.org/officeDocument/2006/relationships/customXml" Target="../ink/ink422.xml"/><Relationship Id="rId75" Type="http://schemas.openxmlformats.org/officeDocument/2006/relationships/customXml" Target="../ink/ink427.xml"/><Relationship Id="rId91" Type="http://schemas.openxmlformats.org/officeDocument/2006/relationships/customXml" Target="../ink/ink443.xml"/><Relationship Id="rId96" Type="http://schemas.openxmlformats.org/officeDocument/2006/relationships/customXml" Target="../ink/ink448.xml"/><Relationship Id="rId1" Type="http://schemas.openxmlformats.org/officeDocument/2006/relationships/customXml" Target="../ink/ink354.xml"/><Relationship Id="rId6" Type="http://schemas.openxmlformats.org/officeDocument/2006/relationships/customXml" Target="../ink/ink358.xml"/><Relationship Id="rId23" Type="http://schemas.openxmlformats.org/officeDocument/2006/relationships/customXml" Target="../ink/ink375.xml"/><Relationship Id="rId28" Type="http://schemas.openxmlformats.org/officeDocument/2006/relationships/customXml" Target="../ink/ink380.xml"/><Relationship Id="rId49" Type="http://schemas.openxmlformats.org/officeDocument/2006/relationships/customXml" Target="../ink/ink401.xml"/><Relationship Id="rId114" Type="http://schemas.openxmlformats.org/officeDocument/2006/relationships/customXml" Target="../ink/ink466.xml"/><Relationship Id="rId119" Type="http://schemas.openxmlformats.org/officeDocument/2006/relationships/customXml" Target="../ink/ink471.xml"/><Relationship Id="rId44" Type="http://schemas.openxmlformats.org/officeDocument/2006/relationships/customXml" Target="../ink/ink396.xml"/><Relationship Id="rId60" Type="http://schemas.openxmlformats.org/officeDocument/2006/relationships/customXml" Target="../ink/ink412.xml"/><Relationship Id="rId65" Type="http://schemas.openxmlformats.org/officeDocument/2006/relationships/customXml" Target="../ink/ink417.xml"/><Relationship Id="rId81" Type="http://schemas.openxmlformats.org/officeDocument/2006/relationships/customXml" Target="../ink/ink433.xml"/><Relationship Id="rId86" Type="http://schemas.openxmlformats.org/officeDocument/2006/relationships/customXml" Target="../ink/ink438.xml"/><Relationship Id="rId130" Type="http://schemas.openxmlformats.org/officeDocument/2006/relationships/customXml" Target="../ink/ink482.xml"/><Relationship Id="rId13" Type="http://schemas.openxmlformats.org/officeDocument/2006/relationships/customXml" Target="../ink/ink365.xml"/><Relationship Id="rId18" Type="http://schemas.openxmlformats.org/officeDocument/2006/relationships/customXml" Target="../ink/ink370.xml"/><Relationship Id="rId39" Type="http://schemas.openxmlformats.org/officeDocument/2006/relationships/customXml" Target="../ink/ink391.xml"/><Relationship Id="rId109" Type="http://schemas.openxmlformats.org/officeDocument/2006/relationships/customXml" Target="../ink/ink461.xml"/><Relationship Id="rId34" Type="http://schemas.openxmlformats.org/officeDocument/2006/relationships/customXml" Target="../ink/ink386.xml"/><Relationship Id="rId50" Type="http://schemas.openxmlformats.org/officeDocument/2006/relationships/customXml" Target="../ink/ink402.xml"/><Relationship Id="rId55" Type="http://schemas.openxmlformats.org/officeDocument/2006/relationships/customXml" Target="../ink/ink407.xml"/><Relationship Id="rId76" Type="http://schemas.openxmlformats.org/officeDocument/2006/relationships/customXml" Target="../ink/ink428.xml"/><Relationship Id="rId97" Type="http://schemas.openxmlformats.org/officeDocument/2006/relationships/customXml" Target="../ink/ink449.xml"/><Relationship Id="rId104" Type="http://schemas.openxmlformats.org/officeDocument/2006/relationships/customXml" Target="../ink/ink456.xml"/><Relationship Id="rId120" Type="http://schemas.openxmlformats.org/officeDocument/2006/relationships/customXml" Target="../ink/ink472.xml"/><Relationship Id="rId125" Type="http://schemas.openxmlformats.org/officeDocument/2006/relationships/customXml" Target="../ink/ink477.xml"/><Relationship Id="rId7" Type="http://schemas.openxmlformats.org/officeDocument/2006/relationships/customXml" Target="../ink/ink359.xml"/><Relationship Id="rId71" Type="http://schemas.openxmlformats.org/officeDocument/2006/relationships/customXml" Target="../ink/ink423.xml"/><Relationship Id="rId92" Type="http://schemas.openxmlformats.org/officeDocument/2006/relationships/customXml" Target="../ink/ink444.xml"/><Relationship Id="rId2" Type="http://schemas.openxmlformats.org/officeDocument/2006/relationships/image" Target="../media/image1.png"/><Relationship Id="rId29" Type="http://schemas.openxmlformats.org/officeDocument/2006/relationships/customXml" Target="../ink/ink381.xml"/><Relationship Id="rId24" Type="http://schemas.openxmlformats.org/officeDocument/2006/relationships/customXml" Target="../ink/ink376.xml"/><Relationship Id="rId40" Type="http://schemas.openxmlformats.org/officeDocument/2006/relationships/customXml" Target="../ink/ink392.xml"/><Relationship Id="rId45" Type="http://schemas.openxmlformats.org/officeDocument/2006/relationships/customXml" Target="../ink/ink397.xml"/><Relationship Id="rId66" Type="http://schemas.openxmlformats.org/officeDocument/2006/relationships/customXml" Target="../ink/ink418.xml"/><Relationship Id="rId87" Type="http://schemas.openxmlformats.org/officeDocument/2006/relationships/customXml" Target="../ink/ink439.xml"/><Relationship Id="rId110" Type="http://schemas.openxmlformats.org/officeDocument/2006/relationships/customXml" Target="../ink/ink462.xml"/><Relationship Id="rId115" Type="http://schemas.openxmlformats.org/officeDocument/2006/relationships/customXml" Target="../ink/ink467.xml"/><Relationship Id="rId61" Type="http://schemas.openxmlformats.org/officeDocument/2006/relationships/customXml" Target="../ink/ink413.xml"/><Relationship Id="rId82" Type="http://schemas.openxmlformats.org/officeDocument/2006/relationships/customXml" Target="../ink/ink434.xml"/><Relationship Id="rId19" Type="http://schemas.openxmlformats.org/officeDocument/2006/relationships/customXml" Target="../ink/ink371.xml"/><Relationship Id="rId14" Type="http://schemas.openxmlformats.org/officeDocument/2006/relationships/customXml" Target="../ink/ink366.xml"/><Relationship Id="rId30" Type="http://schemas.openxmlformats.org/officeDocument/2006/relationships/customXml" Target="../ink/ink382.xml"/><Relationship Id="rId35" Type="http://schemas.openxmlformats.org/officeDocument/2006/relationships/customXml" Target="../ink/ink387.xml"/><Relationship Id="rId56" Type="http://schemas.openxmlformats.org/officeDocument/2006/relationships/customXml" Target="../ink/ink408.xml"/><Relationship Id="rId77" Type="http://schemas.openxmlformats.org/officeDocument/2006/relationships/customXml" Target="../ink/ink429.xml"/><Relationship Id="rId100" Type="http://schemas.openxmlformats.org/officeDocument/2006/relationships/customXml" Target="../ink/ink452.xml"/><Relationship Id="rId105" Type="http://schemas.openxmlformats.org/officeDocument/2006/relationships/customXml" Target="../ink/ink457.xml"/><Relationship Id="rId126" Type="http://schemas.openxmlformats.org/officeDocument/2006/relationships/customXml" Target="../ink/ink478.xml"/><Relationship Id="rId8" Type="http://schemas.openxmlformats.org/officeDocument/2006/relationships/customXml" Target="../ink/ink360.xml"/><Relationship Id="rId51" Type="http://schemas.openxmlformats.org/officeDocument/2006/relationships/customXml" Target="../ink/ink403.xml"/><Relationship Id="rId72" Type="http://schemas.openxmlformats.org/officeDocument/2006/relationships/customXml" Target="../ink/ink424.xml"/><Relationship Id="rId93" Type="http://schemas.openxmlformats.org/officeDocument/2006/relationships/customXml" Target="../ink/ink445.xml"/><Relationship Id="rId98" Type="http://schemas.openxmlformats.org/officeDocument/2006/relationships/customXml" Target="../ink/ink450.xml"/><Relationship Id="rId121" Type="http://schemas.openxmlformats.org/officeDocument/2006/relationships/customXml" Target="../ink/ink473.xml"/><Relationship Id="rId3" Type="http://schemas.openxmlformats.org/officeDocument/2006/relationships/customXml" Target="../ink/ink355.xml"/><Relationship Id="rId25" Type="http://schemas.openxmlformats.org/officeDocument/2006/relationships/customXml" Target="../ink/ink377.xml"/><Relationship Id="rId46" Type="http://schemas.openxmlformats.org/officeDocument/2006/relationships/customXml" Target="../ink/ink398.xml"/><Relationship Id="rId67" Type="http://schemas.openxmlformats.org/officeDocument/2006/relationships/customXml" Target="../ink/ink419.xml"/><Relationship Id="rId116" Type="http://schemas.openxmlformats.org/officeDocument/2006/relationships/customXml" Target="../ink/ink468.xml"/><Relationship Id="rId20" Type="http://schemas.openxmlformats.org/officeDocument/2006/relationships/customXml" Target="../ink/ink372.xml"/><Relationship Id="rId41" Type="http://schemas.openxmlformats.org/officeDocument/2006/relationships/customXml" Target="../ink/ink393.xml"/><Relationship Id="rId62" Type="http://schemas.openxmlformats.org/officeDocument/2006/relationships/customXml" Target="../ink/ink414.xml"/><Relationship Id="rId83" Type="http://schemas.openxmlformats.org/officeDocument/2006/relationships/customXml" Target="../ink/ink435.xml"/><Relationship Id="rId88" Type="http://schemas.openxmlformats.org/officeDocument/2006/relationships/customXml" Target="../ink/ink440.xml"/><Relationship Id="rId111" Type="http://schemas.openxmlformats.org/officeDocument/2006/relationships/customXml" Target="../ink/ink463.xml"/><Relationship Id="rId15" Type="http://schemas.openxmlformats.org/officeDocument/2006/relationships/customXml" Target="../ink/ink367.xml"/><Relationship Id="rId36" Type="http://schemas.openxmlformats.org/officeDocument/2006/relationships/customXml" Target="../ink/ink388.xml"/><Relationship Id="rId57" Type="http://schemas.openxmlformats.org/officeDocument/2006/relationships/customXml" Target="../ink/ink409.xml"/><Relationship Id="rId106" Type="http://schemas.openxmlformats.org/officeDocument/2006/relationships/customXml" Target="../ink/ink458.xml"/><Relationship Id="rId127" Type="http://schemas.openxmlformats.org/officeDocument/2006/relationships/customXml" Target="../ink/ink479.xml"/><Relationship Id="rId10" Type="http://schemas.openxmlformats.org/officeDocument/2006/relationships/customXml" Target="../ink/ink362.xml"/><Relationship Id="rId31" Type="http://schemas.openxmlformats.org/officeDocument/2006/relationships/customXml" Target="../ink/ink383.xml"/><Relationship Id="rId52" Type="http://schemas.openxmlformats.org/officeDocument/2006/relationships/customXml" Target="../ink/ink404.xml"/><Relationship Id="rId73" Type="http://schemas.openxmlformats.org/officeDocument/2006/relationships/customXml" Target="../ink/ink425.xml"/><Relationship Id="rId78" Type="http://schemas.openxmlformats.org/officeDocument/2006/relationships/customXml" Target="../ink/ink430.xml"/><Relationship Id="rId94" Type="http://schemas.openxmlformats.org/officeDocument/2006/relationships/customXml" Target="../ink/ink446.xml"/><Relationship Id="rId99" Type="http://schemas.openxmlformats.org/officeDocument/2006/relationships/customXml" Target="../ink/ink451.xml"/><Relationship Id="rId101" Type="http://schemas.openxmlformats.org/officeDocument/2006/relationships/customXml" Target="../ink/ink453.xml"/><Relationship Id="rId122" Type="http://schemas.openxmlformats.org/officeDocument/2006/relationships/customXml" Target="../ink/ink474.xml"/><Relationship Id="rId4" Type="http://schemas.openxmlformats.org/officeDocument/2006/relationships/customXml" Target="../ink/ink356.xml"/><Relationship Id="rId9" Type="http://schemas.openxmlformats.org/officeDocument/2006/relationships/customXml" Target="../ink/ink361.xml"/><Relationship Id="rId26" Type="http://schemas.openxmlformats.org/officeDocument/2006/relationships/customXml" Target="../ink/ink378.xml"/></Relationships>
</file>

<file path=xl/drawings/_rels/drawing4.xml.rels><?xml version="1.0" encoding="UTF-8" standalone="yes"?>
<Relationships xmlns="http://schemas.openxmlformats.org/package/2006/relationships"><Relationship Id="rId8" Type="http://schemas.openxmlformats.org/officeDocument/2006/relationships/customXml" Target="../ink/ink489.xml"/><Relationship Id="rId3" Type="http://schemas.openxmlformats.org/officeDocument/2006/relationships/customXml" Target="../ink/ink484.xml"/><Relationship Id="rId7" Type="http://schemas.openxmlformats.org/officeDocument/2006/relationships/customXml" Target="../ink/ink488.xml"/><Relationship Id="rId2" Type="http://schemas.openxmlformats.org/officeDocument/2006/relationships/image" Target="../media/image1.png"/><Relationship Id="rId1" Type="http://schemas.openxmlformats.org/officeDocument/2006/relationships/customXml" Target="../ink/ink483.xml"/><Relationship Id="rId6" Type="http://schemas.openxmlformats.org/officeDocument/2006/relationships/customXml" Target="../ink/ink487.xml"/><Relationship Id="rId5" Type="http://schemas.openxmlformats.org/officeDocument/2006/relationships/customXml" Target="../ink/ink486.xml"/><Relationship Id="rId4" Type="http://schemas.openxmlformats.org/officeDocument/2006/relationships/customXml" Target="../ink/ink485.xml"/><Relationship Id="rId9" Type="http://schemas.openxmlformats.org/officeDocument/2006/relationships/customXml" Target="../ink/ink490.xml"/></Relationships>
</file>

<file path=xl/drawings/drawing1.xml><?xml version="1.0" encoding="utf-8"?>
<xdr:wsDr xmlns:xdr="http://schemas.openxmlformats.org/drawingml/2006/spreadsheetDrawing" xmlns:a="http://schemas.openxmlformats.org/drawingml/2006/main">
  <xdr:twoCellAnchor editAs="oneCell">
    <xdr:from>
      <xdr:col>4</xdr:col>
      <xdr:colOff>323400</xdr:colOff>
      <xdr:row>23</xdr:row>
      <xdr:rowOff>180600</xdr:rowOff>
    </xdr:from>
    <xdr:to>
      <xdr:col>4</xdr:col>
      <xdr:colOff>323760</xdr:colOff>
      <xdr:row>23</xdr:row>
      <xdr:rowOff>180960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0" name="Ink 19">
              <a:extLst>
                <a:ext uri="{FF2B5EF4-FFF2-40B4-BE49-F238E27FC236}">
                  <a16:creationId xmlns:a16="http://schemas.microsoft.com/office/drawing/2014/main" id="{E0E857DD-C59E-42B4-A2BA-1A37F4477832}"/>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twoCellAnchor>
  <xdr:twoCellAnchor editAs="oneCell">
    <xdr:from>
      <xdr:col>8</xdr:col>
      <xdr:colOff>75960</xdr:colOff>
      <xdr:row>41</xdr:row>
      <xdr:rowOff>18900</xdr:rowOff>
    </xdr:from>
    <xdr:to>
      <xdr:col>8</xdr:col>
      <xdr:colOff>76320</xdr:colOff>
      <xdr:row>41</xdr:row>
      <xdr:rowOff>19260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23" name="Ink 22">
              <a:extLst>
                <a:ext uri="{FF2B5EF4-FFF2-40B4-BE49-F238E27FC236}">
                  <a16:creationId xmlns:a16="http://schemas.microsoft.com/office/drawing/2014/main" id="{5E9900F9-41E6-4E9F-B9E3-BDDCAD55B3D1}"/>
                </a:ext>
              </a:extLst>
            </xdr14:cNvPr>
            <xdr14:cNvContentPartPr/>
          </xdr14:nvContentPartPr>
          <xdr14:nvPr macro=""/>
          <xdr14:xfrm>
            <a:off x="5562360" y="5162400"/>
            <a:ext cx="360" cy="360"/>
          </xdr14:xfrm>
        </xdr:contentPart>
      </mc:Choice>
      <mc:Fallback xmlns="">
        <xdr:pic>
          <xdr:nvPicPr>
            <xdr:cNvPr id="23" name="Ink 22">
              <a:extLst>
                <a:ext uri="{FF2B5EF4-FFF2-40B4-BE49-F238E27FC236}">
                  <a16:creationId xmlns:a16="http://schemas.microsoft.com/office/drawing/2014/main" id="{5E9900F9-41E6-4E9F-B9E3-BDDCAD55B3D1}"/>
                </a:ext>
              </a:extLst>
            </xdr:cNvPr>
            <xdr:cNvPicPr/>
          </xdr:nvPicPr>
          <xdr:blipFill>
            <a:blip xmlns:r="http://schemas.openxmlformats.org/officeDocument/2006/relationships" r:embed="rId4"/>
            <a:stretch>
              <a:fillRect/>
            </a:stretch>
          </xdr:blipFill>
          <xdr:spPr>
            <a:xfrm>
              <a:off x="5553720" y="5153400"/>
              <a:ext cx="18000" cy="18000"/>
            </a:xfrm>
            <a:prstGeom prst="rect">
              <a:avLst/>
            </a:prstGeom>
          </xdr:spPr>
        </xdr:pic>
      </mc:Fallback>
    </mc:AlternateContent>
    <xdr:clientData/>
  </xdr:twoCellAnchor>
  <xdr:twoCellAnchor editAs="oneCell">
    <xdr:from>
      <xdr:col>9</xdr:col>
      <xdr:colOff>228120</xdr:colOff>
      <xdr:row>40</xdr:row>
      <xdr:rowOff>171240</xdr:rowOff>
    </xdr:from>
    <xdr:to>
      <xdr:col>9</xdr:col>
      <xdr:colOff>228480</xdr:colOff>
      <xdr:row>40</xdr:row>
      <xdr:rowOff>171600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4" name="Ink 23">
              <a:extLst>
                <a:ext uri="{FF2B5EF4-FFF2-40B4-BE49-F238E27FC236}">
                  <a16:creationId xmlns:a16="http://schemas.microsoft.com/office/drawing/2014/main" id="{45EBC9DB-D10E-455D-8AB8-4B9B4B5A61AC}"/>
                </a:ext>
              </a:extLst>
            </xdr14:cNvPr>
            <xdr14:cNvContentPartPr/>
          </xdr14:nvContentPartPr>
          <xdr14:nvPr macro=""/>
          <xdr14:xfrm>
            <a:off x="6324120" y="5124240"/>
            <a:ext cx="360" cy="360"/>
          </xdr14:xfrm>
        </xdr:contentPart>
      </mc:Choice>
      <mc:Fallback xmlns="">
        <xdr:pic>
          <xdr:nvPicPr>
            <xdr:cNvPr id="24" name="Ink 23">
              <a:extLst>
                <a:ext uri="{FF2B5EF4-FFF2-40B4-BE49-F238E27FC236}">
                  <a16:creationId xmlns:a16="http://schemas.microsoft.com/office/drawing/2014/main" id="{45EBC9DB-D10E-455D-8AB8-4B9B4B5A61AC}"/>
                </a:ext>
              </a:extLst>
            </xdr:cNvPr>
            <xdr:cNvPicPr/>
          </xdr:nvPicPr>
          <xdr:blipFill>
            <a:blip xmlns:r="http://schemas.openxmlformats.org/officeDocument/2006/relationships" r:embed="rId2"/>
            <a:stretch>
              <a:fillRect/>
            </a:stretch>
          </xdr:blipFill>
          <xdr:spPr>
            <a:xfrm>
              <a:off x="6315480" y="5115240"/>
              <a:ext cx="18000" cy="18000"/>
            </a:xfrm>
            <a:prstGeom prst="rect">
              <a:avLst/>
            </a:prstGeom>
          </xdr:spPr>
        </xdr:pic>
      </mc:Fallback>
    </mc:AlternateContent>
    <xdr:clientData/>
  </xdr:twoCellAnchor>
  <xdr:twoCellAnchor editAs="oneCell">
    <xdr:from>
      <xdr:col>18</xdr:col>
      <xdr:colOff>218760</xdr:colOff>
      <xdr:row>7</xdr:row>
      <xdr:rowOff>142680</xdr:rowOff>
    </xdr:from>
    <xdr:to>
      <xdr:col>18</xdr:col>
      <xdr:colOff>219120</xdr:colOff>
      <xdr:row>7</xdr:row>
      <xdr:rowOff>143040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34" name="Ink 33">
              <a:extLst>
                <a:ext uri="{FF2B5EF4-FFF2-40B4-BE49-F238E27FC236}">
                  <a16:creationId xmlns:a16="http://schemas.microsoft.com/office/drawing/2014/main" id="{E9DC584C-2AC8-49D5-9C48-176E21D42D2F}"/>
                </a:ext>
              </a:extLst>
            </xdr14:cNvPr>
            <xdr14:cNvContentPartPr/>
          </xdr14:nvContentPartPr>
          <xdr14:nvPr macro=""/>
          <xdr14:xfrm>
            <a:off x="13629960" y="4333680"/>
            <a:ext cx="360" cy="360"/>
          </xdr14:xfrm>
        </xdr:contentPart>
      </mc:Choice>
      <mc:Fallback xmlns="">
        <xdr:pic>
          <xdr:nvPicPr>
            <xdr:cNvPr id="34" name="Ink 33">
              <a:extLst>
                <a:ext uri="{FF2B5EF4-FFF2-40B4-BE49-F238E27FC236}">
                  <a16:creationId xmlns:a16="http://schemas.microsoft.com/office/drawing/2014/main" id="{E9DC584C-2AC8-49D5-9C48-176E21D42D2F}"/>
                </a:ext>
              </a:extLst>
            </xdr:cNvPr>
            <xdr:cNvPicPr/>
          </xdr:nvPicPr>
          <xdr:blipFill>
            <a:blip xmlns:r="http://schemas.openxmlformats.org/officeDocument/2006/relationships" r:embed="rId7"/>
            <a:stretch>
              <a:fillRect/>
            </a:stretch>
          </xdr:blipFill>
          <xdr:spPr>
            <a:xfrm>
              <a:off x="13621320" y="4324680"/>
              <a:ext cx="18000" cy="18000"/>
            </a:xfrm>
            <a:prstGeom prst="rect">
              <a:avLst/>
            </a:prstGeom>
          </xdr:spPr>
        </xdr:pic>
      </mc:Fallback>
    </mc:AlternateContent>
    <xdr:clientData/>
  </xdr:twoCellAnchor>
  <xdr:twoCellAnchor editAs="oneCell">
    <xdr:from>
      <xdr:col>23</xdr:col>
      <xdr:colOff>352200</xdr:colOff>
      <xdr:row>19</xdr:row>
      <xdr:rowOff>94980</xdr:rowOff>
    </xdr:from>
    <xdr:to>
      <xdr:col>23</xdr:col>
      <xdr:colOff>352560</xdr:colOff>
      <xdr:row>19</xdr:row>
      <xdr:rowOff>95340</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35" name="Ink 34">
              <a:extLst>
                <a:ext uri="{FF2B5EF4-FFF2-40B4-BE49-F238E27FC236}">
                  <a16:creationId xmlns:a16="http://schemas.microsoft.com/office/drawing/2014/main" id="{33F03834-28C4-4C73-BD60-FB04D6CD00B8}"/>
                </a:ext>
              </a:extLst>
            </xdr14:cNvPr>
            <xdr14:cNvContentPartPr/>
          </xdr14:nvContentPartPr>
          <xdr14:nvPr macro=""/>
          <xdr14:xfrm>
            <a:off x="14373000" y="3714480"/>
            <a:ext cx="360" cy="360"/>
          </xdr14:xfrm>
        </xdr:contentPart>
      </mc:Choice>
      <mc:Fallback xmlns="">
        <xdr:pic>
          <xdr:nvPicPr>
            <xdr:cNvPr id="35" name="Ink 34">
              <a:extLst>
                <a:ext uri="{FF2B5EF4-FFF2-40B4-BE49-F238E27FC236}">
                  <a16:creationId xmlns:a16="http://schemas.microsoft.com/office/drawing/2014/main" id="{33F03834-28C4-4C73-BD60-FB04D6CD00B8}"/>
                </a:ext>
              </a:extLst>
            </xdr:cNvPr>
            <xdr:cNvPicPr/>
          </xdr:nvPicPr>
          <xdr:blipFill>
            <a:blip xmlns:r="http://schemas.openxmlformats.org/officeDocument/2006/relationships" r:embed="rId2"/>
            <a:stretch>
              <a:fillRect/>
            </a:stretch>
          </xdr:blipFill>
          <xdr:spPr>
            <a:xfrm>
              <a:off x="14364360" y="3705480"/>
              <a:ext cx="18000" cy="18000"/>
            </a:xfrm>
            <a:prstGeom prst="rect">
              <a:avLst/>
            </a:prstGeom>
          </xdr:spPr>
        </xdr:pic>
      </mc:Fallback>
    </mc:AlternateContent>
    <xdr:clientData/>
  </xdr:twoCellAnchor>
  <xdr:twoCellAnchor editAs="oneCell">
    <xdr:from>
      <xdr:col>3</xdr:col>
      <xdr:colOff>94920</xdr:colOff>
      <xdr:row>19</xdr:row>
      <xdr:rowOff>161760</xdr:rowOff>
    </xdr:from>
    <xdr:to>
      <xdr:col>3</xdr:col>
      <xdr:colOff>95280</xdr:colOff>
      <xdr:row>19</xdr:row>
      <xdr:rowOff>162120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36" name="Ink 35">
              <a:extLst>
                <a:ext uri="{FF2B5EF4-FFF2-40B4-BE49-F238E27FC236}">
                  <a16:creationId xmlns:a16="http://schemas.microsoft.com/office/drawing/2014/main" id="{A1CB838E-8DF4-4A62-B39B-59203964E48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twoCellAnchor>
  <xdr:oneCellAnchor>
    <xdr:from>
      <xdr:col>9</xdr:col>
      <xdr:colOff>323400</xdr:colOff>
      <xdr:row>24</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8" name="Ink 7">
              <a:extLst>
                <a:ext uri="{FF2B5EF4-FFF2-40B4-BE49-F238E27FC236}">
                  <a16:creationId xmlns:a16="http://schemas.microsoft.com/office/drawing/2014/main" id="{699297E5-0AE5-4A3D-9040-E67AC7365544}"/>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8</xdr:col>
      <xdr:colOff>94920</xdr:colOff>
      <xdr:row>20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9" name="Ink 8">
              <a:extLst>
                <a:ext uri="{FF2B5EF4-FFF2-40B4-BE49-F238E27FC236}">
                  <a16:creationId xmlns:a16="http://schemas.microsoft.com/office/drawing/2014/main" id="{A5C856EB-1B54-4A2F-823D-8F6D425650B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twoCellAnchor editAs="oneCell">
    <xdr:from>
      <xdr:col>20</xdr:col>
      <xdr:colOff>218760</xdr:colOff>
      <xdr:row>29</xdr:row>
      <xdr:rowOff>142680</xdr:rowOff>
    </xdr:from>
    <xdr:to>
      <xdr:col>20</xdr:col>
      <xdr:colOff>219120</xdr:colOff>
      <xdr:row>29</xdr:row>
      <xdr:rowOff>143040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0" name="Ink 9">
              <a:extLst>
                <a:ext uri="{FF2B5EF4-FFF2-40B4-BE49-F238E27FC236}">
                  <a16:creationId xmlns:a16="http://schemas.microsoft.com/office/drawing/2014/main" id="{1F1E850C-BFED-49F4-BC19-B0E24FDDF6E5}"/>
                </a:ext>
              </a:extLst>
            </xdr14:cNvPr>
            <xdr14:cNvContentPartPr/>
          </xdr14:nvContentPartPr>
          <xdr14:nvPr macro=""/>
          <xdr14:xfrm>
            <a:off x="13629960" y="4333680"/>
            <a:ext cx="360" cy="360"/>
          </xdr14:xfrm>
        </xdr:contentPart>
      </mc:Choice>
      <mc:Fallback xmlns="">
        <xdr:pic>
          <xdr:nvPicPr>
            <xdr:cNvPr id="34" name="Ink 33">
              <a:extLst>
                <a:ext uri="{FF2B5EF4-FFF2-40B4-BE49-F238E27FC236}">
                  <a16:creationId xmlns:a16="http://schemas.microsoft.com/office/drawing/2014/main" id="{E9DC584C-2AC8-49D5-9C48-176E21D42D2F}"/>
                </a:ext>
              </a:extLst>
            </xdr:cNvPr>
            <xdr:cNvPicPr/>
          </xdr:nvPicPr>
          <xdr:blipFill>
            <a:blip xmlns:r="http://schemas.openxmlformats.org/officeDocument/2006/relationships" r:embed="rId7"/>
            <a:stretch>
              <a:fillRect/>
            </a:stretch>
          </xdr:blipFill>
          <xdr:spPr>
            <a:xfrm>
              <a:off x="13621320" y="4324680"/>
              <a:ext cx="18000" cy="18000"/>
            </a:xfrm>
            <a:prstGeom prst="rect">
              <a:avLst/>
            </a:prstGeom>
          </xdr:spPr>
        </xdr:pic>
      </mc:Fallback>
    </mc:AlternateContent>
    <xdr:clientData/>
  </xdr:twoCellAnchor>
  <xdr:oneCellAnchor>
    <xdr:from>
      <xdr:col>14</xdr:col>
      <xdr:colOff>259289</xdr:colOff>
      <xdr:row>8</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1" name="Ink 10">
              <a:extLst>
                <a:ext uri="{FF2B5EF4-FFF2-40B4-BE49-F238E27FC236}">
                  <a16:creationId xmlns:a16="http://schemas.microsoft.com/office/drawing/2014/main" id="{89427DBD-6B10-40C1-AA97-42FE97AC9437}"/>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9</xdr:col>
      <xdr:colOff>94920</xdr:colOff>
      <xdr:row>20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12" name="Ink 11">
              <a:extLst>
                <a:ext uri="{FF2B5EF4-FFF2-40B4-BE49-F238E27FC236}">
                  <a16:creationId xmlns:a16="http://schemas.microsoft.com/office/drawing/2014/main" id="{9E400BA1-B300-4DF2-A31C-70991FCA988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23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3" name="Ink 12">
              <a:extLst>
                <a:ext uri="{FF2B5EF4-FFF2-40B4-BE49-F238E27FC236}">
                  <a16:creationId xmlns:a16="http://schemas.microsoft.com/office/drawing/2014/main" id="{2F7D7652-3627-4B41-91D7-BB9E9615CCD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14</xdr:col>
      <xdr:colOff>323400</xdr:colOff>
      <xdr:row>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14" name="Ink 13">
              <a:extLst>
                <a:ext uri="{FF2B5EF4-FFF2-40B4-BE49-F238E27FC236}">
                  <a16:creationId xmlns:a16="http://schemas.microsoft.com/office/drawing/2014/main" id="{BC5EDFBB-55E0-4197-8F23-9F20464F393A}"/>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14</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5" name="Ink 14">
              <a:extLst>
                <a:ext uri="{FF2B5EF4-FFF2-40B4-BE49-F238E27FC236}">
                  <a16:creationId xmlns:a16="http://schemas.microsoft.com/office/drawing/2014/main" id="{DAA3C051-26A5-4662-B96C-EF2DACFB747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75960</xdr:colOff>
      <xdr:row>31</xdr:row>
      <xdr:rowOff>18900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6" name="Ink 15">
              <a:extLst>
                <a:ext uri="{FF2B5EF4-FFF2-40B4-BE49-F238E27FC236}">
                  <a16:creationId xmlns:a16="http://schemas.microsoft.com/office/drawing/2014/main" id="{DE1B73E1-080D-4ED3-B905-C74C515DCFC5}"/>
                </a:ext>
              </a:extLst>
            </xdr14:cNvPr>
            <xdr14:cNvContentPartPr/>
          </xdr14:nvContentPartPr>
          <xdr14:nvPr macro=""/>
          <xdr14:xfrm>
            <a:off x="5562360" y="5162400"/>
            <a:ext cx="360" cy="360"/>
          </xdr14:xfrm>
        </xdr:contentPart>
      </mc:Choice>
      <mc:Fallback xmlns="">
        <xdr:pic>
          <xdr:nvPicPr>
            <xdr:cNvPr id="23" name="Ink 22">
              <a:extLst>
                <a:ext uri="{FF2B5EF4-FFF2-40B4-BE49-F238E27FC236}">
                  <a16:creationId xmlns:a16="http://schemas.microsoft.com/office/drawing/2014/main" id="{5E9900F9-41E6-4E9F-B9E3-BDDCAD55B3D1}"/>
                </a:ext>
              </a:extLst>
            </xdr:cNvPr>
            <xdr:cNvPicPr/>
          </xdr:nvPicPr>
          <xdr:blipFill>
            <a:blip xmlns:r="http://schemas.openxmlformats.org/officeDocument/2006/relationships" r:embed="rId4"/>
            <a:stretch>
              <a:fillRect/>
            </a:stretch>
          </xdr:blipFill>
          <xdr:spPr>
            <a:xfrm>
              <a:off x="5553720" y="5153400"/>
              <a:ext cx="18000" cy="18000"/>
            </a:xfrm>
            <a:prstGeom prst="rect">
              <a:avLst/>
            </a:prstGeom>
          </xdr:spPr>
        </xdr:pic>
      </mc:Fallback>
    </mc:AlternateContent>
    <xdr:clientData/>
  </xdr:oneCellAnchor>
  <xdr:oneCellAnchor>
    <xdr:from>
      <xdr:col>10</xdr:col>
      <xdr:colOff>228120</xdr:colOff>
      <xdr:row>30</xdr:row>
      <xdr:rowOff>171240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7" name="Ink 16">
              <a:extLst>
                <a:ext uri="{FF2B5EF4-FFF2-40B4-BE49-F238E27FC236}">
                  <a16:creationId xmlns:a16="http://schemas.microsoft.com/office/drawing/2014/main" id="{782F1BFA-04D7-4A0A-9A53-35045DBA99BD}"/>
                </a:ext>
              </a:extLst>
            </xdr14:cNvPr>
            <xdr14:cNvContentPartPr/>
          </xdr14:nvContentPartPr>
          <xdr14:nvPr macro=""/>
          <xdr14:xfrm>
            <a:off x="6324120" y="5124240"/>
            <a:ext cx="360" cy="360"/>
          </xdr14:xfrm>
        </xdr:contentPart>
      </mc:Choice>
      <mc:Fallback xmlns="">
        <xdr:pic>
          <xdr:nvPicPr>
            <xdr:cNvPr id="24" name="Ink 23">
              <a:extLst>
                <a:ext uri="{FF2B5EF4-FFF2-40B4-BE49-F238E27FC236}">
                  <a16:creationId xmlns:a16="http://schemas.microsoft.com/office/drawing/2014/main" id="{45EBC9DB-D10E-455D-8AB8-4B9B4B5A61AC}"/>
                </a:ext>
              </a:extLst>
            </xdr:cNvPr>
            <xdr:cNvPicPr/>
          </xdr:nvPicPr>
          <xdr:blipFill>
            <a:blip xmlns:r="http://schemas.openxmlformats.org/officeDocument/2006/relationships" r:embed="rId2"/>
            <a:stretch>
              <a:fillRect/>
            </a:stretch>
          </xdr:blipFill>
          <xdr:spPr>
            <a:xfrm>
              <a:off x="6315480" y="5115240"/>
              <a:ext cx="18000" cy="18000"/>
            </a:xfrm>
            <a:prstGeom prst="rect">
              <a:avLst/>
            </a:prstGeom>
          </xdr:spPr>
        </xdr:pic>
      </mc:Fallback>
    </mc:AlternateContent>
    <xdr:clientData/>
  </xdr:oneCellAnchor>
  <xdr:oneCellAnchor>
    <xdr:from>
      <xdr:col>9</xdr:col>
      <xdr:colOff>75960</xdr:colOff>
      <xdr:row>60</xdr:row>
      <xdr:rowOff>18900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18" name="Ink 17">
              <a:extLst>
                <a:ext uri="{FF2B5EF4-FFF2-40B4-BE49-F238E27FC236}">
                  <a16:creationId xmlns:a16="http://schemas.microsoft.com/office/drawing/2014/main" id="{46AFA76E-1252-4403-87D4-11418819B977}"/>
                </a:ext>
              </a:extLst>
            </xdr14:cNvPr>
            <xdr14:cNvContentPartPr/>
          </xdr14:nvContentPartPr>
          <xdr14:nvPr macro=""/>
          <xdr14:xfrm>
            <a:off x="5562360" y="5162400"/>
            <a:ext cx="360" cy="360"/>
          </xdr14:xfrm>
        </xdr:contentPart>
      </mc:Choice>
      <mc:Fallback xmlns="">
        <xdr:pic>
          <xdr:nvPicPr>
            <xdr:cNvPr id="23" name="Ink 22">
              <a:extLst>
                <a:ext uri="{FF2B5EF4-FFF2-40B4-BE49-F238E27FC236}">
                  <a16:creationId xmlns:a16="http://schemas.microsoft.com/office/drawing/2014/main" id="{5E9900F9-41E6-4E9F-B9E3-BDDCAD55B3D1}"/>
                </a:ext>
              </a:extLst>
            </xdr:cNvPr>
            <xdr:cNvPicPr/>
          </xdr:nvPicPr>
          <xdr:blipFill>
            <a:blip xmlns:r="http://schemas.openxmlformats.org/officeDocument/2006/relationships" r:embed="rId4"/>
            <a:stretch>
              <a:fillRect/>
            </a:stretch>
          </xdr:blipFill>
          <xdr:spPr>
            <a:xfrm>
              <a:off x="5553720" y="5153400"/>
              <a:ext cx="18000" cy="18000"/>
            </a:xfrm>
            <a:prstGeom prst="rect">
              <a:avLst/>
            </a:prstGeom>
          </xdr:spPr>
        </xdr:pic>
      </mc:Fallback>
    </mc:AlternateContent>
    <xdr:clientData/>
  </xdr:oneCellAnchor>
  <xdr:oneCellAnchor>
    <xdr:from>
      <xdr:col>10</xdr:col>
      <xdr:colOff>228120</xdr:colOff>
      <xdr:row>59</xdr:row>
      <xdr:rowOff>171240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9" name="Ink 18">
              <a:extLst>
                <a:ext uri="{FF2B5EF4-FFF2-40B4-BE49-F238E27FC236}">
                  <a16:creationId xmlns:a16="http://schemas.microsoft.com/office/drawing/2014/main" id="{AF045D8D-B1D3-48BE-9047-DAA2E77C8691}"/>
                </a:ext>
              </a:extLst>
            </xdr14:cNvPr>
            <xdr14:cNvContentPartPr/>
          </xdr14:nvContentPartPr>
          <xdr14:nvPr macro=""/>
          <xdr14:xfrm>
            <a:off x="6324120" y="5124240"/>
            <a:ext cx="360" cy="360"/>
          </xdr14:xfrm>
        </xdr:contentPart>
      </mc:Choice>
      <mc:Fallback xmlns="">
        <xdr:pic>
          <xdr:nvPicPr>
            <xdr:cNvPr id="24" name="Ink 23">
              <a:extLst>
                <a:ext uri="{FF2B5EF4-FFF2-40B4-BE49-F238E27FC236}">
                  <a16:creationId xmlns:a16="http://schemas.microsoft.com/office/drawing/2014/main" id="{45EBC9DB-D10E-455D-8AB8-4B9B4B5A61AC}"/>
                </a:ext>
              </a:extLst>
            </xdr:cNvPr>
            <xdr:cNvPicPr/>
          </xdr:nvPicPr>
          <xdr:blipFill>
            <a:blip xmlns:r="http://schemas.openxmlformats.org/officeDocument/2006/relationships" r:embed="rId2"/>
            <a:stretch>
              <a:fillRect/>
            </a:stretch>
          </xdr:blipFill>
          <xdr:spPr>
            <a:xfrm>
              <a:off x="6315480" y="5115240"/>
              <a:ext cx="18000" cy="18000"/>
            </a:xfrm>
            <a:prstGeom prst="rect">
              <a:avLst/>
            </a:prstGeom>
          </xdr:spPr>
        </xdr:pic>
      </mc:Fallback>
    </mc:AlternateContent>
    <xdr:clientData/>
  </xdr:oneCellAnchor>
  <xdr:oneCellAnchor>
    <xdr:from>
      <xdr:col>8</xdr:col>
      <xdr:colOff>323400</xdr:colOff>
      <xdr:row>23</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21" name="Ink 20">
              <a:extLst>
                <a:ext uri="{FF2B5EF4-FFF2-40B4-BE49-F238E27FC236}">
                  <a16:creationId xmlns:a16="http://schemas.microsoft.com/office/drawing/2014/main" id="{27ACCEC5-2423-4C54-B3CE-0BED8FA8EDD7}"/>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7</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22" name="Ink 21">
              <a:extLst>
                <a:ext uri="{FF2B5EF4-FFF2-40B4-BE49-F238E27FC236}">
                  <a16:creationId xmlns:a16="http://schemas.microsoft.com/office/drawing/2014/main" id="{A56D042E-9FF6-4BC1-8417-C117A7EE5A1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12</xdr:col>
      <xdr:colOff>323400</xdr:colOff>
      <xdr:row>10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25" name="Ink 24">
              <a:extLst>
                <a:ext uri="{FF2B5EF4-FFF2-40B4-BE49-F238E27FC236}">
                  <a16:creationId xmlns:a16="http://schemas.microsoft.com/office/drawing/2014/main" id="{33B0C237-2767-475D-9B3A-2FB04FEE0BF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11</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26" name="Ink 25">
              <a:extLst>
                <a:ext uri="{FF2B5EF4-FFF2-40B4-BE49-F238E27FC236}">
                  <a16:creationId xmlns:a16="http://schemas.microsoft.com/office/drawing/2014/main" id="{8A77494D-B97D-41C8-A466-A0B4E315677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18</xdr:col>
      <xdr:colOff>94920</xdr:colOff>
      <xdr:row>33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27" name="Ink 26">
              <a:extLst>
                <a:ext uri="{FF2B5EF4-FFF2-40B4-BE49-F238E27FC236}">
                  <a16:creationId xmlns:a16="http://schemas.microsoft.com/office/drawing/2014/main" id="{44561E89-2A79-4565-B291-DA6FD33701A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18</xdr:col>
      <xdr:colOff>323400</xdr:colOff>
      <xdr:row>28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8" name="Ink 27">
              <a:extLst>
                <a:ext uri="{FF2B5EF4-FFF2-40B4-BE49-F238E27FC236}">
                  <a16:creationId xmlns:a16="http://schemas.microsoft.com/office/drawing/2014/main" id="{FD375783-E55C-410D-ADDD-F9F7A23368B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5</xdr:col>
      <xdr:colOff>94920</xdr:colOff>
      <xdr:row>24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29" name="Ink 28">
              <a:extLst>
                <a:ext uri="{FF2B5EF4-FFF2-40B4-BE49-F238E27FC236}">
                  <a16:creationId xmlns:a16="http://schemas.microsoft.com/office/drawing/2014/main" id="{EC6844D8-693C-40A2-A29C-D28A0A8CD34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323400</xdr:colOff>
      <xdr:row>21</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30" name="Ink 29">
              <a:extLst>
                <a:ext uri="{FF2B5EF4-FFF2-40B4-BE49-F238E27FC236}">
                  <a16:creationId xmlns:a16="http://schemas.microsoft.com/office/drawing/2014/main" id="{871F6DC1-11F6-4909-904E-CAF0FA15BD7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9</xdr:col>
      <xdr:colOff>94920</xdr:colOff>
      <xdr:row>24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31" name="Ink 30">
              <a:extLst>
                <a:ext uri="{FF2B5EF4-FFF2-40B4-BE49-F238E27FC236}">
                  <a16:creationId xmlns:a16="http://schemas.microsoft.com/office/drawing/2014/main" id="{793CA8CA-8CCD-4618-B8B2-87F7125C823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323400</xdr:colOff>
      <xdr:row>21</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32" name="Ink 31">
              <a:extLst>
                <a:ext uri="{FF2B5EF4-FFF2-40B4-BE49-F238E27FC236}">
                  <a16:creationId xmlns:a16="http://schemas.microsoft.com/office/drawing/2014/main" id="{79CA1D34-F62B-4C95-A316-D035D9FE3BD7}"/>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8</xdr:col>
      <xdr:colOff>323400</xdr:colOff>
      <xdr:row>23</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33" name="Ink 32">
              <a:extLst>
                <a:ext uri="{FF2B5EF4-FFF2-40B4-BE49-F238E27FC236}">
                  <a16:creationId xmlns:a16="http://schemas.microsoft.com/office/drawing/2014/main" id="{364B2972-505B-48ED-B655-EDC519118995}"/>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7</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37" name="Ink 36">
              <a:extLst>
                <a:ext uri="{FF2B5EF4-FFF2-40B4-BE49-F238E27FC236}">
                  <a16:creationId xmlns:a16="http://schemas.microsoft.com/office/drawing/2014/main" id="{DB681AC2-AABD-4B8F-BB9D-FDA7D1090D6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12</xdr:col>
      <xdr:colOff>323400</xdr:colOff>
      <xdr:row>10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38" name="Ink 37">
              <a:extLst>
                <a:ext uri="{FF2B5EF4-FFF2-40B4-BE49-F238E27FC236}">
                  <a16:creationId xmlns:a16="http://schemas.microsoft.com/office/drawing/2014/main" id="{7DEC09ED-C06E-4E85-86E5-2F1353D81BC9}"/>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11</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39" name="Ink 38">
              <a:extLst>
                <a:ext uri="{FF2B5EF4-FFF2-40B4-BE49-F238E27FC236}">
                  <a16:creationId xmlns:a16="http://schemas.microsoft.com/office/drawing/2014/main" id="{A56F5510-B18F-44EE-814D-E117CBBF994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94920</xdr:colOff>
      <xdr:row>23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40" name="Ink 39">
              <a:extLst>
                <a:ext uri="{FF2B5EF4-FFF2-40B4-BE49-F238E27FC236}">
                  <a16:creationId xmlns:a16="http://schemas.microsoft.com/office/drawing/2014/main" id="{8E9999D6-6BFB-40E0-80FC-1B051F14C48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94920</xdr:colOff>
      <xdr:row>24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41" name="Ink 40">
              <a:extLst>
                <a:ext uri="{FF2B5EF4-FFF2-40B4-BE49-F238E27FC236}">
                  <a16:creationId xmlns:a16="http://schemas.microsoft.com/office/drawing/2014/main" id="{1808D2F3-FB36-49BC-91E7-74CDAD4F71F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323400</xdr:colOff>
      <xdr:row>21</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42" name="Ink 41">
              <a:extLst>
                <a:ext uri="{FF2B5EF4-FFF2-40B4-BE49-F238E27FC236}">
                  <a16:creationId xmlns:a16="http://schemas.microsoft.com/office/drawing/2014/main" id="{11F0597B-F424-42B6-AA88-8CE3C6F0C80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13</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43" name="Ink 42">
              <a:extLst>
                <a:ext uri="{FF2B5EF4-FFF2-40B4-BE49-F238E27FC236}">
                  <a16:creationId xmlns:a16="http://schemas.microsoft.com/office/drawing/2014/main" id="{71581021-7DDC-4393-ADD3-A9C492029BE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11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
          <xdr14:nvContentPartPr>
            <xdr14:cNvPr id="44" name="Ink 43">
              <a:extLst>
                <a:ext uri="{FF2B5EF4-FFF2-40B4-BE49-F238E27FC236}">
                  <a16:creationId xmlns:a16="http://schemas.microsoft.com/office/drawing/2014/main" id="{436678F6-F64F-4CDA-B54B-9FDCC4E63DE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323400</xdr:colOff>
      <xdr:row>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45" name="Ink 44">
              <a:extLst>
                <a:ext uri="{FF2B5EF4-FFF2-40B4-BE49-F238E27FC236}">
                  <a16:creationId xmlns:a16="http://schemas.microsoft.com/office/drawing/2014/main" id="{16F69D52-E3BD-45B3-A4CA-F9CD84485A61}"/>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18</xdr:col>
      <xdr:colOff>218760</xdr:colOff>
      <xdr:row>48</xdr:row>
      <xdr:rowOff>142680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
          <xdr14:nvContentPartPr>
            <xdr14:cNvPr id="46" name="Ink 45">
              <a:extLst>
                <a:ext uri="{FF2B5EF4-FFF2-40B4-BE49-F238E27FC236}">
                  <a16:creationId xmlns:a16="http://schemas.microsoft.com/office/drawing/2014/main" id="{9E51E4CD-3E7E-45C4-BE2E-0F40B7F13B02}"/>
                </a:ext>
              </a:extLst>
            </xdr14:cNvPr>
            <xdr14:cNvContentPartPr/>
          </xdr14:nvContentPartPr>
          <xdr14:nvPr macro=""/>
          <xdr14:xfrm>
            <a:off x="13629960" y="4333680"/>
            <a:ext cx="360" cy="360"/>
          </xdr14:xfrm>
        </xdr:contentPart>
      </mc:Choice>
      <mc:Fallback xmlns="">
        <xdr:pic>
          <xdr:nvPicPr>
            <xdr:cNvPr id="34" name="Ink 33">
              <a:extLst>
                <a:ext uri="{FF2B5EF4-FFF2-40B4-BE49-F238E27FC236}">
                  <a16:creationId xmlns:a16="http://schemas.microsoft.com/office/drawing/2014/main" id="{E9DC584C-2AC8-49D5-9C48-176E21D42D2F}"/>
                </a:ext>
              </a:extLst>
            </xdr:cNvPr>
            <xdr:cNvPicPr/>
          </xdr:nvPicPr>
          <xdr:blipFill>
            <a:blip xmlns:r="http://schemas.openxmlformats.org/officeDocument/2006/relationships" r:embed="rId7"/>
            <a:stretch>
              <a:fillRect/>
            </a:stretch>
          </xdr:blipFill>
          <xdr:spPr>
            <a:xfrm>
              <a:off x="13621320" y="4324680"/>
              <a:ext cx="18000" cy="18000"/>
            </a:xfrm>
            <a:prstGeom prst="rect">
              <a:avLst/>
            </a:prstGeom>
          </xdr:spPr>
        </xdr:pic>
      </mc:Fallback>
    </mc:AlternateContent>
    <xdr:clientData/>
  </xdr:oneCellAnchor>
  <xdr:oneCellAnchor>
    <xdr:from>
      <xdr:col>18</xdr:col>
      <xdr:colOff>94920</xdr:colOff>
      <xdr:row>35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47" name="Ink 46">
              <a:extLst>
                <a:ext uri="{FF2B5EF4-FFF2-40B4-BE49-F238E27FC236}">
                  <a16:creationId xmlns:a16="http://schemas.microsoft.com/office/drawing/2014/main" id="{9C5EF486-16DD-4BF0-83DB-4225499D3CF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323400</xdr:colOff>
      <xdr:row>23</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
          <xdr14:nvContentPartPr>
            <xdr14:cNvPr id="48" name="Ink 47">
              <a:extLst>
                <a:ext uri="{FF2B5EF4-FFF2-40B4-BE49-F238E27FC236}">
                  <a16:creationId xmlns:a16="http://schemas.microsoft.com/office/drawing/2014/main" id="{4185ABB3-3F8C-4F83-AF0E-727D6B051D8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9</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49" name="Ink 48">
              <a:extLst>
                <a:ext uri="{FF2B5EF4-FFF2-40B4-BE49-F238E27FC236}">
                  <a16:creationId xmlns:a16="http://schemas.microsoft.com/office/drawing/2014/main" id="{C0C8D5D2-15BF-4B40-A36E-12717736B5B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17</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
          <xdr14:nvContentPartPr>
            <xdr14:cNvPr id="50" name="Ink 49">
              <a:extLst>
                <a:ext uri="{FF2B5EF4-FFF2-40B4-BE49-F238E27FC236}">
                  <a16:creationId xmlns:a16="http://schemas.microsoft.com/office/drawing/2014/main" id="{9956C8BE-1A71-43AF-9913-8B02D1640D3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51" name="Ink 50">
              <a:extLst>
                <a:ext uri="{FF2B5EF4-FFF2-40B4-BE49-F238E27FC236}">
                  <a16:creationId xmlns:a16="http://schemas.microsoft.com/office/drawing/2014/main" id="{4A460835-06DF-41B6-AE7F-03103EA7203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94920</xdr:colOff>
      <xdr:row>24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
          <xdr14:nvContentPartPr>
            <xdr14:cNvPr id="52" name="Ink 51">
              <a:extLst>
                <a:ext uri="{FF2B5EF4-FFF2-40B4-BE49-F238E27FC236}">
                  <a16:creationId xmlns:a16="http://schemas.microsoft.com/office/drawing/2014/main" id="{6AA87000-42C9-4465-8CA9-CEF4939179C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323400</xdr:colOff>
      <xdr:row>21</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53" name="Ink 52">
              <a:extLst>
                <a:ext uri="{FF2B5EF4-FFF2-40B4-BE49-F238E27FC236}">
                  <a16:creationId xmlns:a16="http://schemas.microsoft.com/office/drawing/2014/main" id="{15C9A3FA-23A1-48D1-B63F-1CC41EEDEFD5}"/>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13</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
          <xdr14:nvContentPartPr>
            <xdr14:cNvPr id="54" name="Ink 53">
              <a:extLst>
                <a:ext uri="{FF2B5EF4-FFF2-40B4-BE49-F238E27FC236}">
                  <a16:creationId xmlns:a16="http://schemas.microsoft.com/office/drawing/2014/main" id="{EBCCEE13-BBC3-456D-94D0-39B4D128B60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323400</xdr:colOff>
      <xdr:row>23</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55" name="Ink 54">
              <a:extLst>
                <a:ext uri="{FF2B5EF4-FFF2-40B4-BE49-F238E27FC236}">
                  <a16:creationId xmlns:a16="http://schemas.microsoft.com/office/drawing/2014/main" id="{117FC0FE-174E-4A1C-9066-EC5252D01A4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6</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
          <xdr14:nvContentPartPr>
            <xdr14:cNvPr id="56" name="Ink 55">
              <a:extLst>
                <a:ext uri="{FF2B5EF4-FFF2-40B4-BE49-F238E27FC236}">
                  <a16:creationId xmlns:a16="http://schemas.microsoft.com/office/drawing/2014/main" id="{36C46256-23A9-4502-94F0-C3261086B71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23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57" name="Ink 56">
              <a:extLst>
                <a:ext uri="{FF2B5EF4-FFF2-40B4-BE49-F238E27FC236}">
                  <a16:creationId xmlns:a16="http://schemas.microsoft.com/office/drawing/2014/main" id="{A7654898-BA57-4CFB-851E-8CB78E7A652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24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
          <xdr14:nvContentPartPr>
            <xdr14:cNvPr id="58" name="Ink 57">
              <a:extLst>
                <a:ext uri="{FF2B5EF4-FFF2-40B4-BE49-F238E27FC236}">
                  <a16:creationId xmlns:a16="http://schemas.microsoft.com/office/drawing/2014/main" id="{F89C004F-E225-4812-8233-80A7BF6E548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323400</xdr:colOff>
      <xdr:row>21</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59" name="Ink 58">
              <a:extLst>
                <a:ext uri="{FF2B5EF4-FFF2-40B4-BE49-F238E27FC236}">
                  <a16:creationId xmlns:a16="http://schemas.microsoft.com/office/drawing/2014/main" id="{B6ACFE6A-E6E3-4C4F-9B95-2CA6A568C323}"/>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10</xdr:col>
      <xdr:colOff>323400</xdr:colOff>
      <xdr:row>23</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60" name="Ink 59">
              <a:extLst>
                <a:ext uri="{FF2B5EF4-FFF2-40B4-BE49-F238E27FC236}">
                  <a16:creationId xmlns:a16="http://schemas.microsoft.com/office/drawing/2014/main" id="{97F78B03-ED29-4D6A-BB19-AEBB5799FBF1}"/>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9</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61" name="Ink 60">
              <a:extLst>
                <a:ext uri="{FF2B5EF4-FFF2-40B4-BE49-F238E27FC236}">
                  <a16:creationId xmlns:a16="http://schemas.microsoft.com/office/drawing/2014/main" id="{20880FFA-6F3B-4DF9-BED0-7F29D1360AB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17</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62" name="Ink 61">
              <a:extLst>
                <a:ext uri="{FF2B5EF4-FFF2-40B4-BE49-F238E27FC236}">
                  <a16:creationId xmlns:a16="http://schemas.microsoft.com/office/drawing/2014/main" id="{AFEE954E-5E9D-4A98-A786-CEAF787C7FE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94920</xdr:colOff>
      <xdr:row>24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63" name="Ink 62">
              <a:extLst>
                <a:ext uri="{FF2B5EF4-FFF2-40B4-BE49-F238E27FC236}">
                  <a16:creationId xmlns:a16="http://schemas.microsoft.com/office/drawing/2014/main" id="{93B45072-5557-4ABA-902E-1A07CB053B1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323400</xdr:colOff>
      <xdr:row>21</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64" name="Ink 63">
              <a:extLst>
                <a:ext uri="{FF2B5EF4-FFF2-40B4-BE49-F238E27FC236}">
                  <a16:creationId xmlns:a16="http://schemas.microsoft.com/office/drawing/2014/main" id="{E18FBD3E-A8B3-4895-9F0D-B6E1402811AE}"/>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17</xdr:col>
      <xdr:colOff>94920</xdr:colOff>
      <xdr:row>31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70" name="Ink 69">
              <a:extLst>
                <a:ext uri="{FF2B5EF4-FFF2-40B4-BE49-F238E27FC236}">
                  <a16:creationId xmlns:a16="http://schemas.microsoft.com/office/drawing/2014/main" id="{0E27F363-163D-44D9-90DB-AC86DBDDEF2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17</xdr:col>
      <xdr:colOff>94920</xdr:colOff>
      <xdr:row>31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71" name="Ink 70">
              <a:extLst>
                <a:ext uri="{FF2B5EF4-FFF2-40B4-BE49-F238E27FC236}">
                  <a16:creationId xmlns:a16="http://schemas.microsoft.com/office/drawing/2014/main" id="{476982AA-617E-413E-B500-60C83A57D29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72" name="Ink 71">
              <a:extLst>
                <a:ext uri="{FF2B5EF4-FFF2-40B4-BE49-F238E27FC236}">
                  <a16:creationId xmlns:a16="http://schemas.microsoft.com/office/drawing/2014/main" id="{8B5C3BA7-40C3-4B19-B36C-6FC7F65117B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73" name="Ink 72">
              <a:extLst>
                <a:ext uri="{FF2B5EF4-FFF2-40B4-BE49-F238E27FC236}">
                  <a16:creationId xmlns:a16="http://schemas.microsoft.com/office/drawing/2014/main" id="{F4DDED54-0B6D-44B7-90F5-B2DF8B764B3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74" name="Ink 73">
              <a:extLst>
                <a:ext uri="{FF2B5EF4-FFF2-40B4-BE49-F238E27FC236}">
                  <a16:creationId xmlns:a16="http://schemas.microsoft.com/office/drawing/2014/main" id="{FA2E2F2B-A8AF-47E8-88FB-3ED1DB91526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75" name="Ink 74">
              <a:extLst>
                <a:ext uri="{FF2B5EF4-FFF2-40B4-BE49-F238E27FC236}">
                  <a16:creationId xmlns:a16="http://schemas.microsoft.com/office/drawing/2014/main" id="{4B709133-A318-410D-A48F-DDC3B511C19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76" name="Ink 75">
              <a:extLst>
                <a:ext uri="{FF2B5EF4-FFF2-40B4-BE49-F238E27FC236}">
                  <a16:creationId xmlns:a16="http://schemas.microsoft.com/office/drawing/2014/main" id="{D3E1A9FC-B47D-455E-9234-15EFA6C19EC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77" name="Ink 76">
              <a:extLst>
                <a:ext uri="{FF2B5EF4-FFF2-40B4-BE49-F238E27FC236}">
                  <a16:creationId xmlns:a16="http://schemas.microsoft.com/office/drawing/2014/main" id="{B39F3529-F2C9-4D03-80A4-2222A04DFA9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14</xdr:col>
      <xdr:colOff>259289</xdr:colOff>
      <xdr:row>19</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78" name="Ink 77">
              <a:extLst>
                <a:ext uri="{FF2B5EF4-FFF2-40B4-BE49-F238E27FC236}">
                  <a16:creationId xmlns:a16="http://schemas.microsoft.com/office/drawing/2014/main" id="{707E3450-E7C6-4DEA-8ED4-CA0476AFE29B}"/>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14</xdr:col>
      <xdr:colOff>323400</xdr:colOff>
      <xdr:row>19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79" name="Ink 78">
              <a:extLst>
                <a:ext uri="{FF2B5EF4-FFF2-40B4-BE49-F238E27FC236}">
                  <a16:creationId xmlns:a16="http://schemas.microsoft.com/office/drawing/2014/main" id="{31BF7382-28C3-4710-AB29-0ED47912942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7</xdr:col>
      <xdr:colOff>94920</xdr:colOff>
      <xdr:row>22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80" name="Ink 79">
              <a:extLst>
                <a:ext uri="{FF2B5EF4-FFF2-40B4-BE49-F238E27FC236}">
                  <a16:creationId xmlns:a16="http://schemas.microsoft.com/office/drawing/2014/main" id="{092BFC7E-9D9B-4874-91DF-609D35BC02B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12</xdr:col>
      <xdr:colOff>323400</xdr:colOff>
      <xdr:row>21</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81" name="Ink 80">
              <a:extLst>
                <a:ext uri="{FF2B5EF4-FFF2-40B4-BE49-F238E27FC236}">
                  <a16:creationId xmlns:a16="http://schemas.microsoft.com/office/drawing/2014/main" id="{2322675C-7F69-4BA7-8588-4045C0BE306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12</xdr:col>
      <xdr:colOff>323400</xdr:colOff>
      <xdr:row>21</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82" name="Ink 81">
              <a:extLst>
                <a:ext uri="{FF2B5EF4-FFF2-40B4-BE49-F238E27FC236}">
                  <a16:creationId xmlns:a16="http://schemas.microsoft.com/office/drawing/2014/main" id="{82BE9A33-2957-40AE-AF68-BE3F8B103AE3}"/>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13</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83" name="Ink 82">
              <a:extLst>
                <a:ext uri="{FF2B5EF4-FFF2-40B4-BE49-F238E27FC236}">
                  <a16:creationId xmlns:a16="http://schemas.microsoft.com/office/drawing/2014/main" id="{FF0DF5D9-61FF-48D9-AB07-8F4BF774351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22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84" name="Ink 83">
              <a:extLst>
                <a:ext uri="{FF2B5EF4-FFF2-40B4-BE49-F238E27FC236}">
                  <a16:creationId xmlns:a16="http://schemas.microsoft.com/office/drawing/2014/main" id="{C013A0D9-5F52-44DB-8978-27484757787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323400</xdr:colOff>
      <xdr:row>19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
          <xdr14:nvContentPartPr>
            <xdr14:cNvPr id="85" name="Ink 84">
              <a:extLst>
                <a:ext uri="{FF2B5EF4-FFF2-40B4-BE49-F238E27FC236}">
                  <a16:creationId xmlns:a16="http://schemas.microsoft.com/office/drawing/2014/main" id="{2FB86C05-4F5E-4AEF-A625-DCC31451880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13</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86" name="Ink 85">
              <a:extLst>
                <a:ext uri="{FF2B5EF4-FFF2-40B4-BE49-F238E27FC236}">
                  <a16:creationId xmlns:a16="http://schemas.microsoft.com/office/drawing/2014/main" id="{FC27CA87-FE84-455A-B813-53DA568CBE7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
          <xdr14:nvContentPartPr>
            <xdr14:cNvPr id="87" name="Ink 86">
              <a:extLst>
                <a:ext uri="{FF2B5EF4-FFF2-40B4-BE49-F238E27FC236}">
                  <a16:creationId xmlns:a16="http://schemas.microsoft.com/office/drawing/2014/main" id="{D85B1C5B-D1FD-41C8-886E-BA9969306A1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88" name="Ink 87">
              <a:extLst>
                <a:ext uri="{FF2B5EF4-FFF2-40B4-BE49-F238E27FC236}">
                  <a16:creationId xmlns:a16="http://schemas.microsoft.com/office/drawing/2014/main" id="{7B1CD66A-EE4E-4590-B431-78367230B70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
          <xdr14:nvContentPartPr>
            <xdr14:cNvPr id="89" name="Ink 88">
              <a:extLst>
                <a:ext uri="{FF2B5EF4-FFF2-40B4-BE49-F238E27FC236}">
                  <a16:creationId xmlns:a16="http://schemas.microsoft.com/office/drawing/2014/main" id="{8F077C00-873E-4884-AAFE-B7F3B8C6364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90" name="Ink 89">
              <a:extLst>
                <a:ext uri="{FF2B5EF4-FFF2-40B4-BE49-F238E27FC236}">
                  <a16:creationId xmlns:a16="http://schemas.microsoft.com/office/drawing/2014/main" id="{BE33A006-EB1B-412F-BEA3-E6A42ACC7BE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
          <xdr14:nvContentPartPr>
            <xdr14:cNvPr id="91" name="Ink 90">
              <a:extLst>
                <a:ext uri="{FF2B5EF4-FFF2-40B4-BE49-F238E27FC236}">
                  <a16:creationId xmlns:a16="http://schemas.microsoft.com/office/drawing/2014/main" id="{C5CCC26C-86E3-4E55-9B4F-538FE950021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92" name="Ink 91">
              <a:extLst>
                <a:ext uri="{FF2B5EF4-FFF2-40B4-BE49-F238E27FC236}">
                  <a16:creationId xmlns:a16="http://schemas.microsoft.com/office/drawing/2014/main" id="{D65B2EC4-FEC8-462F-8B50-9AF2A970C2C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
          <xdr14:nvContentPartPr>
            <xdr14:cNvPr id="93" name="Ink 92">
              <a:extLst>
                <a:ext uri="{FF2B5EF4-FFF2-40B4-BE49-F238E27FC236}">
                  <a16:creationId xmlns:a16="http://schemas.microsoft.com/office/drawing/2014/main" id="{BC0FE05D-9EC0-4FE6-AFF5-9B5C579354C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94" name="Ink 93">
              <a:extLst>
                <a:ext uri="{FF2B5EF4-FFF2-40B4-BE49-F238E27FC236}">
                  <a16:creationId xmlns:a16="http://schemas.microsoft.com/office/drawing/2014/main" id="{48F9147E-9546-4E23-A054-0E7E7FE6C2F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6">
          <xdr14:nvContentPartPr>
            <xdr14:cNvPr id="95" name="Ink 94">
              <a:extLst>
                <a:ext uri="{FF2B5EF4-FFF2-40B4-BE49-F238E27FC236}">
                  <a16:creationId xmlns:a16="http://schemas.microsoft.com/office/drawing/2014/main" id="{AF4F3445-581A-4D51-ADCB-145C674221C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14</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96" name="Ink 95">
              <a:extLst>
                <a:ext uri="{FF2B5EF4-FFF2-40B4-BE49-F238E27FC236}">
                  <a16:creationId xmlns:a16="http://schemas.microsoft.com/office/drawing/2014/main" id="{2C619905-E75D-4894-A62D-C9EEBDF3753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12</xdr:col>
      <xdr:colOff>323400</xdr:colOff>
      <xdr:row>21</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
          <xdr14:nvContentPartPr>
            <xdr14:cNvPr id="97" name="Ink 96">
              <a:extLst>
                <a:ext uri="{FF2B5EF4-FFF2-40B4-BE49-F238E27FC236}">
                  <a16:creationId xmlns:a16="http://schemas.microsoft.com/office/drawing/2014/main" id="{31514153-5E05-48C3-86AF-47DCF1F2A156}"/>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14</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98" name="Ink 97">
              <a:extLst>
                <a:ext uri="{FF2B5EF4-FFF2-40B4-BE49-F238E27FC236}">
                  <a16:creationId xmlns:a16="http://schemas.microsoft.com/office/drawing/2014/main" id="{D70009D8-AB0E-4BD3-B2A4-829BE0747CB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
          <xdr14:nvContentPartPr>
            <xdr14:cNvPr id="99" name="Ink 98">
              <a:extLst>
                <a:ext uri="{FF2B5EF4-FFF2-40B4-BE49-F238E27FC236}">
                  <a16:creationId xmlns:a16="http://schemas.microsoft.com/office/drawing/2014/main" id="{C70E12D3-2CA0-4BDD-B709-7B63F5964FF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100" name="Ink 99">
              <a:extLst>
                <a:ext uri="{FF2B5EF4-FFF2-40B4-BE49-F238E27FC236}">
                  <a16:creationId xmlns:a16="http://schemas.microsoft.com/office/drawing/2014/main" id="{0BC21939-0F81-4EC4-BC92-BD863C15C9A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
          <xdr14:nvContentPartPr>
            <xdr14:cNvPr id="101" name="Ink 100">
              <a:extLst>
                <a:ext uri="{FF2B5EF4-FFF2-40B4-BE49-F238E27FC236}">
                  <a16:creationId xmlns:a16="http://schemas.microsoft.com/office/drawing/2014/main" id="{2424AFA8-2A9D-437E-B92F-E7F23A2012F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14</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102" name="Ink 101">
              <a:extLst>
                <a:ext uri="{FF2B5EF4-FFF2-40B4-BE49-F238E27FC236}">
                  <a16:creationId xmlns:a16="http://schemas.microsoft.com/office/drawing/2014/main" id="{2D5BBBAD-4C27-46E5-95C8-932CCF30485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14</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
          <xdr14:nvContentPartPr>
            <xdr14:cNvPr id="103" name="Ink 102">
              <a:extLst>
                <a:ext uri="{FF2B5EF4-FFF2-40B4-BE49-F238E27FC236}">
                  <a16:creationId xmlns:a16="http://schemas.microsoft.com/office/drawing/2014/main" id="{1C272865-4C4E-4FAE-9A06-0AC97C6B489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104" name="Ink 103">
              <a:extLst>
                <a:ext uri="{FF2B5EF4-FFF2-40B4-BE49-F238E27FC236}">
                  <a16:creationId xmlns:a16="http://schemas.microsoft.com/office/drawing/2014/main" id="{EDEED0FC-A9B1-4C40-828B-7904C904E3E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
          <xdr14:nvContentPartPr>
            <xdr14:cNvPr id="105" name="Ink 104">
              <a:extLst>
                <a:ext uri="{FF2B5EF4-FFF2-40B4-BE49-F238E27FC236}">
                  <a16:creationId xmlns:a16="http://schemas.microsoft.com/office/drawing/2014/main" id="{05DB4466-2F67-485F-9DB0-B942919701B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106" name="Ink 105">
              <a:extLst>
                <a:ext uri="{FF2B5EF4-FFF2-40B4-BE49-F238E27FC236}">
                  <a16:creationId xmlns:a16="http://schemas.microsoft.com/office/drawing/2014/main" id="{3E8B7E1E-2B70-40FF-9345-748ABDDD90B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8">
          <xdr14:nvContentPartPr>
            <xdr14:cNvPr id="107" name="Ink 106">
              <a:extLst>
                <a:ext uri="{FF2B5EF4-FFF2-40B4-BE49-F238E27FC236}">
                  <a16:creationId xmlns:a16="http://schemas.microsoft.com/office/drawing/2014/main" id="{38E4975E-7B42-4A50-9001-567DC695769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108" name="Ink 107">
              <a:extLst>
                <a:ext uri="{FF2B5EF4-FFF2-40B4-BE49-F238E27FC236}">
                  <a16:creationId xmlns:a16="http://schemas.microsoft.com/office/drawing/2014/main" id="{C12194AE-B375-4DBA-B712-8F5F2BADE83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0">
          <xdr14:nvContentPartPr>
            <xdr14:cNvPr id="109" name="Ink 108">
              <a:extLst>
                <a:ext uri="{FF2B5EF4-FFF2-40B4-BE49-F238E27FC236}">
                  <a16:creationId xmlns:a16="http://schemas.microsoft.com/office/drawing/2014/main" id="{23335344-9BBE-4AAE-9339-4F1D435A8BD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110" name="Ink 109">
              <a:extLst>
                <a:ext uri="{FF2B5EF4-FFF2-40B4-BE49-F238E27FC236}">
                  <a16:creationId xmlns:a16="http://schemas.microsoft.com/office/drawing/2014/main" id="{F8F7171C-1E50-48CD-98BC-838A0810472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2">
          <xdr14:nvContentPartPr>
            <xdr14:cNvPr id="111" name="Ink 110">
              <a:extLst>
                <a:ext uri="{FF2B5EF4-FFF2-40B4-BE49-F238E27FC236}">
                  <a16:creationId xmlns:a16="http://schemas.microsoft.com/office/drawing/2014/main" id="{CE6B3B88-C4CB-44CA-A20B-EF0DC9A8D19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112" name="Ink 111">
              <a:extLst>
                <a:ext uri="{FF2B5EF4-FFF2-40B4-BE49-F238E27FC236}">
                  <a16:creationId xmlns:a16="http://schemas.microsoft.com/office/drawing/2014/main" id="{4FDB2F05-B15C-467C-9F93-4E6973531A3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323400</xdr:colOff>
      <xdr:row>19</xdr:row>
      <xdr:rowOff>180600</xdr:rowOff>
    </xdr:from>
    <xdr:to>
      <xdr:col>1</xdr:col>
      <xdr:colOff>323760</xdr:colOff>
      <xdr:row>19</xdr:row>
      <xdr:rowOff>180960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5352A162-EAE5-418F-AAC7-AFD9C5642F7A}"/>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twoCellAnchor>
  <xdr:twoCellAnchor editAs="oneCell">
    <xdr:from>
      <xdr:col>1</xdr:col>
      <xdr:colOff>94920</xdr:colOff>
      <xdr:row>16</xdr:row>
      <xdr:rowOff>161760</xdr:rowOff>
    </xdr:from>
    <xdr:to>
      <xdr:col>1</xdr:col>
      <xdr:colOff>95280</xdr:colOff>
      <xdr:row>16</xdr:row>
      <xdr:rowOff>162120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1741F09F-D7FB-47B2-BC94-940A81C7A0A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twoCellAnchor>
  <xdr:oneCellAnchor>
    <xdr:from>
      <xdr:col>5</xdr:col>
      <xdr:colOff>94920</xdr:colOff>
      <xdr:row>16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3">
              <a:extLst>
                <a:ext uri="{FF2B5EF4-FFF2-40B4-BE49-F238E27FC236}">
                  <a16:creationId xmlns:a16="http://schemas.microsoft.com/office/drawing/2014/main" id="{49DA4443-15E1-4655-B11A-16A7D167C14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259289</xdr:colOff>
      <xdr:row>4</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5" name="Ink 4">
              <a:extLst>
                <a:ext uri="{FF2B5EF4-FFF2-40B4-BE49-F238E27FC236}">
                  <a16:creationId xmlns:a16="http://schemas.microsoft.com/office/drawing/2014/main" id="{0B653168-8403-492C-B559-66045AB83F82}"/>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6</xdr:col>
      <xdr:colOff>94920</xdr:colOff>
      <xdr:row>16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6" name="Ink 5">
              <a:extLst>
                <a:ext uri="{FF2B5EF4-FFF2-40B4-BE49-F238E27FC236}">
                  <a16:creationId xmlns:a16="http://schemas.microsoft.com/office/drawing/2014/main" id="{400AE351-B23E-4604-8C7C-51F709FBBE8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7" name="Ink 6">
              <a:extLst>
                <a:ext uri="{FF2B5EF4-FFF2-40B4-BE49-F238E27FC236}">
                  <a16:creationId xmlns:a16="http://schemas.microsoft.com/office/drawing/2014/main" id="{49E1D4FA-C1EF-47BB-9C0D-7106305F3D9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323400</xdr:colOff>
      <xdr:row>4</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8" name="Ink 7">
              <a:extLst>
                <a:ext uri="{FF2B5EF4-FFF2-40B4-BE49-F238E27FC236}">
                  <a16:creationId xmlns:a16="http://schemas.microsoft.com/office/drawing/2014/main" id="{46A59958-7701-41C2-AD40-C79C52EB905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11</xdr:col>
      <xdr:colOff>94920</xdr:colOff>
      <xdr:row>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9" name="Ink 8">
              <a:extLst>
                <a:ext uri="{FF2B5EF4-FFF2-40B4-BE49-F238E27FC236}">
                  <a16:creationId xmlns:a16="http://schemas.microsoft.com/office/drawing/2014/main" id="{D5364220-B5A0-45B5-8E10-DAC3B28A5BB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323400</xdr:colOff>
      <xdr:row>19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0" name="Ink 9">
              <a:extLst>
                <a:ext uri="{FF2B5EF4-FFF2-40B4-BE49-F238E27FC236}">
                  <a16:creationId xmlns:a16="http://schemas.microsoft.com/office/drawing/2014/main" id="{3A750876-4E09-40AD-9F2D-06E91879BF0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4</xdr:col>
      <xdr:colOff>94920</xdr:colOff>
      <xdr:row>15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1" name="Ink 10">
              <a:extLst>
                <a:ext uri="{FF2B5EF4-FFF2-40B4-BE49-F238E27FC236}">
                  <a16:creationId xmlns:a16="http://schemas.microsoft.com/office/drawing/2014/main" id="{D6409158-C4DF-4A35-8017-090EEA4F0DE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323400</xdr:colOff>
      <xdr:row>6</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2" name="Ink 11">
              <a:extLst>
                <a:ext uri="{FF2B5EF4-FFF2-40B4-BE49-F238E27FC236}">
                  <a16:creationId xmlns:a16="http://schemas.microsoft.com/office/drawing/2014/main" id="{2DF91866-9A39-4A85-95EA-A4D17E406AA1}"/>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8</xdr:col>
      <xdr:colOff>94920</xdr:colOff>
      <xdr:row>15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3" name="Ink 12">
              <a:extLst>
                <a:ext uri="{FF2B5EF4-FFF2-40B4-BE49-F238E27FC236}">
                  <a16:creationId xmlns:a16="http://schemas.microsoft.com/office/drawing/2014/main" id="{3E49D307-03AB-4711-BF8D-417A2E97263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17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14" name="Ink 13">
              <a:extLst>
                <a:ext uri="{FF2B5EF4-FFF2-40B4-BE49-F238E27FC236}">
                  <a16:creationId xmlns:a16="http://schemas.microsoft.com/office/drawing/2014/main" id="{3C31C527-9AC1-401C-98D6-C0EAC7ACCB8D}"/>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6</xdr:col>
      <xdr:colOff>323400</xdr:colOff>
      <xdr:row>17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5" name="Ink 14">
              <a:extLst>
                <a:ext uri="{FF2B5EF4-FFF2-40B4-BE49-F238E27FC236}">
                  <a16:creationId xmlns:a16="http://schemas.microsoft.com/office/drawing/2014/main" id="{E60F76C9-7380-4931-80B6-038960A8F603}"/>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5</xdr:col>
      <xdr:colOff>323400</xdr:colOff>
      <xdr:row>19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16" name="Ink 15">
              <a:extLst>
                <a:ext uri="{FF2B5EF4-FFF2-40B4-BE49-F238E27FC236}">
                  <a16:creationId xmlns:a16="http://schemas.microsoft.com/office/drawing/2014/main" id="{BAFD6A0B-FF04-40B4-B7F5-B6F1CB73DAC7}"/>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4</xdr:col>
      <xdr:colOff>94920</xdr:colOff>
      <xdr:row>15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7" name="Ink 16">
              <a:extLst>
                <a:ext uri="{FF2B5EF4-FFF2-40B4-BE49-F238E27FC236}">
                  <a16:creationId xmlns:a16="http://schemas.microsoft.com/office/drawing/2014/main" id="{FE308AA2-52B2-4ABC-A585-D173886EE32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323400</xdr:colOff>
      <xdr:row>6</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8" name="Ink 17">
              <a:extLst>
                <a:ext uri="{FF2B5EF4-FFF2-40B4-BE49-F238E27FC236}">
                  <a16:creationId xmlns:a16="http://schemas.microsoft.com/office/drawing/2014/main" id="{F8AE927B-0419-41D8-92D0-BEF59363379C}"/>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8</xdr:col>
      <xdr:colOff>94920</xdr:colOff>
      <xdr:row>15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9" name="Ink 18">
              <a:extLst>
                <a:ext uri="{FF2B5EF4-FFF2-40B4-BE49-F238E27FC236}">
                  <a16:creationId xmlns:a16="http://schemas.microsoft.com/office/drawing/2014/main" id="{F1C8ABFA-3EE5-4A3F-ADA2-D4C658102F0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6</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0" name="Ink 19">
              <a:extLst>
                <a:ext uri="{FF2B5EF4-FFF2-40B4-BE49-F238E27FC236}">
                  <a16:creationId xmlns:a16="http://schemas.microsoft.com/office/drawing/2014/main" id="{6CF885E6-5903-486E-BC5F-778BE2C2847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6</xdr:col>
      <xdr:colOff>323400</xdr:colOff>
      <xdr:row>17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21" name="Ink 20">
              <a:extLst>
                <a:ext uri="{FF2B5EF4-FFF2-40B4-BE49-F238E27FC236}">
                  <a16:creationId xmlns:a16="http://schemas.microsoft.com/office/drawing/2014/main" id="{0533AE18-EB9F-4387-9723-2E6780FBEA4C}"/>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10</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22" name="Ink 21">
              <a:extLst>
                <a:ext uri="{FF2B5EF4-FFF2-40B4-BE49-F238E27FC236}">
                  <a16:creationId xmlns:a16="http://schemas.microsoft.com/office/drawing/2014/main" id="{CC9C1EB5-8984-4FD3-B4DF-E357D406368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23" name="Ink 22">
              <a:extLst>
                <a:ext uri="{FF2B5EF4-FFF2-40B4-BE49-F238E27FC236}">
                  <a16:creationId xmlns:a16="http://schemas.microsoft.com/office/drawing/2014/main" id="{B8EF2F09-2991-4539-B08D-9942C903F9B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323400</xdr:colOff>
      <xdr:row>4</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24" name="Ink 23">
              <a:extLst>
                <a:ext uri="{FF2B5EF4-FFF2-40B4-BE49-F238E27FC236}">
                  <a16:creationId xmlns:a16="http://schemas.microsoft.com/office/drawing/2014/main" id="{D06536DD-1669-44FB-BA04-7936EEC3FE39}"/>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7</xdr:col>
      <xdr:colOff>323400</xdr:colOff>
      <xdr:row>19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25" name="Ink 24">
              <a:extLst>
                <a:ext uri="{FF2B5EF4-FFF2-40B4-BE49-F238E27FC236}">
                  <a16:creationId xmlns:a16="http://schemas.microsoft.com/office/drawing/2014/main" id="{5B0ADAD8-8387-4819-AD5D-B1BDA5B40A1D}"/>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6</xdr:col>
      <xdr:colOff>94920</xdr:colOff>
      <xdr:row>15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26" name="Ink 25">
              <a:extLst>
                <a:ext uri="{FF2B5EF4-FFF2-40B4-BE49-F238E27FC236}">
                  <a16:creationId xmlns:a16="http://schemas.microsoft.com/office/drawing/2014/main" id="{F6193A30-245A-4CE4-846D-DBAA6E53EFF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7" name="Ink 26">
              <a:extLst>
                <a:ext uri="{FF2B5EF4-FFF2-40B4-BE49-F238E27FC236}">
                  <a16:creationId xmlns:a16="http://schemas.microsoft.com/office/drawing/2014/main" id="{7F506D56-9C49-45DB-8391-DD4C09A9BBC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323400</xdr:colOff>
      <xdr:row>17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28" name="Ink 27">
              <a:extLst>
                <a:ext uri="{FF2B5EF4-FFF2-40B4-BE49-F238E27FC236}">
                  <a16:creationId xmlns:a16="http://schemas.microsoft.com/office/drawing/2014/main" id="{D764BE39-8378-4280-86D8-5EDA8C5058D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10</xdr:col>
      <xdr:colOff>94920</xdr:colOff>
      <xdr:row>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9" name="Ink 28">
              <a:extLst>
                <a:ext uri="{FF2B5EF4-FFF2-40B4-BE49-F238E27FC236}">
                  <a16:creationId xmlns:a16="http://schemas.microsoft.com/office/drawing/2014/main" id="{B26511EF-EE22-4641-AF45-0398F982DB9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323400</xdr:colOff>
      <xdr:row>19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30" name="Ink 29">
              <a:extLst>
                <a:ext uri="{FF2B5EF4-FFF2-40B4-BE49-F238E27FC236}">
                  <a16:creationId xmlns:a16="http://schemas.microsoft.com/office/drawing/2014/main" id="{A7384BD5-596A-4CF2-A841-8FEE21501EDE}"/>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3</xdr:col>
      <xdr:colOff>94920</xdr:colOff>
      <xdr:row>15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31" name="Ink 30">
              <a:extLst>
                <a:ext uri="{FF2B5EF4-FFF2-40B4-BE49-F238E27FC236}">
                  <a16:creationId xmlns:a16="http://schemas.microsoft.com/office/drawing/2014/main" id="{C7469787-A176-4B7E-836C-7E17C02B49F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32" name="Ink 31">
              <a:extLst>
                <a:ext uri="{FF2B5EF4-FFF2-40B4-BE49-F238E27FC236}">
                  <a16:creationId xmlns:a16="http://schemas.microsoft.com/office/drawing/2014/main" id="{FAF60CBA-B9FA-4FB6-953C-F5989A854B8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323400</xdr:colOff>
      <xdr:row>17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33" name="Ink 32">
              <a:extLst>
                <a:ext uri="{FF2B5EF4-FFF2-40B4-BE49-F238E27FC236}">
                  <a16:creationId xmlns:a16="http://schemas.microsoft.com/office/drawing/2014/main" id="{35FF5499-3980-43F8-9A90-89E813DEB44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7</xdr:col>
      <xdr:colOff>323400</xdr:colOff>
      <xdr:row>19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34" name="Ink 33">
              <a:extLst>
                <a:ext uri="{FF2B5EF4-FFF2-40B4-BE49-F238E27FC236}">
                  <a16:creationId xmlns:a16="http://schemas.microsoft.com/office/drawing/2014/main" id="{684B173B-C311-4869-B3DC-73F7751F92EA}"/>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6</xdr:col>
      <xdr:colOff>94920</xdr:colOff>
      <xdr:row>15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35" name="Ink 34">
              <a:extLst>
                <a:ext uri="{FF2B5EF4-FFF2-40B4-BE49-F238E27FC236}">
                  <a16:creationId xmlns:a16="http://schemas.microsoft.com/office/drawing/2014/main" id="{B2EFC03B-4098-4907-BE7F-18603B994B0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323400</xdr:colOff>
      <xdr:row>17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36" name="Ink 35">
              <a:extLst>
                <a:ext uri="{FF2B5EF4-FFF2-40B4-BE49-F238E27FC236}">
                  <a16:creationId xmlns:a16="http://schemas.microsoft.com/office/drawing/2014/main" id="{03F290E0-FC97-4416-B6C6-2858B03C827A}"/>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4</xdr:col>
      <xdr:colOff>94920</xdr:colOff>
      <xdr:row>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37" name="Ink 36">
              <a:extLst>
                <a:ext uri="{FF2B5EF4-FFF2-40B4-BE49-F238E27FC236}">
                  <a16:creationId xmlns:a16="http://schemas.microsoft.com/office/drawing/2014/main" id="{902B5621-4CE8-471A-B349-56815EF862F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38" name="Ink 37">
              <a:extLst>
                <a:ext uri="{FF2B5EF4-FFF2-40B4-BE49-F238E27FC236}">
                  <a16:creationId xmlns:a16="http://schemas.microsoft.com/office/drawing/2014/main" id="{1D9CAD07-08AA-4B37-8366-71174D8DEFA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39" name="Ink 38">
              <a:extLst>
                <a:ext uri="{FF2B5EF4-FFF2-40B4-BE49-F238E27FC236}">
                  <a16:creationId xmlns:a16="http://schemas.microsoft.com/office/drawing/2014/main" id="{901766F1-ED6B-4817-9951-F0FE7D405D7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
          <xdr14:nvContentPartPr>
            <xdr14:cNvPr id="40" name="Ink 39">
              <a:extLst>
                <a:ext uri="{FF2B5EF4-FFF2-40B4-BE49-F238E27FC236}">
                  <a16:creationId xmlns:a16="http://schemas.microsoft.com/office/drawing/2014/main" id="{51C09077-8A2D-4586-A134-585C126CDD0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41" name="Ink 40">
              <a:extLst>
                <a:ext uri="{FF2B5EF4-FFF2-40B4-BE49-F238E27FC236}">
                  <a16:creationId xmlns:a16="http://schemas.microsoft.com/office/drawing/2014/main" id="{17FA2831-861A-409E-BF99-A0B13FBF054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
          <xdr14:nvContentPartPr>
            <xdr14:cNvPr id="42" name="Ink 41">
              <a:extLst>
                <a:ext uri="{FF2B5EF4-FFF2-40B4-BE49-F238E27FC236}">
                  <a16:creationId xmlns:a16="http://schemas.microsoft.com/office/drawing/2014/main" id="{F2393097-613B-4FA1-B134-74A124FD99A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259289</xdr:colOff>
      <xdr:row>15</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43" name="Ink 42">
              <a:extLst>
                <a:ext uri="{FF2B5EF4-FFF2-40B4-BE49-F238E27FC236}">
                  <a16:creationId xmlns:a16="http://schemas.microsoft.com/office/drawing/2014/main" id="{6C08751B-B0B5-4EBB-AD0F-CB77075B8268}"/>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11</xdr:col>
      <xdr:colOff>323400</xdr:colOff>
      <xdr:row>15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
          <xdr14:nvContentPartPr>
            <xdr14:cNvPr id="44" name="Ink 43">
              <a:extLst>
                <a:ext uri="{FF2B5EF4-FFF2-40B4-BE49-F238E27FC236}">
                  <a16:creationId xmlns:a16="http://schemas.microsoft.com/office/drawing/2014/main" id="{F6609996-FEBB-46D5-8D5D-18FA93501189}"/>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4</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45" name="Ink 44">
              <a:extLst>
                <a:ext uri="{FF2B5EF4-FFF2-40B4-BE49-F238E27FC236}">
                  <a16:creationId xmlns:a16="http://schemas.microsoft.com/office/drawing/2014/main" id="{BDDCA8D1-EAD9-4288-9D78-D43AB73AEAE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323400</xdr:colOff>
      <xdr:row>17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
          <xdr14:nvContentPartPr>
            <xdr14:cNvPr id="46" name="Ink 45">
              <a:extLst>
                <a:ext uri="{FF2B5EF4-FFF2-40B4-BE49-F238E27FC236}">
                  <a16:creationId xmlns:a16="http://schemas.microsoft.com/office/drawing/2014/main" id="{F8E4F631-386F-4329-AEAB-5ABF7FC41E8F}"/>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9</xdr:col>
      <xdr:colOff>323400</xdr:colOff>
      <xdr:row>17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47" name="Ink 46">
              <a:extLst>
                <a:ext uri="{FF2B5EF4-FFF2-40B4-BE49-F238E27FC236}">
                  <a16:creationId xmlns:a16="http://schemas.microsoft.com/office/drawing/2014/main" id="{EF0E71B8-BA5C-43EC-9057-EBCD3781595A}"/>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10</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
          <xdr14:nvContentPartPr>
            <xdr14:cNvPr id="48" name="Ink 47">
              <a:extLst>
                <a:ext uri="{FF2B5EF4-FFF2-40B4-BE49-F238E27FC236}">
                  <a16:creationId xmlns:a16="http://schemas.microsoft.com/office/drawing/2014/main" id="{0D60000C-A7FB-4BB9-8900-6E7BC5CF3BA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49" name="Ink 48">
              <a:extLst>
                <a:ext uri="{FF2B5EF4-FFF2-40B4-BE49-F238E27FC236}">
                  <a16:creationId xmlns:a16="http://schemas.microsoft.com/office/drawing/2014/main" id="{2DA1DA94-6147-4244-ABB5-6AC5407DA81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323400</xdr:colOff>
      <xdr:row>15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
          <xdr14:nvContentPartPr>
            <xdr14:cNvPr id="50" name="Ink 49">
              <a:extLst>
                <a:ext uri="{FF2B5EF4-FFF2-40B4-BE49-F238E27FC236}">
                  <a16:creationId xmlns:a16="http://schemas.microsoft.com/office/drawing/2014/main" id="{1184CEA5-0045-419E-A8C0-724E09C9995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10</xdr:col>
      <xdr:colOff>94920</xdr:colOff>
      <xdr:row>13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51" name="Ink 50">
              <a:extLst>
                <a:ext uri="{FF2B5EF4-FFF2-40B4-BE49-F238E27FC236}">
                  <a16:creationId xmlns:a16="http://schemas.microsoft.com/office/drawing/2014/main" id="{896148C8-F9A6-4853-9611-07801009933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13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
          <xdr14:nvContentPartPr>
            <xdr14:cNvPr id="52" name="Ink 51">
              <a:extLst>
                <a:ext uri="{FF2B5EF4-FFF2-40B4-BE49-F238E27FC236}">
                  <a16:creationId xmlns:a16="http://schemas.microsoft.com/office/drawing/2014/main" id="{98C5DF46-C623-4E31-A306-FC438F55DDA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13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53" name="Ink 52">
              <a:extLst>
                <a:ext uri="{FF2B5EF4-FFF2-40B4-BE49-F238E27FC236}">
                  <a16:creationId xmlns:a16="http://schemas.microsoft.com/office/drawing/2014/main" id="{804098E9-4300-4C76-A847-9919E52C055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13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
          <xdr14:nvContentPartPr>
            <xdr14:cNvPr id="54" name="Ink 53">
              <a:extLst>
                <a:ext uri="{FF2B5EF4-FFF2-40B4-BE49-F238E27FC236}">
                  <a16:creationId xmlns:a16="http://schemas.microsoft.com/office/drawing/2014/main" id="{46E9FE5B-5A9B-47AD-B77B-DC7DEA79381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55" name="Ink 54">
              <a:extLst>
                <a:ext uri="{FF2B5EF4-FFF2-40B4-BE49-F238E27FC236}">
                  <a16:creationId xmlns:a16="http://schemas.microsoft.com/office/drawing/2014/main" id="{767CDCDC-8E6D-48D3-86A3-3289DB2A65E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56" name="Ink 55">
              <a:extLst>
                <a:ext uri="{FF2B5EF4-FFF2-40B4-BE49-F238E27FC236}">
                  <a16:creationId xmlns:a16="http://schemas.microsoft.com/office/drawing/2014/main" id="{291B56DC-9963-4DDA-946C-84FE8ECC6A0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57" name="Ink 56">
              <a:extLst>
                <a:ext uri="{FF2B5EF4-FFF2-40B4-BE49-F238E27FC236}">
                  <a16:creationId xmlns:a16="http://schemas.microsoft.com/office/drawing/2014/main" id="{8CF724A5-861B-4C54-8349-D4646A5D754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58" name="Ink 57">
              <a:extLst>
                <a:ext uri="{FF2B5EF4-FFF2-40B4-BE49-F238E27FC236}">
                  <a16:creationId xmlns:a16="http://schemas.microsoft.com/office/drawing/2014/main" id="{7F2B4415-17C4-4FF4-9326-0C4FEBEBFDD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59" name="Ink 58">
              <a:extLst>
                <a:ext uri="{FF2B5EF4-FFF2-40B4-BE49-F238E27FC236}">
                  <a16:creationId xmlns:a16="http://schemas.microsoft.com/office/drawing/2014/main" id="{312C70B6-3915-4C2F-A087-C80DB367533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60" name="Ink 59">
              <a:extLst>
                <a:ext uri="{FF2B5EF4-FFF2-40B4-BE49-F238E27FC236}">
                  <a16:creationId xmlns:a16="http://schemas.microsoft.com/office/drawing/2014/main" id="{EE61BAC4-36F1-4886-954E-5E5EFEBFD13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94920</xdr:colOff>
      <xdr:row>15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61" name="Ink 60">
              <a:extLst>
                <a:ext uri="{FF2B5EF4-FFF2-40B4-BE49-F238E27FC236}">
                  <a16:creationId xmlns:a16="http://schemas.microsoft.com/office/drawing/2014/main" id="{7127B9D8-BD87-400F-B777-BA90800A10C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323400</xdr:colOff>
      <xdr:row>17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62" name="Ink 61">
              <a:extLst>
                <a:ext uri="{FF2B5EF4-FFF2-40B4-BE49-F238E27FC236}">
                  <a16:creationId xmlns:a16="http://schemas.microsoft.com/office/drawing/2014/main" id="{97027C9F-11D9-4CAA-A222-9C1EDD7479FC}"/>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11</xdr:col>
      <xdr:colOff>94920</xdr:colOff>
      <xdr:row>15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63" name="Ink 62">
              <a:extLst>
                <a:ext uri="{FF2B5EF4-FFF2-40B4-BE49-F238E27FC236}">
                  <a16:creationId xmlns:a16="http://schemas.microsoft.com/office/drawing/2014/main" id="{A6F7A4B9-729A-402E-8F39-517060611CA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15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64" name="Ink 63">
              <a:extLst>
                <a:ext uri="{FF2B5EF4-FFF2-40B4-BE49-F238E27FC236}">
                  <a16:creationId xmlns:a16="http://schemas.microsoft.com/office/drawing/2014/main" id="{8DBB3656-0826-4CA7-B037-7877BB140D3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65" name="Ink 64">
              <a:extLst>
                <a:ext uri="{FF2B5EF4-FFF2-40B4-BE49-F238E27FC236}">
                  <a16:creationId xmlns:a16="http://schemas.microsoft.com/office/drawing/2014/main" id="{7B80C99B-33CF-4B13-B987-0B43D694B69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66" name="Ink 65">
              <a:extLst>
                <a:ext uri="{FF2B5EF4-FFF2-40B4-BE49-F238E27FC236}">
                  <a16:creationId xmlns:a16="http://schemas.microsoft.com/office/drawing/2014/main" id="{3EAFE008-594F-4E85-82B3-D7305488308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67" name="Ink 66">
              <a:extLst>
                <a:ext uri="{FF2B5EF4-FFF2-40B4-BE49-F238E27FC236}">
                  <a16:creationId xmlns:a16="http://schemas.microsoft.com/office/drawing/2014/main" id="{76B96CD4-A2EF-463E-A3A8-38EBD22BB88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68" name="Ink 67">
              <a:extLst>
                <a:ext uri="{FF2B5EF4-FFF2-40B4-BE49-F238E27FC236}">
                  <a16:creationId xmlns:a16="http://schemas.microsoft.com/office/drawing/2014/main" id="{0F457030-55BE-482F-97D6-22CB884A880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69" name="Ink 68">
              <a:extLst>
                <a:ext uri="{FF2B5EF4-FFF2-40B4-BE49-F238E27FC236}">
                  <a16:creationId xmlns:a16="http://schemas.microsoft.com/office/drawing/2014/main" id="{CB9D65AA-6275-4570-ACF6-B34EE75A861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70" name="Ink 69">
              <a:extLst>
                <a:ext uri="{FF2B5EF4-FFF2-40B4-BE49-F238E27FC236}">
                  <a16:creationId xmlns:a16="http://schemas.microsoft.com/office/drawing/2014/main" id="{8FBC275A-B87C-4D07-AD61-CCF1FA2BA0F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71" name="Ink 70">
              <a:extLst>
                <a:ext uri="{FF2B5EF4-FFF2-40B4-BE49-F238E27FC236}">
                  <a16:creationId xmlns:a16="http://schemas.microsoft.com/office/drawing/2014/main" id="{90AC3F24-1718-4BE3-8587-2F6C3D8AD30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13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72" name="Ink 71">
              <a:extLst>
                <a:ext uri="{FF2B5EF4-FFF2-40B4-BE49-F238E27FC236}">
                  <a16:creationId xmlns:a16="http://schemas.microsoft.com/office/drawing/2014/main" id="{B48DA25F-5488-4128-A11C-B687BF5864A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13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73" name="Ink 72">
              <a:extLst>
                <a:ext uri="{FF2B5EF4-FFF2-40B4-BE49-F238E27FC236}">
                  <a16:creationId xmlns:a16="http://schemas.microsoft.com/office/drawing/2014/main" id="{76968A7B-90D6-40A8-87B1-E48B6E98A34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74" name="Ink 73">
              <a:extLst>
                <a:ext uri="{FF2B5EF4-FFF2-40B4-BE49-F238E27FC236}">
                  <a16:creationId xmlns:a16="http://schemas.microsoft.com/office/drawing/2014/main" id="{8CFA3E58-4B60-4124-B04D-5856F87B266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75" name="Ink 74">
              <a:extLst>
                <a:ext uri="{FF2B5EF4-FFF2-40B4-BE49-F238E27FC236}">
                  <a16:creationId xmlns:a16="http://schemas.microsoft.com/office/drawing/2014/main" id="{FF7134B3-90DF-4BBD-9A76-2582FECD23C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6</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
          <xdr14:nvContentPartPr>
            <xdr14:cNvPr id="76" name="Ink 75">
              <a:extLst>
                <a:ext uri="{FF2B5EF4-FFF2-40B4-BE49-F238E27FC236}">
                  <a16:creationId xmlns:a16="http://schemas.microsoft.com/office/drawing/2014/main" id="{D24EC908-5951-44E6-B04F-115ACFCAE84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6</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77" name="Ink 76">
              <a:extLst>
                <a:ext uri="{FF2B5EF4-FFF2-40B4-BE49-F238E27FC236}">
                  <a16:creationId xmlns:a16="http://schemas.microsoft.com/office/drawing/2014/main" id="{436979FC-358E-48EB-8981-89593760577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twoCellAnchor editAs="oneCell">
    <xdr:from>
      <xdr:col>4</xdr:col>
      <xdr:colOff>323400</xdr:colOff>
      <xdr:row>22</xdr:row>
      <xdr:rowOff>180600</xdr:rowOff>
    </xdr:from>
    <xdr:to>
      <xdr:col>4</xdr:col>
      <xdr:colOff>323760</xdr:colOff>
      <xdr:row>22</xdr:row>
      <xdr:rowOff>180960</xdr:rowOff>
    </xdr:to>
    <mc:AlternateContent xmlns:mc="http://schemas.openxmlformats.org/markup-compatibility/2006" xmlns:xdr14="http://schemas.microsoft.com/office/excel/2010/spreadsheetDrawing">
      <mc:Choice Requires="xdr14">
        <xdr:contentPart xmlns:r="http://schemas.openxmlformats.org/officeDocument/2006/relationships" r:id="rId78">
          <xdr14:nvContentPartPr>
            <xdr14:cNvPr id="78" name="Ink 77">
              <a:extLst>
                <a:ext uri="{FF2B5EF4-FFF2-40B4-BE49-F238E27FC236}">
                  <a16:creationId xmlns:a16="http://schemas.microsoft.com/office/drawing/2014/main" id="{71E8BBE5-7E45-411E-8822-DE4FD7FAF1B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twoCellAnchor>
  <xdr:twoCellAnchor editAs="oneCell">
    <xdr:from>
      <xdr:col>3</xdr:col>
      <xdr:colOff>94920</xdr:colOff>
      <xdr:row>18</xdr:row>
      <xdr:rowOff>161760</xdr:rowOff>
    </xdr:from>
    <xdr:to>
      <xdr:col>3</xdr:col>
      <xdr:colOff>95280</xdr:colOff>
      <xdr:row>18</xdr:row>
      <xdr:rowOff>162120</xdr:rowOff>
    </xdr:to>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79" name="Ink 78">
              <a:extLst>
                <a:ext uri="{FF2B5EF4-FFF2-40B4-BE49-F238E27FC236}">
                  <a16:creationId xmlns:a16="http://schemas.microsoft.com/office/drawing/2014/main" id="{B2A62F1D-A1AC-4EB8-9C7A-B3B6E71D0FB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twoCellAnchor>
  <xdr:oneCellAnchor>
    <xdr:from>
      <xdr:col>8</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
          <xdr14:nvContentPartPr>
            <xdr14:cNvPr id="80" name="Ink 79">
              <a:extLst>
                <a:ext uri="{FF2B5EF4-FFF2-40B4-BE49-F238E27FC236}">
                  <a16:creationId xmlns:a16="http://schemas.microsoft.com/office/drawing/2014/main" id="{3C4C4A73-70BA-4AB5-9A1A-C2B97431E9F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14</xdr:col>
      <xdr:colOff>259289</xdr:colOff>
      <xdr:row>7</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81" name="Ink 80">
              <a:extLst>
                <a:ext uri="{FF2B5EF4-FFF2-40B4-BE49-F238E27FC236}">
                  <a16:creationId xmlns:a16="http://schemas.microsoft.com/office/drawing/2014/main" id="{E56F77C5-8902-450B-ABCE-2D55FC637F9A}"/>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9</xdr:col>
      <xdr:colOff>94920</xdr:colOff>
      <xdr:row>19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
          <xdr14:nvContentPartPr>
            <xdr14:cNvPr id="82" name="Ink 81">
              <a:extLst>
                <a:ext uri="{FF2B5EF4-FFF2-40B4-BE49-F238E27FC236}">
                  <a16:creationId xmlns:a16="http://schemas.microsoft.com/office/drawing/2014/main" id="{3CDAB748-3387-4D83-A0A1-84CE030FEE0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22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83" name="Ink 82">
              <a:extLst>
                <a:ext uri="{FF2B5EF4-FFF2-40B4-BE49-F238E27FC236}">
                  <a16:creationId xmlns:a16="http://schemas.microsoft.com/office/drawing/2014/main" id="{C9584F25-4377-4C7C-A0F7-AC61B9F9C0C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14</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
          <xdr14:nvContentPartPr>
            <xdr14:cNvPr id="84" name="Ink 83">
              <a:extLst>
                <a:ext uri="{FF2B5EF4-FFF2-40B4-BE49-F238E27FC236}">
                  <a16:creationId xmlns:a16="http://schemas.microsoft.com/office/drawing/2014/main" id="{8A4E7E34-1A6B-4AD2-AC48-F591E1DDD38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14</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85" name="Ink 84">
              <a:extLst>
                <a:ext uri="{FF2B5EF4-FFF2-40B4-BE49-F238E27FC236}">
                  <a16:creationId xmlns:a16="http://schemas.microsoft.com/office/drawing/2014/main" id="{D45855C7-17F1-42BA-BE47-C00073F5DF6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323400</xdr:colOff>
      <xdr:row>22</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6">
          <xdr14:nvContentPartPr>
            <xdr14:cNvPr id="86" name="Ink 85">
              <a:extLst>
                <a:ext uri="{FF2B5EF4-FFF2-40B4-BE49-F238E27FC236}">
                  <a16:creationId xmlns:a16="http://schemas.microsoft.com/office/drawing/2014/main" id="{09E1E1FD-49C8-4B88-908F-E64F29E9E7AC}"/>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7</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87" name="Ink 86">
              <a:extLst>
                <a:ext uri="{FF2B5EF4-FFF2-40B4-BE49-F238E27FC236}">
                  <a16:creationId xmlns:a16="http://schemas.microsoft.com/office/drawing/2014/main" id="{85D0E9D6-E574-42F6-991B-0C854A016A2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12</xdr:col>
      <xdr:colOff>323400</xdr:colOff>
      <xdr:row>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
          <xdr14:nvContentPartPr>
            <xdr14:cNvPr id="88" name="Ink 87">
              <a:extLst>
                <a:ext uri="{FF2B5EF4-FFF2-40B4-BE49-F238E27FC236}">
                  <a16:creationId xmlns:a16="http://schemas.microsoft.com/office/drawing/2014/main" id="{4F8A4135-3AD8-4AF2-BA82-904E9D2E05F4}"/>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11</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89" name="Ink 88">
              <a:extLst>
                <a:ext uri="{FF2B5EF4-FFF2-40B4-BE49-F238E27FC236}">
                  <a16:creationId xmlns:a16="http://schemas.microsoft.com/office/drawing/2014/main" id="{E1AEDDE7-9D68-4D46-9CC5-BADFB251DFE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323400</xdr:colOff>
      <xdr:row>20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
          <xdr14:nvContentPartPr>
            <xdr14:cNvPr id="90" name="Ink 89">
              <a:extLst>
                <a:ext uri="{FF2B5EF4-FFF2-40B4-BE49-F238E27FC236}">
                  <a16:creationId xmlns:a16="http://schemas.microsoft.com/office/drawing/2014/main" id="{7C2C8C02-3C9E-4988-9F59-9C71323BC20C}"/>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9</xdr:col>
      <xdr:colOff>323400</xdr:colOff>
      <xdr:row>20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91" name="Ink 90">
              <a:extLst>
                <a:ext uri="{FF2B5EF4-FFF2-40B4-BE49-F238E27FC236}">
                  <a16:creationId xmlns:a16="http://schemas.microsoft.com/office/drawing/2014/main" id="{7A3FD66A-F716-43FB-A3A5-A1F6019F2A26}"/>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8</xdr:col>
      <xdr:colOff>323400</xdr:colOff>
      <xdr:row>22</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
          <xdr14:nvContentPartPr>
            <xdr14:cNvPr id="92" name="Ink 91">
              <a:extLst>
                <a:ext uri="{FF2B5EF4-FFF2-40B4-BE49-F238E27FC236}">
                  <a16:creationId xmlns:a16="http://schemas.microsoft.com/office/drawing/2014/main" id="{E39AAC2B-048D-4D02-AB98-71BF6679160E}"/>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7</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93" name="Ink 92">
              <a:extLst>
                <a:ext uri="{FF2B5EF4-FFF2-40B4-BE49-F238E27FC236}">
                  <a16:creationId xmlns:a16="http://schemas.microsoft.com/office/drawing/2014/main" id="{26339D18-206B-4E3F-9DC5-DB6D672273D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12</xdr:col>
      <xdr:colOff>323400</xdr:colOff>
      <xdr:row>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
          <xdr14:nvContentPartPr>
            <xdr14:cNvPr id="94" name="Ink 93">
              <a:extLst>
                <a:ext uri="{FF2B5EF4-FFF2-40B4-BE49-F238E27FC236}">
                  <a16:creationId xmlns:a16="http://schemas.microsoft.com/office/drawing/2014/main" id="{0D9FB711-1AFD-472E-8E84-9FE70F0A11BC}"/>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11</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95" name="Ink 94">
              <a:extLst>
                <a:ext uri="{FF2B5EF4-FFF2-40B4-BE49-F238E27FC236}">
                  <a16:creationId xmlns:a16="http://schemas.microsoft.com/office/drawing/2014/main" id="{22B93D80-CD13-48D7-9613-99CFB40A008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94920</xdr:colOff>
      <xdr:row>22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
          <xdr14:nvContentPartPr>
            <xdr14:cNvPr id="96" name="Ink 95">
              <a:extLst>
                <a:ext uri="{FF2B5EF4-FFF2-40B4-BE49-F238E27FC236}">
                  <a16:creationId xmlns:a16="http://schemas.microsoft.com/office/drawing/2014/main" id="{62CD3572-09E1-454C-B4A9-27097044F25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323400</xdr:colOff>
      <xdr:row>20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97" name="Ink 96">
              <a:extLst>
                <a:ext uri="{FF2B5EF4-FFF2-40B4-BE49-F238E27FC236}">
                  <a16:creationId xmlns:a16="http://schemas.microsoft.com/office/drawing/2014/main" id="{24885FD9-4289-4A9B-8FA0-73B03EA6FE12}"/>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13</xdr:col>
      <xdr:colOff>94920</xdr:colOff>
      <xdr:row>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8">
          <xdr14:nvContentPartPr>
            <xdr14:cNvPr id="98" name="Ink 97">
              <a:extLst>
                <a:ext uri="{FF2B5EF4-FFF2-40B4-BE49-F238E27FC236}">
                  <a16:creationId xmlns:a16="http://schemas.microsoft.com/office/drawing/2014/main" id="{54AD0179-48FC-4203-A42F-63A337FFC97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99" name="Ink 98">
              <a:extLst>
                <a:ext uri="{FF2B5EF4-FFF2-40B4-BE49-F238E27FC236}">
                  <a16:creationId xmlns:a16="http://schemas.microsoft.com/office/drawing/2014/main" id="{ECFDD4D6-9209-467A-A763-5F45899B6DB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0">
          <xdr14:nvContentPartPr>
            <xdr14:cNvPr id="100" name="Ink 99">
              <a:extLst>
                <a:ext uri="{FF2B5EF4-FFF2-40B4-BE49-F238E27FC236}">
                  <a16:creationId xmlns:a16="http://schemas.microsoft.com/office/drawing/2014/main" id="{379890D3-9D39-4B23-BDF7-509C7FE3DE3F}"/>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10</xdr:col>
      <xdr:colOff>323400</xdr:colOff>
      <xdr:row>22</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101" name="Ink 100">
              <a:extLst>
                <a:ext uri="{FF2B5EF4-FFF2-40B4-BE49-F238E27FC236}">
                  <a16:creationId xmlns:a16="http://schemas.microsoft.com/office/drawing/2014/main" id="{D5ED2607-FAFB-4639-A438-6906850A7F7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9</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2">
          <xdr14:nvContentPartPr>
            <xdr14:cNvPr id="102" name="Ink 101">
              <a:extLst>
                <a:ext uri="{FF2B5EF4-FFF2-40B4-BE49-F238E27FC236}">
                  <a16:creationId xmlns:a16="http://schemas.microsoft.com/office/drawing/2014/main" id="{282F057D-C70F-4FB8-BDAE-7CF0D4A1AD8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103" name="Ink 102">
              <a:extLst>
                <a:ext uri="{FF2B5EF4-FFF2-40B4-BE49-F238E27FC236}">
                  <a16:creationId xmlns:a16="http://schemas.microsoft.com/office/drawing/2014/main" id="{56B15D75-C319-49CC-83DE-78C0E2B721F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323400</xdr:colOff>
      <xdr:row>20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4">
          <xdr14:nvContentPartPr>
            <xdr14:cNvPr id="104" name="Ink 103">
              <a:extLst>
                <a:ext uri="{FF2B5EF4-FFF2-40B4-BE49-F238E27FC236}">
                  <a16:creationId xmlns:a16="http://schemas.microsoft.com/office/drawing/2014/main" id="{E5E1CE58-02C5-4EB2-8217-B07CD77904D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13</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5">
          <xdr14:nvContentPartPr>
            <xdr14:cNvPr id="105" name="Ink 104">
              <a:extLst>
                <a:ext uri="{FF2B5EF4-FFF2-40B4-BE49-F238E27FC236}">
                  <a16:creationId xmlns:a16="http://schemas.microsoft.com/office/drawing/2014/main" id="{B5083A64-F7B1-4FAA-9DE0-CE9EE10EA62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323400</xdr:colOff>
      <xdr:row>22</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6">
          <xdr14:nvContentPartPr>
            <xdr14:cNvPr id="106" name="Ink 105">
              <a:extLst>
                <a:ext uri="{FF2B5EF4-FFF2-40B4-BE49-F238E27FC236}">
                  <a16:creationId xmlns:a16="http://schemas.microsoft.com/office/drawing/2014/main" id="{85C3A2FE-201F-47A4-A330-767AB86A09D3}"/>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6</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7">
          <xdr14:nvContentPartPr>
            <xdr14:cNvPr id="107" name="Ink 106">
              <a:extLst>
                <a:ext uri="{FF2B5EF4-FFF2-40B4-BE49-F238E27FC236}">
                  <a16:creationId xmlns:a16="http://schemas.microsoft.com/office/drawing/2014/main" id="{E7E95284-BFC5-4D30-8B82-C674D78A1E6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22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8">
          <xdr14:nvContentPartPr>
            <xdr14:cNvPr id="108" name="Ink 107">
              <a:extLst>
                <a:ext uri="{FF2B5EF4-FFF2-40B4-BE49-F238E27FC236}">
                  <a16:creationId xmlns:a16="http://schemas.microsoft.com/office/drawing/2014/main" id="{45845F10-36CB-489A-A75D-D540BD1D9F9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323400</xdr:colOff>
      <xdr:row>20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9">
          <xdr14:nvContentPartPr>
            <xdr14:cNvPr id="109" name="Ink 108">
              <a:extLst>
                <a:ext uri="{FF2B5EF4-FFF2-40B4-BE49-F238E27FC236}">
                  <a16:creationId xmlns:a16="http://schemas.microsoft.com/office/drawing/2014/main" id="{5A0FFF88-FD05-4175-A320-18258E4A541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10</xdr:col>
      <xdr:colOff>323400</xdr:colOff>
      <xdr:row>22</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0">
          <xdr14:nvContentPartPr>
            <xdr14:cNvPr id="110" name="Ink 109">
              <a:extLst>
                <a:ext uri="{FF2B5EF4-FFF2-40B4-BE49-F238E27FC236}">
                  <a16:creationId xmlns:a16="http://schemas.microsoft.com/office/drawing/2014/main" id="{031B959A-1D7B-419E-8210-DA118EE97276}"/>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9</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1">
          <xdr14:nvContentPartPr>
            <xdr14:cNvPr id="111" name="Ink 110">
              <a:extLst>
                <a:ext uri="{FF2B5EF4-FFF2-40B4-BE49-F238E27FC236}">
                  <a16:creationId xmlns:a16="http://schemas.microsoft.com/office/drawing/2014/main" id="{D34FE73C-D951-41D9-92A3-053A14D501F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11</xdr:col>
      <xdr:colOff>323400</xdr:colOff>
      <xdr:row>20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2">
          <xdr14:nvContentPartPr>
            <xdr14:cNvPr id="112" name="Ink 111">
              <a:extLst>
                <a:ext uri="{FF2B5EF4-FFF2-40B4-BE49-F238E27FC236}">
                  <a16:creationId xmlns:a16="http://schemas.microsoft.com/office/drawing/2014/main" id="{8703C528-11EA-4465-AA82-C3DB78DF31FF}"/>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7</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3">
          <xdr14:nvContentPartPr>
            <xdr14:cNvPr id="113" name="Ink 112">
              <a:extLst>
                <a:ext uri="{FF2B5EF4-FFF2-40B4-BE49-F238E27FC236}">
                  <a16:creationId xmlns:a16="http://schemas.microsoft.com/office/drawing/2014/main" id="{FEC34142-47AA-4553-BB92-57B91ABF548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4">
          <xdr14:nvContentPartPr>
            <xdr14:cNvPr id="114" name="Ink 113">
              <a:extLst>
                <a:ext uri="{FF2B5EF4-FFF2-40B4-BE49-F238E27FC236}">
                  <a16:creationId xmlns:a16="http://schemas.microsoft.com/office/drawing/2014/main" id="{E89CF9EB-D3C3-4E01-AC2F-17B9AD185ED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5">
          <xdr14:nvContentPartPr>
            <xdr14:cNvPr id="115" name="Ink 114">
              <a:extLst>
                <a:ext uri="{FF2B5EF4-FFF2-40B4-BE49-F238E27FC236}">
                  <a16:creationId xmlns:a16="http://schemas.microsoft.com/office/drawing/2014/main" id="{79D1DCFB-296A-44CE-A254-DD757C1D36F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6">
          <xdr14:nvContentPartPr>
            <xdr14:cNvPr id="116" name="Ink 115">
              <a:extLst>
                <a:ext uri="{FF2B5EF4-FFF2-40B4-BE49-F238E27FC236}">
                  <a16:creationId xmlns:a16="http://schemas.microsoft.com/office/drawing/2014/main" id="{F2DC3DA9-BE04-4C2C-9FA3-B3DFA9C54C2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7">
          <xdr14:nvContentPartPr>
            <xdr14:cNvPr id="117" name="Ink 116">
              <a:extLst>
                <a:ext uri="{FF2B5EF4-FFF2-40B4-BE49-F238E27FC236}">
                  <a16:creationId xmlns:a16="http://schemas.microsoft.com/office/drawing/2014/main" id="{7BCA6388-CE5C-4765-AAFF-18CA465CC82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8">
          <xdr14:nvContentPartPr>
            <xdr14:cNvPr id="118" name="Ink 117">
              <a:extLst>
                <a:ext uri="{FF2B5EF4-FFF2-40B4-BE49-F238E27FC236}">
                  <a16:creationId xmlns:a16="http://schemas.microsoft.com/office/drawing/2014/main" id="{9CBA205C-3BA8-4F74-A0D8-193E980BF30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14</xdr:col>
      <xdr:colOff>259289</xdr:colOff>
      <xdr:row>18</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9">
          <xdr14:nvContentPartPr>
            <xdr14:cNvPr id="119" name="Ink 118">
              <a:extLst>
                <a:ext uri="{FF2B5EF4-FFF2-40B4-BE49-F238E27FC236}">
                  <a16:creationId xmlns:a16="http://schemas.microsoft.com/office/drawing/2014/main" id="{9D22FB95-AA3C-4785-A6E8-F9993F439B45}"/>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14</xdr:col>
      <xdr:colOff>323400</xdr:colOff>
      <xdr:row>18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0">
          <xdr14:nvContentPartPr>
            <xdr14:cNvPr id="120" name="Ink 119">
              <a:extLst>
                <a:ext uri="{FF2B5EF4-FFF2-40B4-BE49-F238E27FC236}">
                  <a16:creationId xmlns:a16="http://schemas.microsoft.com/office/drawing/2014/main" id="{DBDCCE12-56F8-401B-B560-D40802D1F175}"/>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7</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1">
          <xdr14:nvContentPartPr>
            <xdr14:cNvPr id="121" name="Ink 120">
              <a:extLst>
                <a:ext uri="{FF2B5EF4-FFF2-40B4-BE49-F238E27FC236}">
                  <a16:creationId xmlns:a16="http://schemas.microsoft.com/office/drawing/2014/main" id="{8F7B83F7-13D0-4BF3-B916-566F360496E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12</xdr:col>
      <xdr:colOff>323400</xdr:colOff>
      <xdr:row>20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2">
          <xdr14:nvContentPartPr>
            <xdr14:cNvPr id="122" name="Ink 121">
              <a:extLst>
                <a:ext uri="{FF2B5EF4-FFF2-40B4-BE49-F238E27FC236}">
                  <a16:creationId xmlns:a16="http://schemas.microsoft.com/office/drawing/2014/main" id="{7809E09F-486D-457B-88BB-A631C76927F9}"/>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12</xdr:col>
      <xdr:colOff>323400</xdr:colOff>
      <xdr:row>20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3">
          <xdr14:nvContentPartPr>
            <xdr14:cNvPr id="123" name="Ink 122">
              <a:extLst>
                <a:ext uri="{FF2B5EF4-FFF2-40B4-BE49-F238E27FC236}">
                  <a16:creationId xmlns:a16="http://schemas.microsoft.com/office/drawing/2014/main" id="{67182E5B-0B3A-4E35-8BEC-383696CF37F2}"/>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13</xdr:col>
      <xdr:colOff>94920</xdr:colOff>
      <xdr:row>20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4">
          <xdr14:nvContentPartPr>
            <xdr14:cNvPr id="124" name="Ink 123">
              <a:extLst>
                <a:ext uri="{FF2B5EF4-FFF2-40B4-BE49-F238E27FC236}">
                  <a16:creationId xmlns:a16="http://schemas.microsoft.com/office/drawing/2014/main" id="{957FFFF1-DFFE-4C24-96F0-B9AC97F5B5A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5">
          <xdr14:nvContentPartPr>
            <xdr14:cNvPr id="125" name="Ink 124">
              <a:extLst>
                <a:ext uri="{FF2B5EF4-FFF2-40B4-BE49-F238E27FC236}">
                  <a16:creationId xmlns:a16="http://schemas.microsoft.com/office/drawing/2014/main" id="{71D2C9A3-7562-4AED-8C2C-FF8B6CABD4A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323400</xdr:colOff>
      <xdr:row>18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6">
          <xdr14:nvContentPartPr>
            <xdr14:cNvPr id="126" name="Ink 125">
              <a:extLst>
                <a:ext uri="{FF2B5EF4-FFF2-40B4-BE49-F238E27FC236}">
                  <a16:creationId xmlns:a16="http://schemas.microsoft.com/office/drawing/2014/main" id="{4780294D-0317-4994-97C6-4B65E331506A}"/>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13</xdr:col>
      <xdr:colOff>94920</xdr:colOff>
      <xdr:row>16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7">
          <xdr14:nvContentPartPr>
            <xdr14:cNvPr id="127" name="Ink 126">
              <a:extLst>
                <a:ext uri="{FF2B5EF4-FFF2-40B4-BE49-F238E27FC236}">
                  <a16:creationId xmlns:a16="http://schemas.microsoft.com/office/drawing/2014/main" id="{C42F4F9A-2DD4-4127-B02A-B8A4A80401D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16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8">
          <xdr14:nvContentPartPr>
            <xdr14:cNvPr id="128" name="Ink 127">
              <a:extLst>
                <a:ext uri="{FF2B5EF4-FFF2-40B4-BE49-F238E27FC236}">
                  <a16:creationId xmlns:a16="http://schemas.microsoft.com/office/drawing/2014/main" id="{7C61DBC1-E09D-4DF0-B4E7-29663C0AE26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9">
          <xdr14:nvContentPartPr>
            <xdr14:cNvPr id="129" name="Ink 128">
              <a:extLst>
                <a:ext uri="{FF2B5EF4-FFF2-40B4-BE49-F238E27FC236}">
                  <a16:creationId xmlns:a16="http://schemas.microsoft.com/office/drawing/2014/main" id="{F11604BC-A31C-44F4-8E81-9D1E6DD2572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0">
          <xdr14:nvContentPartPr>
            <xdr14:cNvPr id="130" name="Ink 129">
              <a:extLst>
                <a:ext uri="{FF2B5EF4-FFF2-40B4-BE49-F238E27FC236}">
                  <a16:creationId xmlns:a16="http://schemas.microsoft.com/office/drawing/2014/main" id="{500B62B6-9F71-4EEF-8F99-4EFF7CCA843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1">
          <xdr14:nvContentPartPr>
            <xdr14:cNvPr id="131" name="Ink 130">
              <a:extLst>
                <a:ext uri="{FF2B5EF4-FFF2-40B4-BE49-F238E27FC236}">
                  <a16:creationId xmlns:a16="http://schemas.microsoft.com/office/drawing/2014/main" id="{9A958CA1-4BE4-4D8C-AAAB-0783E10E7EB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2">
          <xdr14:nvContentPartPr>
            <xdr14:cNvPr id="132" name="Ink 131">
              <a:extLst>
                <a:ext uri="{FF2B5EF4-FFF2-40B4-BE49-F238E27FC236}">
                  <a16:creationId xmlns:a16="http://schemas.microsoft.com/office/drawing/2014/main" id="{8877AA2A-66CF-4303-9DE3-F973021CEF1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3">
          <xdr14:nvContentPartPr>
            <xdr14:cNvPr id="133" name="Ink 132">
              <a:extLst>
                <a:ext uri="{FF2B5EF4-FFF2-40B4-BE49-F238E27FC236}">
                  <a16:creationId xmlns:a16="http://schemas.microsoft.com/office/drawing/2014/main" id="{22F7ABAF-880F-461B-8DD9-22027086EAB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4">
          <xdr14:nvContentPartPr>
            <xdr14:cNvPr id="134" name="Ink 133">
              <a:extLst>
                <a:ext uri="{FF2B5EF4-FFF2-40B4-BE49-F238E27FC236}">
                  <a16:creationId xmlns:a16="http://schemas.microsoft.com/office/drawing/2014/main" id="{8FFE6C58-3ECB-46E9-94DE-D75F9178DF7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5">
          <xdr14:nvContentPartPr>
            <xdr14:cNvPr id="135" name="Ink 134">
              <a:extLst>
                <a:ext uri="{FF2B5EF4-FFF2-40B4-BE49-F238E27FC236}">
                  <a16:creationId xmlns:a16="http://schemas.microsoft.com/office/drawing/2014/main" id="{093E5FF4-C1FC-43C3-9B94-471138D7086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6">
          <xdr14:nvContentPartPr>
            <xdr14:cNvPr id="136" name="Ink 135">
              <a:extLst>
                <a:ext uri="{FF2B5EF4-FFF2-40B4-BE49-F238E27FC236}">
                  <a16:creationId xmlns:a16="http://schemas.microsoft.com/office/drawing/2014/main" id="{A2FA68C5-E19A-46FF-976A-FA4085C6943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14</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7">
          <xdr14:nvContentPartPr>
            <xdr14:cNvPr id="137" name="Ink 136">
              <a:extLst>
                <a:ext uri="{FF2B5EF4-FFF2-40B4-BE49-F238E27FC236}">
                  <a16:creationId xmlns:a16="http://schemas.microsoft.com/office/drawing/2014/main" id="{C29C46A3-2671-4C2A-B812-052826C9840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12</xdr:col>
      <xdr:colOff>323400</xdr:colOff>
      <xdr:row>20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8">
          <xdr14:nvContentPartPr>
            <xdr14:cNvPr id="138" name="Ink 137">
              <a:extLst>
                <a:ext uri="{FF2B5EF4-FFF2-40B4-BE49-F238E27FC236}">
                  <a16:creationId xmlns:a16="http://schemas.microsoft.com/office/drawing/2014/main" id="{E08F83BC-0477-49C7-8736-235FA018C262}"/>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14</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9">
          <xdr14:nvContentPartPr>
            <xdr14:cNvPr id="139" name="Ink 138">
              <a:extLst>
                <a:ext uri="{FF2B5EF4-FFF2-40B4-BE49-F238E27FC236}">
                  <a16:creationId xmlns:a16="http://schemas.microsoft.com/office/drawing/2014/main" id="{62A42334-48B2-4EF6-8091-E5E5EE3E9C4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18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0">
          <xdr14:nvContentPartPr>
            <xdr14:cNvPr id="140" name="Ink 139">
              <a:extLst>
                <a:ext uri="{FF2B5EF4-FFF2-40B4-BE49-F238E27FC236}">
                  <a16:creationId xmlns:a16="http://schemas.microsoft.com/office/drawing/2014/main" id="{11976EF0-13CE-4844-8490-B91DAB424CC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1">
          <xdr14:nvContentPartPr>
            <xdr14:cNvPr id="141" name="Ink 140">
              <a:extLst>
                <a:ext uri="{FF2B5EF4-FFF2-40B4-BE49-F238E27FC236}">
                  <a16:creationId xmlns:a16="http://schemas.microsoft.com/office/drawing/2014/main" id="{1C1E153F-B627-49B6-B1DE-C6E8F6AA22E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2">
          <xdr14:nvContentPartPr>
            <xdr14:cNvPr id="142" name="Ink 141">
              <a:extLst>
                <a:ext uri="{FF2B5EF4-FFF2-40B4-BE49-F238E27FC236}">
                  <a16:creationId xmlns:a16="http://schemas.microsoft.com/office/drawing/2014/main" id="{ABCA5676-5847-4B35-85B1-06A6425F119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14</xdr:col>
      <xdr:colOff>94920</xdr:colOff>
      <xdr:row>20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3">
          <xdr14:nvContentPartPr>
            <xdr14:cNvPr id="143" name="Ink 142">
              <a:extLst>
                <a:ext uri="{FF2B5EF4-FFF2-40B4-BE49-F238E27FC236}">
                  <a16:creationId xmlns:a16="http://schemas.microsoft.com/office/drawing/2014/main" id="{8320F45C-FE33-4948-B119-CDABB859086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14</xdr:col>
      <xdr:colOff>94920</xdr:colOff>
      <xdr:row>20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4">
          <xdr14:nvContentPartPr>
            <xdr14:cNvPr id="144" name="Ink 143">
              <a:extLst>
                <a:ext uri="{FF2B5EF4-FFF2-40B4-BE49-F238E27FC236}">
                  <a16:creationId xmlns:a16="http://schemas.microsoft.com/office/drawing/2014/main" id="{740E2BE2-3D4E-49F4-BFAC-9B00329421B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5">
          <xdr14:nvContentPartPr>
            <xdr14:cNvPr id="145" name="Ink 144">
              <a:extLst>
                <a:ext uri="{FF2B5EF4-FFF2-40B4-BE49-F238E27FC236}">
                  <a16:creationId xmlns:a16="http://schemas.microsoft.com/office/drawing/2014/main" id="{47D7DB73-37AB-49DA-8DC3-12F8C0163F6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7</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6">
          <xdr14:nvContentPartPr>
            <xdr14:cNvPr id="146" name="Ink 145">
              <a:extLst>
                <a:ext uri="{FF2B5EF4-FFF2-40B4-BE49-F238E27FC236}">
                  <a16:creationId xmlns:a16="http://schemas.microsoft.com/office/drawing/2014/main" id="{858A1345-8290-4227-9EAF-6A04BDBE782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7">
          <xdr14:nvContentPartPr>
            <xdr14:cNvPr id="147" name="Ink 146">
              <a:extLst>
                <a:ext uri="{FF2B5EF4-FFF2-40B4-BE49-F238E27FC236}">
                  <a16:creationId xmlns:a16="http://schemas.microsoft.com/office/drawing/2014/main" id="{9918946F-85CD-4F3D-95B6-622C96B7BC3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16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8">
          <xdr14:nvContentPartPr>
            <xdr14:cNvPr id="148" name="Ink 147">
              <a:extLst>
                <a:ext uri="{FF2B5EF4-FFF2-40B4-BE49-F238E27FC236}">
                  <a16:creationId xmlns:a16="http://schemas.microsoft.com/office/drawing/2014/main" id="{4454758E-3643-492C-B725-58BCF5D2E2E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16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9">
          <xdr14:nvContentPartPr>
            <xdr14:cNvPr id="149" name="Ink 148">
              <a:extLst>
                <a:ext uri="{FF2B5EF4-FFF2-40B4-BE49-F238E27FC236}">
                  <a16:creationId xmlns:a16="http://schemas.microsoft.com/office/drawing/2014/main" id="{14388A91-6BBD-4D52-A5A6-3414A1CECE8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0">
          <xdr14:nvContentPartPr>
            <xdr14:cNvPr id="150" name="Ink 149">
              <a:extLst>
                <a:ext uri="{FF2B5EF4-FFF2-40B4-BE49-F238E27FC236}">
                  <a16:creationId xmlns:a16="http://schemas.microsoft.com/office/drawing/2014/main" id="{D4E36B5E-8413-492B-935F-3F4D4B9198A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8</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1">
          <xdr14:nvContentPartPr>
            <xdr14:cNvPr id="151" name="Ink 150">
              <a:extLst>
                <a:ext uri="{FF2B5EF4-FFF2-40B4-BE49-F238E27FC236}">
                  <a16:creationId xmlns:a16="http://schemas.microsoft.com/office/drawing/2014/main" id="{0DDC165F-3BB1-4148-A482-CCFAA51367C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2">
          <xdr14:nvContentPartPr>
            <xdr14:cNvPr id="152" name="Ink 151">
              <a:extLst>
                <a:ext uri="{FF2B5EF4-FFF2-40B4-BE49-F238E27FC236}">
                  <a16:creationId xmlns:a16="http://schemas.microsoft.com/office/drawing/2014/main" id="{C6D2759E-2403-43CE-A38D-AA556D1F4DD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9</xdr:col>
      <xdr:colOff>94920</xdr:colOff>
      <xdr:row>17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3">
          <xdr14:nvContentPartPr>
            <xdr14:cNvPr id="153" name="Ink 152">
              <a:extLst>
                <a:ext uri="{FF2B5EF4-FFF2-40B4-BE49-F238E27FC236}">
                  <a16:creationId xmlns:a16="http://schemas.microsoft.com/office/drawing/2014/main" id="{4178646E-237A-4C9F-8E88-CD0102FEE00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25</xdr:col>
      <xdr:colOff>259289</xdr:colOff>
      <xdr:row>4</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4">
          <xdr14:nvContentPartPr>
            <xdr14:cNvPr id="154" name="Ink 153">
              <a:extLst>
                <a:ext uri="{FF2B5EF4-FFF2-40B4-BE49-F238E27FC236}">
                  <a16:creationId xmlns:a16="http://schemas.microsoft.com/office/drawing/2014/main" id="{EB853D3B-4BB2-40AD-917E-0FD9961CCBD3}"/>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323400</xdr:colOff>
      <xdr:row>4</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5">
          <xdr14:nvContentPartPr>
            <xdr14:cNvPr id="155" name="Ink 154">
              <a:extLst>
                <a:ext uri="{FF2B5EF4-FFF2-40B4-BE49-F238E27FC236}">
                  <a16:creationId xmlns:a16="http://schemas.microsoft.com/office/drawing/2014/main" id="{2F0A0460-83E8-49E2-9AD9-0D8594C0DE9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94920</xdr:colOff>
      <xdr:row>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6">
          <xdr14:nvContentPartPr>
            <xdr14:cNvPr id="156" name="Ink 155">
              <a:extLst>
                <a:ext uri="{FF2B5EF4-FFF2-40B4-BE49-F238E27FC236}">
                  <a16:creationId xmlns:a16="http://schemas.microsoft.com/office/drawing/2014/main" id="{91C7044C-B6B5-49B6-A514-E15E54BB498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23</xdr:col>
      <xdr:colOff>323400</xdr:colOff>
      <xdr:row>6</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7">
          <xdr14:nvContentPartPr>
            <xdr14:cNvPr id="157" name="Ink 156">
              <a:extLst>
                <a:ext uri="{FF2B5EF4-FFF2-40B4-BE49-F238E27FC236}">
                  <a16:creationId xmlns:a16="http://schemas.microsoft.com/office/drawing/2014/main" id="{7D31AA45-145E-467E-A825-137ED7FA7D7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23</xdr:col>
      <xdr:colOff>323400</xdr:colOff>
      <xdr:row>6</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8">
          <xdr14:nvContentPartPr>
            <xdr14:cNvPr id="158" name="Ink 157">
              <a:extLst>
                <a:ext uri="{FF2B5EF4-FFF2-40B4-BE49-F238E27FC236}">
                  <a16:creationId xmlns:a16="http://schemas.microsoft.com/office/drawing/2014/main" id="{44218AD1-F910-44B6-A7CA-7A6ED1A587D9}"/>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24</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9">
          <xdr14:nvContentPartPr>
            <xdr14:cNvPr id="159" name="Ink 158">
              <a:extLst>
                <a:ext uri="{FF2B5EF4-FFF2-40B4-BE49-F238E27FC236}">
                  <a16:creationId xmlns:a16="http://schemas.microsoft.com/office/drawing/2014/main" id="{60036B49-F22F-422D-A89C-D88951C3507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24</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0">
          <xdr14:nvContentPartPr>
            <xdr14:cNvPr id="160" name="Ink 159">
              <a:extLst>
                <a:ext uri="{FF2B5EF4-FFF2-40B4-BE49-F238E27FC236}">
                  <a16:creationId xmlns:a16="http://schemas.microsoft.com/office/drawing/2014/main" id="{069CE1D8-F0DE-433B-BA71-503BF6F8FBB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24</xdr:col>
      <xdr:colOff>323400</xdr:colOff>
      <xdr:row>4</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1">
          <xdr14:nvContentPartPr>
            <xdr14:cNvPr id="161" name="Ink 160">
              <a:extLst>
                <a:ext uri="{FF2B5EF4-FFF2-40B4-BE49-F238E27FC236}">
                  <a16:creationId xmlns:a16="http://schemas.microsoft.com/office/drawing/2014/main" id="{81996C4C-7FA5-4347-84CC-8739313CAB7E}"/>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24</xdr:col>
      <xdr:colOff>94920</xdr:colOff>
      <xdr:row>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2">
          <xdr14:nvContentPartPr>
            <xdr14:cNvPr id="162" name="Ink 161">
              <a:extLst>
                <a:ext uri="{FF2B5EF4-FFF2-40B4-BE49-F238E27FC236}">
                  <a16:creationId xmlns:a16="http://schemas.microsoft.com/office/drawing/2014/main" id="{A5A150B6-40B7-4F4F-A70B-865B1C9AA95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24</xdr:col>
      <xdr:colOff>94920</xdr:colOff>
      <xdr:row>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3">
          <xdr14:nvContentPartPr>
            <xdr14:cNvPr id="163" name="Ink 162">
              <a:extLst>
                <a:ext uri="{FF2B5EF4-FFF2-40B4-BE49-F238E27FC236}">
                  <a16:creationId xmlns:a16="http://schemas.microsoft.com/office/drawing/2014/main" id="{9C1A8B4E-B2AF-4484-A08D-FABE36803B5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18</xdr:col>
      <xdr:colOff>94920</xdr:colOff>
      <xdr:row>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4">
          <xdr14:nvContentPartPr>
            <xdr14:cNvPr id="164" name="Ink 163">
              <a:extLst>
                <a:ext uri="{FF2B5EF4-FFF2-40B4-BE49-F238E27FC236}">
                  <a16:creationId xmlns:a16="http://schemas.microsoft.com/office/drawing/2014/main" id="{33ACCBAC-ABF9-4600-A34D-739C8AD98D2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18</xdr:col>
      <xdr:colOff>94920</xdr:colOff>
      <xdr:row>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5">
          <xdr14:nvContentPartPr>
            <xdr14:cNvPr id="165" name="Ink 164">
              <a:extLst>
                <a:ext uri="{FF2B5EF4-FFF2-40B4-BE49-F238E27FC236}">
                  <a16:creationId xmlns:a16="http://schemas.microsoft.com/office/drawing/2014/main" id="{EE6BDDA2-6312-473E-8996-7B64506761D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21</xdr:col>
      <xdr:colOff>94920</xdr:colOff>
      <xdr:row>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6">
          <xdr14:nvContentPartPr>
            <xdr14:cNvPr id="166" name="Ink 165">
              <a:extLst>
                <a:ext uri="{FF2B5EF4-FFF2-40B4-BE49-F238E27FC236}">
                  <a16:creationId xmlns:a16="http://schemas.microsoft.com/office/drawing/2014/main" id="{5C9E99A4-903A-4CE2-B728-FFA56781C1E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21</xdr:col>
      <xdr:colOff>94920</xdr:colOff>
      <xdr:row>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7">
          <xdr14:nvContentPartPr>
            <xdr14:cNvPr id="167" name="Ink 166">
              <a:extLst>
                <a:ext uri="{FF2B5EF4-FFF2-40B4-BE49-F238E27FC236}">
                  <a16:creationId xmlns:a16="http://schemas.microsoft.com/office/drawing/2014/main" id="{9567B370-369B-4FCB-B149-4132EA706B5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17</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8">
          <xdr14:nvContentPartPr>
            <xdr14:cNvPr id="168" name="Ink 167">
              <a:extLst>
                <a:ext uri="{FF2B5EF4-FFF2-40B4-BE49-F238E27FC236}">
                  <a16:creationId xmlns:a16="http://schemas.microsoft.com/office/drawing/2014/main" id="{BB52C77A-64B6-4E56-A0D8-0650338B46E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17</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9">
          <xdr14:nvContentPartPr>
            <xdr14:cNvPr id="169" name="Ink 168">
              <a:extLst>
                <a:ext uri="{FF2B5EF4-FFF2-40B4-BE49-F238E27FC236}">
                  <a16:creationId xmlns:a16="http://schemas.microsoft.com/office/drawing/2014/main" id="{F775F018-E54E-48C3-B30D-FC711E4E00E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28</xdr:col>
      <xdr:colOff>259289</xdr:colOff>
      <xdr:row>7</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0">
          <xdr14:nvContentPartPr>
            <xdr14:cNvPr id="170" name="Ink 169">
              <a:extLst>
                <a:ext uri="{FF2B5EF4-FFF2-40B4-BE49-F238E27FC236}">
                  <a16:creationId xmlns:a16="http://schemas.microsoft.com/office/drawing/2014/main" id="{96FBCC1A-A24A-44C1-9404-507FE56528EC}"/>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28</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1">
          <xdr14:nvContentPartPr>
            <xdr14:cNvPr id="171" name="Ink 170">
              <a:extLst>
                <a:ext uri="{FF2B5EF4-FFF2-40B4-BE49-F238E27FC236}">
                  <a16:creationId xmlns:a16="http://schemas.microsoft.com/office/drawing/2014/main" id="{47A8862F-30B8-439D-B855-2FA71C4DEC1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28</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2">
          <xdr14:nvContentPartPr>
            <xdr14:cNvPr id="172" name="Ink 171">
              <a:extLst>
                <a:ext uri="{FF2B5EF4-FFF2-40B4-BE49-F238E27FC236}">
                  <a16:creationId xmlns:a16="http://schemas.microsoft.com/office/drawing/2014/main" id="{D024C2A3-8734-4046-93C3-B2C4CB3B57D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26</xdr:col>
      <xdr:colOff>323400</xdr:colOff>
      <xdr:row>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3">
          <xdr14:nvContentPartPr>
            <xdr14:cNvPr id="173" name="Ink 172">
              <a:extLst>
                <a:ext uri="{FF2B5EF4-FFF2-40B4-BE49-F238E27FC236}">
                  <a16:creationId xmlns:a16="http://schemas.microsoft.com/office/drawing/2014/main" id="{29099E88-D1FD-41DF-B3C5-039E4A90A369}"/>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26</xdr:col>
      <xdr:colOff>323400</xdr:colOff>
      <xdr:row>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4">
          <xdr14:nvContentPartPr>
            <xdr14:cNvPr id="174" name="Ink 173">
              <a:extLst>
                <a:ext uri="{FF2B5EF4-FFF2-40B4-BE49-F238E27FC236}">
                  <a16:creationId xmlns:a16="http://schemas.microsoft.com/office/drawing/2014/main" id="{A1CD4348-A038-42F9-B7A8-EE05BF55A716}"/>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27</xdr:col>
      <xdr:colOff>94920</xdr:colOff>
      <xdr:row>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5">
          <xdr14:nvContentPartPr>
            <xdr14:cNvPr id="175" name="Ink 174">
              <a:extLst>
                <a:ext uri="{FF2B5EF4-FFF2-40B4-BE49-F238E27FC236}">
                  <a16:creationId xmlns:a16="http://schemas.microsoft.com/office/drawing/2014/main" id="{19A92986-88B3-4368-99FB-97C1F272A7F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27</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6">
          <xdr14:nvContentPartPr>
            <xdr14:cNvPr id="176" name="Ink 175">
              <a:extLst>
                <a:ext uri="{FF2B5EF4-FFF2-40B4-BE49-F238E27FC236}">
                  <a16:creationId xmlns:a16="http://schemas.microsoft.com/office/drawing/2014/main" id="{BCDFDDBC-FD3F-45C0-9CDE-EE31001E7CB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27</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7">
          <xdr14:nvContentPartPr>
            <xdr14:cNvPr id="177" name="Ink 176">
              <a:extLst>
                <a:ext uri="{FF2B5EF4-FFF2-40B4-BE49-F238E27FC236}">
                  <a16:creationId xmlns:a16="http://schemas.microsoft.com/office/drawing/2014/main" id="{0F27E0F4-BE1B-4114-9AAF-604550FC4F64}"/>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27</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8">
          <xdr14:nvContentPartPr>
            <xdr14:cNvPr id="178" name="Ink 177">
              <a:extLst>
                <a:ext uri="{FF2B5EF4-FFF2-40B4-BE49-F238E27FC236}">
                  <a16:creationId xmlns:a16="http://schemas.microsoft.com/office/drawing/2014/main" id="{9893663D-3E05-4270-A8CC-3826D9102B7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27</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9">
          <xdr14:nvContentPartPr>
            <xdr14:cNvPr id="179" name="Ink 178">
              <a:extLst>
                <a:ext uri="{FF2B5EF4-FFF2-40B4-BE49-F238E27FC236}">
                  <a16:creationId xmlns:a16="http://schemas.microsoft.com/office/drawing/2014/main" id="{645A49A4-E705-4C7E-9FFC-C7F1195046D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17</xdr:col>
      <xdr:colOff>94920</xdr:colOff>
      <xdr:row>11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0">
          <xdr14:nvContentPartPr>
            <xdr14:cNvPr id="180" name="Ink 179">
              <a:extLst>
                <a:ext uri="{FF2B5EF4-FFF2-40B4-BE49-F238E27FC236}">
                  <a16:creationId xmlns:a16="http://schemas.microsoft.com/office/drawing/2014/main" id="{40728E8C-477C-4246-B5C8-4F734D77A1D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17</xdr:col>
      <xdr:colOff>94920</xdr:colOff>
      <xdr:row>11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1">
          <xdr14:nvContentPartPr>
            <xdr14:cNvPr id="181" name="Ink 180">
              <a:extLst>
                <a:ext uri="{FF2B5EF4-FFF2-40B4-BE49-F238E27FC236}">
                  <a16:creationId xmlns:a16="http://schemas.microsoft.com/office/drawing/2014/main" id="{53CB8FD5-9694-4E36-85FA-C6A72A1E060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24</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2">
          <xdr14:nvContentPartPr>
            <xdr14:cNvPr id="182" name="Ink 181">
              <a:extLst>
                <a:ext uri="{FF2B5EF4-FFF2-40B4-BE49-F238E27FC236}">
                  <a16:creationId xmlns:a16="http://schemas.microsoft.com/office/drawing/2014/main" id="{C52F0D6F-83A7-4CE5-9EED-2D92F6A4DBE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24</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3">
          <xdr14:nvContentPartPr>
            <xdr14:cNvPr id="183" name="Ink 182">
              <a:extLst>
                <a:ext uri="{FF2B5EF4-FFF2-40B4-BE49-F238E27FC236}">
                  <a16:creationId xmlns:a16="http://schemas.microsoft.com/office/drawing/2014/main" id="{750F7CD7-7A7C-42D9-A1C2-9E258246930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21</xdr:col>
      <xdr:colOff>94920</xdr:colOff>
      <xdr:row>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4">
          <xdr14:nvContentPartPr>
            <xdr14:cNvPr id="184" name="Ink 183">
              <a:extLst>
                <a:ext uri="{FF2B5EF4-FFF2-40B4-BE49-F238E27FC236}">
                  <a16:creationId xmlns:a16="http://schemas.microsoft.com/office/drawing/2014/main" id="{7C875101-3725-4A51-9F47-AA12C4864F2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21</xdr:col>
      <xdr:colOff>94920</xdr:colOff>
      <xdr:row>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5">
          <xdr14:nvContentPartPr>
            <xdr14:cNvPr id="185" name="Ink 184">
              <a:extLst>
                <a:ext uri="{FF2B5EF4-FFF2-40B4-BE49-F238E27FC236}">
                  <a16:creationId xmlns:a16="http://schemas.microsoft.com/office/drawing/2014/main" id="{CBA41E9A-92B4-4D89-A129-07DE19EA84F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21</xdr:col>
      <xdr:colOff>94920</xdr:colOff>
      <xdr:row>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6">
          <xdr14:nvContentPartPr>
            <xdr14:cNvPr id="186" name="Ink 185">
              <a:extLst>
                <a:ext uri="{FF2B5EF4-FFF2-40B4-BE49-F238E27FC236}">
                  <a16:creationId xmlns:a16="http://schemas.microsoft.com/office/drawing/2014/main" id="{ABBA3197-E1A0-4AC6-A77D-BA1E8862D90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22</xdr:col>
      <xdr:colOff>94920</xdr:colOff>
      <xdr:row>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7">
          <xdr14:nvContentPartPr>
            <xdr14:cNvPr id="187" name="Ink 186">
              <a:extLst>
                <a:ext uri="{FF2B5EF4-FFF2-40B4-BE49-F238E27FC236}">
                  <a16:creationId xmlns:a16="http://schemas.microsoft.com/office/drawing/2014/main" id="{CD428A61-D0C4-43F6-BC72-664F486042A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21</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8">
          <xdr14:nvContentPartPr>
            <xdr14:cNvPr id="188" name="Ink 187">
              <a:extLst>
                <a:ext uri="{FF2B5EF4-FFF2-40B4-BE49-F238E27FC236}">
                  <a16:creationId xmlns:a16="http://schemas.microsoft.com/office/drawing/2014/main" id="{DD0F9B10-9958-43EC-8FDC-D3A307A9FA6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22</xdr:col>
      <xdr:colOff>323400</xdr:colOff>
      <xdr:row>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9">
          <xdr14:nvContentPartPr>
            <xdr14:cNvPr id="189" name="Ink 188">
              <a:extLst>
                <a:ext uri="{FF2B5EF4-FFF2-40B4-BE49-F238E27FC236}">
                  <a16:creationId xmlns:a16="http://schemas.microsoft.com/office/drawing/2014/main" id="{BEFB5C00-2831-4C18-AC58-7CA44AE1DAEA}"/>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21</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0">
          <xdr14:nvContentPartPr>
            <xdr14:cNvPr id="190" name="Ink 189">
              <a:extLst>
                <a:ext uri="{FF2B5EF4-FFF2-40B4-BE49-F238E27FC236}">
                  <a16:creationId xmlns:a16="http://schemas.microsoft.com/office/drawing/2014/main" id="{5E747034-8E08-499C-A728-818B2886D92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22</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1">
          <xdr14:nvContentPartPr>
            <xdr14:cNvPr id="191" name="Ink 190">
              <a:extLst>
                <a:ext uri="{FF2B5EF4-FFF2-40B4-BE49-F238E27FC236}">
                  <a16:creationId xmlns:a16="http://schemas.microsoft.com/office/drawing/2014/main" id="{C887A266-5AC8-4389-A1CB-122F7DE2A69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22</xdr:col>
      <xdr:colOff>323400</xdr:colOff>
      <xdr:row>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2">
          <xdr14:nvContentPartPr>
            <xdr14:cNvPr id="192" name="Ink 191">
              <a:extLst>
                <a:ext uri="{FF2B5EF4-FFF2-40B4-BE49-F238E27FC236}">
                  <a16:creationId xmlns:a16="http://schemas.microsoft.com/office/drawing/2014/main" id="{0AE5055A-8543-4735-ABB6-C210D60EA4F3}"/>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20</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3">
          <xdr14:nvContentPartPr>
            <xdr14:cNvPr id="193" name="Ink 192">
              <a:extLst>
                <a:ext uri="{FF2B5EF4-FFF2-40B4-BE49-F238E27FC236}">
                  <a16:creationId xmlns:a16="http://schemas.microsoft.com/office/drawing/2014/main" id="{4878E44E-0B9F-43A3-BF3D-792A8F72234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21</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4">
          <xdr14:nvContentPartPr>
            <xdr14:cNvPr id="194" name="Ink 193">
              <a:extLst>
                <a:ext uri="{FF2B5EF4-FFF2-40B4-BE49-F238E27FC236}">
                  <a16:creationId xmlns:a16="http://schemas.microsoft.com/office/drawing/2014/main" id="{8D631130-7684-4418-9DCB-64EB88EEF71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21</xdr:col>
      <xdr:colOff>323400</xdr:colOff>
      <xdr:row>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5">
          <xdr14:nvContentPartPr>
            <xdr14:cNvPr id="195" name="Ink 194">
              <a:extLst>
                <a:ext uri="{FF2B5EF4-FFF2-40B4-BE49-F238E27FC236}">
                  <a16:creationId xmlns:a16="http://schemas.microsoft.com/office/drawing/2014/main" id="{D37C70BC-3DE6-41C4-9755-7FCFB39BFB31}"/>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20</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6">
          <xdr14:nvContentPartPr>
            <xdr14:cNvPr id="196" name="Ink 195">
              <a:extLst>
                <a:ext uri="{FF2B5EF4-FFF2-40B4-BE49-F238E27FC236}">
                  <a16:creationId xmlns:a16="http://schemas.microsoft.com/office/drawing/2014/main" id="{0A95DA31-2B4A-48C9-814E-C649D4660CE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20</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7">
          <xdr14:nvContentPartPr>
            <xdr14:cNvPr id="197" name="Ink 196">
              <a:extLst>
                <a:ext uri="{FF2B5EF4-FFF2-40B4-BE49-F238E27FC236}">
                  <a16:creationId xmlns:a16="http://schemas.microsoft.com/office/drawing/2014/main" id="{B151FF91-7180-4C0C-8C2D-DC04FBF0816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20</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8">
          <xdr14:nvContentPartPr>
            <xdr14:cNvPr id="198" name="Ink 197">
              <a:extLst>
                <a:ext uri="{FF2B5EF4-FFF2-40B4-BE49-F238E27FC236}">
                  <a16:creationId xmlns:a16="http://schemas.microsoft.com/office/drawing/2014/main" id="{2081C6ED-64F6-498D-9EE3-5EAC72CA6F4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20</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9">
          <xdr14:nvContentPartPr>
            <xdr14:cNvPr id="199" name="Ink 198">
              <a:extLst>
                <a:ext uri="{FF2B5EF4-FFF2-40B4-BE49-F238E27FC236}">
                  <a16:creationId xmlns:a16="http://schemas.microsoft.com/office/drawing/2014/main" id="{1E25F9C2-616A-4F73-B72A-CB85DA0BC0F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20</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0">
          <xdr14:nvContentPartPr>
            <xdr14:cNvPr id="200" name="Ink 199">
              <a:extLst>
                <a:ext uri="{FF2B5EF4-FFF2-40B4-BE49-F238E27FC236}">
                  <a16:creationId xmlns:a16="http://schemas.microsoft.com/office/drawing/2014/main" id="{697C9F03-1C33-4D34-BDBB-39E75DD8A15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20</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1">
          <xdr14:nvContentPartPr>
            <xdr14:cNvPr id="201" name="Ink 200">
              <a:extLst>
                <a:ext uri="{FF2B5EF4-FFF2-40B4-BE49-F238E27FC236}">
                  <a16:creationId xmlns:a16="http://schemas.microsoft.com/office/drawing/2014/main" id="{FE1AE112-71B4-4369-BD43-22F1E39A5D2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20</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2">
          <xdr14:nvContentPartPr>
            <xdr14:cNvPr id="202" name="Ink 201">
              <a:extLst>
                <a:ext uri="{FF2B5EF4-FFF2-40B4-BE49-F238E27FC236}">
                  <a16:creationId xmlns:a16="http://schemas.microsoft.com/office/drawing/2014/main" id="{B108D9B8-4418-4873-8465-D8D1C75D2EB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21</xdr:col>
      <xdr:colOff>323400</xdr:colOff>
      <xdr:row>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3">
          <xdr14:nvContentPartPr>
            <xdr14:cNvPr id="203" name="Ink 202">
              <a:extLst>
                <a:ext uri="{FF2B5EF4-FFF2-40B4-BE49-F238E27FC236}">
                  <a16:creationId xmlns:a16="http://schemas.microsoft.com/office/drawing/2014/main" id="{843B14E6-A02E-4013-BF3B-F5F0DE4A5D3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22</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4">
          <xdr14:nvContentPartPr>
            <xdr14:cNvPr id="204" name="Ink 203">
              <a:extLst>
                <a:ext uri="{FF2B5EF4-FFF2-40B4-BE49-F238E27FC236}">
                  <a16:creationId xmlns:a16="http://schemas.microsoft.com/office/drawing/2014/main" id="{D2C988EE-F4B7-437D-90D9-2E304DCE647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26</xdr:col>
      <xdr:colOff>323400</xdr:colOff>
      <xdr:row>4</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5">
          <xdr14:nvContentPartPr>
            <xdr14:cNvPr id="205" name="Ink 204">
              <a:extLst>
                <a:ext uri="{FF2B5EF4-FFF2-40B4-BE49-F238E27FC236}">
                  <a16:creationId xmlns:a16="http://schemas.microsoft.com/office/drawing/2014/main" id="{09D758AB-3B84-4BB2-9C2B-02611541E252}"/>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259289</xdr:colOff>
      <xdr:row>5</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6">
          <xdr14:nvContentPartPr>
            <xdr14:cNvPr id="206" name="Ink 205">
              <a:extLst>
                <a:ext uri="{FF2B5EF4-FFF2-40B4-BE49-F238E27FC236}">
                  <a16:creationId xmlns:a16="http://schemas.microsoft.com/office/drawing/2014/main" id="{5A78499E-7703-4B7F-BE21-5036C63BCF97}"/>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323400</xdr:colOff>
      <xdr:row>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7">
          <xdr14:nvContentPartPr>
            <xdr14:cNvPr id="207" name="Ink 206">
              <a:extLst>
                <a:ext uri="{FF2B5EF4-FFF2-40B4-BE49-F238E27FC236}">
                  <a16:creationId xmlns:a16="http://schemas.microsoft.com/office/drawing/2014/main" id="{4DEAEE35-6643-4729-9285-9E70B5BC429F}"/>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24</xdr:col>
      <xdr:colOff>323400</xdr:colOff>
      <xdr:row>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8">
          <xdr14:nvContentPartPr>
            <xdr14:cNvPr id="208" name="Ink 207">
              <a:extLst>
                <a:ext uri="{FF2B5EF4-FFF2-40B4-BE49-F238E27FC236}">
                  <a16:creationId xmlns:a16="http://schemas.microsoft.com/office/drawing/2014/main" id="{4497311A-7A21-42BA-8569-62B35B4E8CE6}"/>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26</xdr:col>
      <xdr:colOff>323400</xdr:colOff>
      <xdr:row>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9">
          <xdr14:nvContentPartPr>
            <xdr14:cNvPr id="209" name="Ink 208">
              <a:extLst>
                <a:ext uri="{FF2B5EF4-FFF2-40B4-BE49-F238E27FC236}">
                  <a16:creationId xmlns:a16="http://schemas.microsoft.com/office/drawing/2014/main" id="{98D16D54-5FC2-4674-8D9D-48140E3E6BD5}"/>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259289</xdr:colOff>
      <xdr:row>6</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0">
          <xdr14:nvContentPartPr>
            <xdr14:cNvPr id="210" name="Ink 209">
              <a:extLst>
                <a:ext uri="{FF2B5EF4-FFF2-40B4-BE49-F238E27FC236}">
                  <a16:creationId xmlns:a16="http://schemas.microsoft.com/office/drawing/2014/main" id="{AE4B4022-3496-4948-8FB5-31F26E8B7CA0}"/>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323400</xdr:colOff>
      <xdr:row>6</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1">
          <xdr14:nvContentPartPr>
            <xdr14:cNvPr id="211" name="Ink 210">
              <a:extLst>
                <a:ext uri="{FF2B5EF4-FFF2-40B4-BE49-F238E27FC236}">
                  <a16:creationId xmlns:a16="http://schemas.microsoft.com/office/drawing/2014/main" id="{0D7D22D9-4551-4C6F-9EEA-5954145DF51C}"/>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24</xdr:col>
      <xdr:colOff>323400</xdr:colOff>
      <xdr:row>6</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2">
          <xdr14:nvContentPartPr>
            <xdr14:cNvPr id="212" name="Ink 211">
              <a:extLst>
                <a:ext uri="{FF2B5EF4-FFF2-40B4-BE49-F238E27FC236}">
                  <a16:creationId xmlns:a16="http://schemas.microsoft.com/office/drawing/2014/main" id="{244378CC-CE08-41DF-8BEA-8B09E8E7A0D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26</xdr:col>
      <xdr:colOff>323400</xdr:colOff>
      <xdr:row>6</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3">
          <xdr14:nvContentPartPr>
            <xdr14:cNvPr id="213" name="Ink 212">
              <a:extLst>
                <a:ext uri="{FF2B5EF4-FFF2-40B4-BE49-F238E27FC236}">
                  <a16:creationId xmlns:a16="http://schemas.microsoft.com/office/drawing/2014/main" id="{9AF7E3CE-78C7-432F-9FA3-7C3579B90976}"/>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259289</xdr:colOff>
      <xdr:row>7</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4">
          <xdr14:nvContentPartPr>
            <xdr14:cNvPr id="214" name="Ink 213">
              <a:extLst>
                <a:ext uri="{FF2B5EF4-FFF2-40B4-BE49-F238E27FC236}">
                  <a16:creationId xmlns:a16="http://schemas.microsoft.com/office/drawing/2014/main" id="{ED9D74B4-37D4-4C00-8C7C-01955A40ED0A}"/>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5">
          <xdr14:nvContentPartPr>
            <xdr14:cNvPr id="215" name="Ink 214">
              <a:extLst>
                <a:ext uri="{FF2B5EF4-FFF2-40B4-BE49-F238E27FC236}">
                  <a16:creationId xmlns:a16="http://schemas.microsoft.com/office/drawing/2014/main" id="{79ABCA4B-560A-4D2A-9AC9-88EC5ED69111}"/>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24</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6">
          <xdr14:nvContentPartPr>
            <xdr14:cNvPr id="216" name="Ink 215">
              <a:extLst>
                <a:ext uri="{FF2B5EF4-FFF2-40B4-BE49-F238E27FC236}">
                  <a16:creationId xmlns:a16="http://schemas.microsoft.com/office/drawing/2014/main" id="{648748A4-4E68-4AA9-BAF5-DC2EBB3EACD4}"/>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26</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7">
          <xdr14:nvContentPartPr>
            <xdr14:cNvPr id="217" name="Ink 216">
              <a:extLst>
                <a:ext uri="{FF2B5EF4-FFF2-40B4-BE49-F238E27FC236}">
                  <a16:creationId xmlns:a16="http://schemas.microsoft.com/office/drawing/2014/main" id="{C263A7A9-F35F-4142-9869-25005A0C1696}"/>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259289</xdr:colOff>
      <xdr:row>8</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8">
          <xdr14:nvContentPartPr>
            <xdr14:cNvPr id="218" name="Ink 217">
              <a:extLst>
                <a:ext uri="{FF2B5EF4-FFF2-40B4-BE49-F238E27FC236}">
                  <a16:creationId xmlns:a16="http://schemas.microsoft.com/office/drawing/2014/main" id="{9E5A70A6-7EFC-4497-B554-A80E724C624F}"/>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323400</xdr:colOff>
      <xdr:row>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9">
          <xdr14:nvContentPartPr>
            <xdr14:cNvPr id="219" name="Ink 218">
              <a:extLst>
                <a:ext uri="{FF2B5EF4-FFF2-40B4-BE49-F238E27FC236}">
                  <a16:creationId xmlns:a16="http://schemas.microsoft.com/office/drawing/2014/main" id="{BC31275F-FC27-4C72-8C08-9CF6B569E1E4}"/>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24</xdr:col>
      <xdr:colOff>323400</xdr:colOff>
      <xdr:row>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0">
          <xdr14:nvContentPartPr>
            <xdr14:cNvPr id="220" name="Ink 219">
              <a:extLst>
                <a:ext uri="{FF2B5EF4-FFF2-40B4-BE49-F238E27FC236}">
                  <a16:creationId xmlns:a16="http://schemas.microsoft.com/office/drawing/2014/main" id="{5F33F0EF-6BF7-4ABB-9139-2E45631475FF}"/>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26</xdr:col>
      <xdr:colOff>323400</xdr:colOff>
      <xdr:row>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1">
          <xdr14:nvContentPartPr>
            <xdr14:cNvPr id="221" name="Ink 220">
              <a:extLst>
                <a:ext uri="{FF2B5EF4-FFF2-40B4-BE49-F238E27FC236}">
                  <a16:creationId xmlns:a16="http://schemas.microsoft.com/office/drawing/2014/main" id="{065C5FC3-02CA-4AF4-928A-AC1204EC881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259289</xdr:colOff>
      <xdr:row>9</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2">
          <xdr14:nvContentPartPr>
            <xdr14:cNvPr id="222" name="Ink 221">
              <a:extLst>
                <a:ext uri="{FF2B5EF4-FFF2-40B4-BE49-F238E27FC236}">
                  <a16:creationId xmlns:a16="http://schemas.microsoft.com/office/drawing/2014/main" id="{A1494C02-B79B-4076-AED4-63FC7B8713CF}"/>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25</xdr:col>
      <xdr:colOff>323400</xdr:colOff>
      <xdr:row>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3">
          <xdr14:nvContentPartPr>
            <xdr14:cNvPr id="223" name="Ink 222">
              <a:extLst>
                <a:ext uri="{FF2B5EF4-FFF2-40B4-BE49-F238E27FC236}">
                  <a16:creationId xmlns:a16="http://schemas.microsoft.com/office/drawing/2014/main" id="{F2A6EF6B-EE9A-4CB8-9DF7-B6E38936FE7E}"/>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24</xdr:col>
      <xdr:colOff>323400</xdr:colOff>
      <xdr:row>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4">
          <xdr14:nvContentPartPr>
            <xdr14:cNvPr id="224" name="Ink 223">
              <a:extLst>
                <a:ext uri="{FF2B5EF4-FFF2-40B4-BE49-F238E27FC236}">
                  <a16:creationId xmlns:a16="http://schemas.microsoft.com/office/drawing/2014/main" id="{9B341477-4D8C-406E-9821-49EB474B5D5E}"/>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26</xdr:col>
      <xdr:colOff>323400</xdr:colOff>
      <xdr:row>9</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5">
          <xdr14:nvContentPartPr>
            <xdr14:cNvPr id="225" name="Ink 224">
              <a:extLst>
                <a:ext uri="{FF2B5EF4-FFF2-40B4-BE49-F238E27FC236}">
                  <a16:creationId xmlns:a16="http://schemas.microsoft.com/office/drawing/2014/main" id="{4BD6CE70-FD7B-45F6-98C6-837E900C9BD3}"/>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20</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6">
          <xdr14:nvContentPartPr>
            <xdr14:cNvPr id="226" name="Ink 225">
              <a:extLst>
                <a:ext uri="{FF2B5EF4-FFF2-40B4-BE49-F238E27FC236}">
                  <a16:creationId xmlns:a16="http://schemas.microsoft.com/office/drawing/2014/main" id="{11DD67F8-FC08-4511-9BE3-6077CD1C86B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20</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7">
          <xdr14:nvContentPartPr>
            <xdr14:cNvPr id="227" name="Ink 226">
              <a:extLst>
                <a:ext uri="{FF2B5EF4-FFF2-40B4-BE49-F238E27FC236}">
                  <a16:creationId xmlns:a16="http://schemas.microsoft.com/office/drawing/2014/main" id="{85152B62-32CA-4EA9-B0AA-0EBB232EFAA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23</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8">
          <xdr14:nvContentPartPr>
            <xdr14:cNvPr id="228" name="Ink 227">
              <a:extLst>
                <a:ext uri="{FF2B5EF4-FFF2-40B4-BE49-F238E27FC236}">
                  <a16:creationId xmlns:a16="http://schemas.microsoft.com/office/drawing/2014/main" id="{A08B5FAF-C45A-4C25-9C44-892C40F9DBA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23</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9">
          <xdr14:nvContentPartPr>
            <xdr14:cNvPr id="229" name="Ink 228">
              <a:extLst>
                <a:ext uri="{FF2B5EF4-FFF2-40B4-BE49-F238E27FC236}">
                  <a16:creationId xmlns:a16="http://schemas.microsoft.com/office/drawing/2014/main" id="{66E1B088-9527-42FD-B2D9-77BAE79D746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23</xdr:col>
      <xdr:colOff>94920</xdr:colOff>
      <xdr:row>11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0">
          <xdr14:nvContentPartPr>
            <xdr14:cNvPr id="230" name="Ink 229">
              <a:extLst>
                <a:ext uri="{FF2B5EF4-FFF2-40B4-BE49-F238E27FC236}">
                  <a16:creationId xmlns:a16="http://schemas.microsoft.com/office/drawing/2014/main" id="{42FB74B0-77CF-4439-B9BE-1DD384AE193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23</xdr:col>
      <xdr:colOff>94920</xdr:colOff>
      <xdr:row>11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1">
          <xdr14:nvContentPartPr>
            <xdr14:cNvPr id="231" name="Ink 230">
              <a:extLst>
                <a:ext uri="{FF2B5EF4-FFF2-40B4-BE49-F238E27FC236}">
                  <a16:creationId xmlns:a16="http://schemas.microsoft.com/office/drawing/2014/main" id="{999835C8-A2CB-437E-91CF-77B1617674F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27</xdr:col>
      <xdr:colOff>94920</xdr:colOff>
      <xdr:row>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2">
          <xdr14:nvContentPartPr>
            <xdr14:cNvPr id="232" name="Ink 231">
              <a:extLst>
                <a:ext uri="{FF2B5EF4-FFF2-40B4-BE49-F238E27FC236}">
                  <a16:creationId xmlns:a16="http://schemas.microsoft.com/office/drawing/2014/main" id="{BAB85466-26A7-45B2-9B58-A5D2EE8FF59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27</xdr:col>
      <xdr:colOff>94920</xdr:colOff>
      <xdr:row>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3">
          <xdr14:nvContentPartPr>
            <xdr14:cNvPr id="233" name="Ink 232">
              <a:extLst>
                <a:ext uri="{FF2B5EF4-FFF2-40B4-BE49-F238E27FC236}">
                  <a16:creationId xmlns:a16="http://schemas.microsoft.com/office/drawing/2014/main" id="{3B8E0059-DBE5-40F0-B13B-2F675EABE1F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27</xdr:col>
      <xdr:colOff>94920</xdr:colOff>
      <xdr:row>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4">
          <xdr14:nvContentPartPr>
            <xdr14:cNvPr id="234" name="Ink 233">
              <a:extLst>
                <a:ext uri="{FF2B5EF4-FFF2-40B4-BE49-F238E27FC236}">
                  <a16:creationId xmlns:a16="http://schemas.microsoft.com/office/drawing/2014/main" id="{0C399D26-55D4-40D6-BC3D-21F1998FA6E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28</xdr:col>
      <xdr:colOff>94920</xdr:colOff>
      <xdr:row>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5">
          <xdr14:nvContentPartPr>
            <xdr14:cNvPr id="235" name="Ink 234">
              <a:extLst>
                <a:ext uri="{FF2B5EF4-FFF2-40B4-BE49-F238E27FC236}">
                  <a16:creationId xmlns:a16="http://schemas.microsoft.com/office/drawing/2014/main" id="{BC29FE47-A52A-47B3-BCA4-90F31C418D0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27</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6">
          <xdr14:nvContentPartPr>
            <xdr14:cNvPr id="236" name="Ink 235">
              <a:extLst>
                <a:ext uri="{FF2B5EF4-FFF2-40B4-BE49-F238E27FC236}">
                  <a16:creationId xmlns:a16="http://schemas.microsoft.com/office/drawing/2014/main" id="{F0EC85F4-F4DD-4F8A-A287-BC5BAC7B153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28</xdr:col>
      <xdr:colOff>323400</xdr:colOff>
      <xdr:row>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7">
          <xdr14:nvContentPartPr>
            <xdr14:cNvPr id="237" name="Ink 236">
              <a:extLst>
                <a:ext uri="{FF2B5EF4-FFF2-40B4-BE49-F238E27FC236}">
                  <a16:creationId xmlns:a16="http://schemas.microsoft.com/office/drawing/2014/main" id="{9875650C-9A9D-4489-AE86-7A592991F89F}"/>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27</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8">
          <xdr14:nvContentPartPr>
            <xdr14:cNvPr id="238" name="Ink 237">
              <a:extLst>
                <a:ext uri="{FF2B5EF4-FFF2-40B4-BE49-F238E27FC236}">
                  <a16:creationId xmlns:a16="http://schemas.microsoft.com/office/drawing/2014/main" id="{D6F5E8CE-EA18-49F0-A7A8-A1ADCB760B6E}"/>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28</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9">
          <xdr14:nvContentPartPr>
            <xdr14:cNvPr id="239" name="Ink 238">
              <a:extLst>
                <a:ext uri="{FF2B5EF4-FFF2-40B4-BE49-F238E27FC236}">
                  <a16:creationId xmlns:a16="http://schemas.microsoft.com/office/drawing/2014/main" id="{D177FE77-6593-40F8-A3FD-B2E784A0923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28</xdr:col>
      <xdr:colOff>323400</xdr:colOff>
      <xdr:row>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0">
          <xdr14:nvContentPartPr>
            <xdr14:cNvPr id="240" name="Ink 239">
              <a:extLst>
                <a:ext uri="{FF2B5EF4-FFF2-40B4-BE49-F238E27FC236}">
                  <a16:creationId xmlns:a16="http://schemas.microsoft.com/office/drawing/2014/main" id="{527EA517-8CAC-42CA-A7A3-6D73F2810C1D}"/>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26</xdr:col>
      <xdr:colOff>323400</xdr:colOff>
      <xdr:row>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1">
          <xdr14:nvContentPartPr>
            <xdr14:cNvPr id="241" name="Ink 240">
              <a:extLst>
                <a:ext uri="{FF2B5EF4-FFF2-40B4-BE49-F238E27FC236}">
                  <a16:creationId xmlns:a16="http://schemas.microsoft.com/office/drawing/2014/main" id="{0C703424-A104-4EE3-BB3C-5D5D4E497C04}"/>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27</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2">
          <xdr14:nvContentPartPr>
            <xdr14:cNvPr id="242" name="Ink 241">
              <a:extLst>
                <a:ext uri="{FF2B5EF4-FFF2-40B4-BE49-F238E27FC236}">
                  <a16:creationId xmlns:a16="http://schemas.microsoft.com/office/drawing/2014/main" id="{078894CF-8EF4-47AA-8769-6FFAC30E30D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27</xdr:col>
      <xdr:colOff>323400</xdr:colOff>
      <xdr:row>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3">
          <xdr14:nvContentPartPr>
            <xdr14:cNvPr id="243" name="Ink 242">
              <a:extLst>
                <a:ext uri="{FF2B5EF4-FFF2-40B4-BE49-F238E27FC236}">
                  <a16:creationId xmlns:a16="http://schemas.microsoft.com/office/drawing/2014/main" id="{64F8BC1B-8ECC-4760-9B1E-BD394FD1D2DF}"/>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26</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4">
          <xdr14:nvContentPartPr>
            <xdr14:cNvPr id="244" name="Ink 243">
              <a:extLst>
                <a:ext uri="{FF2B5EF4-FFF2-40B4-BE49-F238E27FC236}">
                  <a16:creationId xmlns:a16="http://schemas.microsoft.com/office/drawing/2014/main" id="{FA90FCC4-75A4-4126-8AD7-5F8318C535D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26</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5">
          <xdr14:nvContentPartPr>
            <xdr14:cNvPr id="245" name="Ink 244">
              <a:extLst>
                <a:ext uri="{FF2B5EF4-FFF2-40B4-BE49-F238E27FC236}">
                  <a16:creationId xmlns:a16="http://schemas.microsoft.com/office/drawing/2014/main" id="{15E8279F-75E6-432C-80E3-F44D4C5FECB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26</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6">
          <xdr14:nvContentPartPr>
            <xdr14:cNvPr id="246" name="Ink 245">
              <a:extLst>
                <a:ext uri="{FF2B5EF4-FFF2-40B4-BE49-F238E27FC236}">
                  <a16:creationId xmlns:a16="http://schemas.microsoft.com/office/drawing/2014/main" id="{DAAE73F3-90D6-4BDD-9629-81F86E9351C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26</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7">
          <xdr14:nvContentPartPr>
            <xdr14:cNvPr id="247" name="Ink 246">
              <a:extLst>
                <a:ext uri="{FF2B5EF4-FFF2-40B4-BE49-F238E27FC236}">
                  <a16:creationId xmlns:a16="http://schemas.microsoft.com/office/drawing/2014/main" id="{416EA51F-10CB-4751-9B3F-291EF3BA8B9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26</xdr:col>
      <xdr:colOff>94920</xdr:colOff>
      <xdr:row>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8">
          <xdr14:nvContentPartPr>
            <xdr14:cNvPr id="248" name="Ink 247">
              <a:extLst>
                <a:ext uri="{FF2B5EF4-FFF2-40B4-BE49-F238E27FC236}">
                  <a16:creationId xmlns:a16="http://schemas.microsoft.com/office/drawing/2014/main" id="{19173DE4-7AC8-495B-A1C3-D8D7D577D23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26</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9">
          <xdr14:nvContentPartPr>
            <xdr14:cNvPr id="249" name="Ink 248">
              <a:extLst>
                <a:ext uri="{FF2B5EF4-FFF2-40B4-BE49-F238E27FC236}">
                  <a16:creationId xmlns:a16="http://schemas.microsoft.com/office/drawing/2014/main" id="{FC5283B3-E69A-41FE-A141-C43299A7501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26</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0">
          <xdr14:nvContentPartPr>
            <xdr14:cNvPr id="250" name="Ink 249">
              <a:extLst>
                <a:ext uri="{FF2B5EF4-FFF2-40B4-BE49-F238E27FC236}">
                  <a16:creationId xmlns:a16="http://schemas.microsoft.com/office/drawing/2014/main" id="{6F23D45D-8DFC-4E4B-9634-C7304EE1A42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27</xdr:col>
      <xdr:colOff>323400</xdr:colOff>
      <xdr:row>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1">
          <xdr14:nvContentPartPr>
            <xdr14:cNvPr id="251" name="Ink 250">
              <a:extLst>
                <a:ext uri="{FF2B5EF4-FFF2-40B4-BE49-F238E27FC236}">
                  <a16:creationId xmlns:a16="http://schemas.microsoft.com/office/drawing/2014/main" id="{3C485C8A-C7BE-4C73-A7F9-0FD6F50FA273}"/>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28</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2">
          <xdr14:nvContentPartPr>
            <xdr14:cNvPr id="252" name="Ink 251">
              <a:extLst>
                <a:ext uri="{FF2B5EF4-FFF2-40B4-BE49-F238E27FC236}">
                  <a16:creationId xmlns:a16="http://schemas.microsoft.com/office/drawing/2014/main" id="{198A5178-62E1-49EB-B861-75B46A67A66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26</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3">
          <xdr14:nvContentPartPr>
            <xdr14:cNvPr id="253" name="Ink 252">
              <a:extLst>
                <a:ext uri="{FF2B5EF4-FFF2-40B4-BE49-F238E27FC236}">
                  <a16:creationId xmlns:a16="http://schemas.microsoft.com/office/drawing/2014/main" id="{87619B84-4A10-4C12-84DB-EF61DF0DEBA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26</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4">
          <xdr14:nvContentPartPr>
            <xdr14:cNvPr id="254" name="Ink 253">
              <a:extLst>
                <a:ext uri="{FF2B5EF4-FFF2-40B4-BE49-F238E27FC236}">
                  <a16:creationId xmlns:a16="http://schemas.microsoft.com/office/drawing/2014/main" id="{A32382F3-3655-440B-9520-4D4B9187C4D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17</xdr:col>
      <xdr:colOff>259289</xdr:colOff>
      <xdr:row>8</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AB818D03-AD8E-4827-88E9-7304EC978B4A}"/>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17</xdr:col>
      <xdr:colOff>323400</xdr:colOff>
      <xdr:row>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6BB2BF91-B7A9-42F5-BCA1-B3BBCDCF8AC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17</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3">
              <a:extLst>
                <a:ext uri="{FF2B5EF4-FFF2-40B4-BE49-F238E27FC236}">
                  <a16:creationId xmlns:a16="http://schemas.microsoft.com/office/drawing/2014/main" id="{1AD3AAFF-8425-4EBF-87F0-80A2EA96336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15</xdr:col>
      <xdr:colOff>323400</xdr:colOff>
      <xdr:row>10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5" name="Ink 4">
              <a:extLst>
                <a:ext uri="{FF2B5EF4-FFF2-40B4-BE49-F238E27FC236}">
                  <a16:creationId xmlns:a16="http://schemas.microsoft.com/office/drawing/2014/main" id="{22FEE942-2E4B-413B-B22A-EDFE94260EED}"/>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15</xdr:col>
      <xdr:colOff>323400</xdr:colOff>
      <xdr:row>10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6" name="Ink 5">
              <a:extLst>
                <a:ext uri="{FF2B5EF4-FFF2-40B4-BE49-F238E27FC236}">
                  <a16:creationId xmlns:a16="http://schemas.microsoft.com/office/drawing/2014/main" id="{E0F78FF5-117C-4AD1-8745-0778C7C906AC}"/>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16</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7" name="Ink 6">
              <a:extLst>
                <a:ext uri="{FF2B5EF4-FFF2-40B4-BE49-F238E27FC236}">
                  <a16:creationId xmlns:a16="http://schemas.microsoft.com/office/drawing/2014/main" id="{29118ABF-B3B3-4DF4-B818-F3DF0969132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16</xdr:col>
      <xdr:colOff>94920</xdr:colOff>
      <xdr:row>11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8" name="Ink 7">
              <a:extLst>
                <a:ext uri="{FF2B5EF4-FFF2-40B4-BE49-F238E27FC236}">
                  <a16:creationId xmlns:a16="http://schemas.microsoft.com/office/drawing/2014/main" id="{05E042F1-C8EE-4855-A074-9B19EE0C536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16</xdr:col>
      <xdr:colOff>323400</xdr:colOff>
      <xdr:row>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9" name="Ink 8">
              <a:extLst>
                <a:ext uri="{FF2B5EF4-FFF2-40B4-BE49-F238E27FC236}">
                  <a16:creationId xmlns:a16="http://schemas.microsoft.com/office/drawing/2014/main" id="{B7CBDACB-E26E-420D-A3DA-168B70F601D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16</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0" name="Ink 9">
              <a:extLst>
                <a:ext uri="{FF2B5EF4-FFF2-40B4-BE49-F238E27FC236}">
                  <a16:creationId xmlns:a16="http://schemas.microsoft.com/office/drawing/2014/main" id="{73C2D35A-6F43-41ED-AE80-5C827F575AC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16</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1" name="Ink 10">
              <a:extLst>
                <a:ext uri="{FF2B5EF4-FFF2-40B4-BE49-F238E27FC236}">
                  <a16:creationId xmlns:a16="http://schemas.microsoft.com/office/drawing/2014/main" id="{1520D8C2-516E-4044-A5E6-81CA6E60259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2" name="Ink 11">
              <a:extLst>
                <a:ext uri="{FF2B5EF4-FFF2-40B4-BE49-F238E27FC236}">
                  <a16:creationId xmlns:a16="http://schemas.microsoft.com/office/drawing/2014/main" id="{70464D91-6A4B-447C-BAC4-415125BB65E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3" name="Ink 12">
              <a:extLst>
                <a:ext uri="{FF2B5EF4-FFF2-40B4-BE49-F238E27FC236}">
                  <a16:creationId xmlns:a16="http://schemas.microsoft.com/office/drawing/2014/main" id="{761BAA44-CD2C-4391-8F75-9CA6EFCE9C8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14" name="Ink 13">
              <a:extLst>
                <a:ext uri="{FF2B5EF4-FFF2-40B4-BE49-F238E27FC236}">
                  <a16:creationId xmlns:a16="http://schemas.microsoft.com/office/drawing/2014/main" id="{AA80D0C7-A6C1-41AF-88D0-0F5834C7CF0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13</xdr:col>
      <xdr:colOff>94920</xdr:colOff>
      <xdr:row>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5" name="Ink 14">
              <a:extLst>
                <a:ext uri="{FF2B5EF4-FFF2-40B4-BE49-F238E27FC236}">
                  <a16:creationId xmlns:a16="http://schemas.microsoft.com/office/drawing/2014/main" id="{763282C0-43E9-427F-BB21-8508DD9B4D5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16" name="Ink 15">
              <a:extLst>
                <a:ext uri="{FF2B5EF4-FFF2-40B4-BE49-F238E27FC236}">
                  <a16:creationId xmlns:a16="http://schemas.microsoft.com/office/drawing/2014/main" id="{C3598C56-D25E-4847-8037-0C5FF59AE04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10</xdr:col>
      <xdr:colOff>94920</xdr:colOff>
      <xdr:row>10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7" name="Ink 16">
              <a:extLst>
                <a:ext uri="{FF2B5EF4-FFF2-40B4-BE49-F238E27FC236}">
                  <a16:creationId xmlns:a16="http://schemas.microsoft.com/office/drawing/2014/main" id="{5949ABCD-BC80-4F51-AD94-A03893399ED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97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8" name="Ink 17">
              <a:extLst>
                <a:ext uri="{FF2B5EF4-FFF2-40B4-BE49-F238E27FC236}">
                  <a16:creationId xmlns:a16="http://schemas.microsoft.com/office/drawing/2014/main" id="{F20C819B-C87B-4C4C-9528-F66D1B3ADA4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97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9" name="Ink 18">
              <a:extLst>
                <a:ext uri="{FF2B5EF4-FFF2-40B4-BE49-F238E27FC236}">
                  <a16:creationId xmlns:a16="http://schemas.microsoft.com/office/drawing/2014/main" id="{1011777B-684D-47B8-8BFA-F1DC8E96D2E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98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0" name="Ink 19">
              <a:extLst>
                <a:ext uri="{FF2B5EF4-FFF2-40B4-BE49-F238E27FC236}">
                  <a16:creationId xmlns:a16="http://schemas.microsoft.com/office/drawing/2014/main" id="{69D07950-5E25-4CB1-B1C2-4D8686F0C0E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98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21" name="Ink 20">
              <a:extLst>
                <a:ext uri="{FF2B5EF4-FFF2-40B4-BE49-F238E27FC236}">
                  <a16:creationId xmlns:a16="http://schemas.microsoft.com/office/drawing/2014/main" id="{AC1540C0-A5C5-4F52-9033-E1A7CAA7A1F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6</xdr:col>
      <xdr:colOff>259289</xdr:colOff>
      <xdr:row>60</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22" name="Ink 21">
              <a:extLst>
                <a:ext uri="{FF2B5EF4-FFF2-40B4-BE49-F238E27FC236}">
                  <a16:creationId xmlns:a16="http://schemas.microsoft.com/office/drawing/2014/main" id="{F1754034-7FC5-486E-925F-754AF5FE8A9B}"/>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6</xdr:col>
      <xdr:colOff>323400</xdr:colOff>
      <xdr:row>60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23" name="Ink 22">
              <a:extLst>
                <a:ext uri="{FF2B5EF4-FFF2-40B4-BE49-F238E27FC236}">
                  <a16:creationId xmlns:a16="http://schemas.microsoft.com/office/drawing/2014/main" id="{9121C55C-53C5-4E7D-AC92-177AAEB7DC2A}"/>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6</xdr:col>
      <xdr:colOff>94920</xdr:colOff>
      <xdr:row>59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24" name="Ink 23">
              <a:extLst>
                <a:ext uri="{FF2B5EF4-FFF2-40B4-BE49-F238E27FC236}">
                  <a16:creationId xmlns:a16="http://schemas.microsoft.com/office/drawing/2014/main" id="{4CFAEE74-F034-4243-AD72-569FC93F18B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323400</xdr:colOff>
      <xdr:row>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25" name="Ink 24">
              <a:extLst>
                <a:ext uri="{FF2B5EF4-FFF2-40B4-BE49-F238E27FC236}">
                  <a16:creationId xmlns:a16="http://schemas.microsoft.com/office/drawing/2014/main" id="{B0CD5007-5BA4-444B-9AFF-B0AA840571FF}"/>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4</xdr:col>
      <xdr:colOff>323400</xdr:colOff>
      <xdr:row>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26" name="Ink 25">
              <a:extLst>
                <a:ext uri="{FF2B5EF4-FFF2-40B4-BE49-F238E27FC236}">
                  <a16:creationId xmlns:a16="http://schemas.microsoft.com/office/drawing/2014/main" id="{603F53C9-9D84-481B-B009-ED4400B6874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5</xdr:col>
      <xdr:colOff>94920</xdr:colOff>
      <xdr:row>62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7" name="Ink 26">
              <a:extLst>
                <a:ext uri="{FF2B5EF4-FFF2-40B4-BE49-F238E27FC236}">
                  <a16:creationId xmlns:a16="http://schemas.microsoft.com/office/drawing/2014/main" id="{764A5FAF-91DB-44B5-887B-31EC9173DCD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63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28" name="Ink 27">
              <a:extLst>
                <a:ext uri="{FF2B5EF4-FFF2-40B4-BE49-F238E27FC236}">
                  <a16:creationId xmlns:a16="http://schemas.microsoft.com/office/drawing/2014/main" id="{70087170-4250-4373-8580-349578F3755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323400</xdr:colOff>
      <xdr:row>60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9" name="Ink 28">
              <a:extLst>
                <a:ext uri="{FF2B5EF4-FFF2-40B4-BE49-F238E27FC236}">
                  <a16:creationId xmlns:a16="http://schemas.microsoft.com/office/drawing/2014/main" id="{79557606-4FE7-4981-9C62-2AAEEC92240F}"/>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5</xdr:col>
      <xdr:colOff>94920</xdr:colOff>
      <xdr:row>58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30" name="Ink 29">
              <a:extLst>
                <a:ext uri="{FF2B5EF4-FFF2-40B4-BE49-F238E27FC236}">
                  <a16:creationId xmlns:a16="http://schemas.microsoft.com/office/drawing/2014/main" id="{327E1FED-A96F-4F0A-AFFE-B3F36C5B0BD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58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31" name="Ink 30">
              <a:extLst>
                <a:ext uri="{FF2B5EF4-FFF2-40B4-BE49-F238E27FC236}">
                  <a16:creationId xmlns:a16="http://schemas.microsoft.com/office/drawing/2014/main" id="{1B45235F-F2EA-49DD-9AD7-8FB57B93762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99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32" name="Ink 31">
              <a:extLst>
                <a:ext uri="{FF2B5EF4-FFF2-40B4-BE49-F238E27FC236}">
                  <a16:creationId xmlns:a16="http://schemas.microsoft.com/office/drawing/2014/main" id="{E53DA19D-D3F9-418C-BBB2-B8784B406AE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99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33" name="Ink 32">
              <a:extLst>
                <a:ext uri="{FF2B5EF4-FFF2-40B4-BE49-F238E27FC236}">
                  <a16:creationId xmlns:a16="http://schemas.microsoft.com/office/drawing/2014/main" id="{04736CD2-F334-4414-B1CD-8537A1BC166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259289</xdr:colOff>
      <xdr:row>68</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34" name="Ink 33">
              <a:extLst>
                <a:ext uri="{FF2B5EF4-FFF2-40B4-BE49-F238E27FC236}">
                  <a16:creationId xmlns:a16="http://schemas.microsoft.com/office/drawing/2014/main" id="{BD0F39C3-E548-4EBF-8C2B-0B462DD12266}"/>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5</xdr:col>
      <xdr:colOff>323400</xdr:colOff>
      <xdr:row>68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35" name="Ink 34">
              <a:extLst>
                <a:ext uri="{FF2B5EF4-FFF2-40B4-BE49-F238E27FC236}">
                  <a16:creationId xmlns:a16="http://schemas.microsoft.com/office/drawing/2014/main" id="{C706380D-51D9-4907-A0FE-A14C3278FFA6}"/>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5</xdr:col>
      <xdr:colOff>94920</xdr:colOff>
      <xdr:row>67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36" name="Ink 35">
              <a:extLst>
                <a:ext uri="{FF2B5EF4-FFF2-40B4-BE49-F238E27FC236}">
                  <a16:creationId xmlns:a16="http://schemas.microsoft.com/office/drawing/2014/main" id="{D57654E7-2BA8-452A-A892-F952F1514FB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3</xdr:col>
      <xdr:colOff>323400</xdr:colOff>
      <xdr:row>81</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37" name="Ink 36">
              <a:extLst>
                <a:ext uri="{FF2B5EF4-FFF2-40B4-BE49-F238E27FC236}">
                  <a16:creationId xmlns:a16="http://schemas.microsoft.com/office/drawing/2014/main" id="{91820A6B-AE11-4E89-BB7D-110E908219ED}"/>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3</xdr:col>
      <xdr:colOff>323400</xdr:colOff>
      <xdr:row>81</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38" name="Ink 37">
              <a:extLst>
                <a:ext uri="{FF2B5EF4-FFF2-40B4-BE49-F238E27FC236}">
                  <a16:creationId xmlns:a16="http://schemas.microsoft.com/office/drawing/2014/main" id="{AA101BDE-450A-4732-9FEC-47F2ED0032E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4</xdr:col>
      <xdr:colOff>94920</xdr:colOff>
      <xdr:row>81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39" name="Ink 38">
              <a:extLst>
                <a:ext uri="{FF2B5EF4-FFF2-40B4-BE49-F238E27FC236}">
                  <a16:creationId xmlns:a16="http://schemas.microsoft.com/office/drawing/2014/main" id="{03792FE9-B886-489F-B546-57719E2FC0C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183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
          <xdr14:nvContentPartPr>
            <xdr14:cNvPr id="40" name="Ink 39">
              <a:extLst>
                <a:ext uri="{FF2B5EF4-FFF2-40B4-BE49-F238E27FC236}">
                  <a16:creationId xmlns:a16="http://schemas.microsoft.com/office/drawing/2014/main" id="{E1D1F8C1-A5FB-4C8B-A582-04313823A6B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323400</xdr:colOff>
      <xdr:row>192</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41" name="Ink 40">
              <a:extLst>
                <a:ext uri="{FF2B5EF4-FFF2-40B4-BE49-F238E27FC236}">
                  <a16:creationId xmlns:a16="http://schemas.microsoft.com/office/drawing/2014/main" id="{89CCA6F9-CF58-446F-9FC2-CFF31A0E1D92}"/>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4</xdr:col>
      <xdr:colOff>94920</xdr:colOff>
      <xdr:row>84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
          <xdr14:nvContentPartPr>
            <xdr14:cNvPr id="42" name="Ink 41">
              <a:extLst>
                <a:ext uri="{FF2B5EF4-FFF2-40B4-BE49-F238E27FC236}">
                  <a16:creationId xmlns:a16="http://schemas.microsoft.com/office/drawing/2014/main" id="{E0193688-FB36-4D55-85EB-4600B87DBFB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94920</xdr:colOff>
      <xdr:row>84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43" name="Ink 42">
              <a:extLst>
                <a:ext uri="{FF2B5EF4-FFF2-40B4-BE49-F238E27FC236}">
                  <a16:creationId xmlns:a16="http://schemas.microsoft.com/office/drawing/2014/main" id="{69A25449-B440-4176-9900-36248779062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4</xdr:col>
      <xdr:colOff>259289</xdr:colOff>
      <xdr:row>87</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
          <xdr14:nvContentPartPr>
            <xdr14:cNvPr id="44" name="Ink 43">
              <a:extLst>
                <a:ext uri="{FF2B5EF4-FFF2-40B4-BE49-F238E27FC236}">
                  <a16:creationId xmlns:a16="http://schemas.microsoft.com/office/drawing/2014/main" id="{78E92513-7AD7-44FD-AB43-72FB460BE392}"/>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4</xdr:col>
      <xdr:colOff>323400</xdr:colOff>
      <xdr:row>87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45" name="Ink 44">
              <a:extLst>
                <a:ext uri="{FF2B5EF4-FFF2-40B4-BE49-F238E27FC236}">
                  <a16:creationId xmlns:a16="http://schemas.microsoft.com/office/drawing/2014/main" id="{21FC47BF-087A-4462-A3A9-167D821934E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4</xdr:col>
      <xdr:colOff>94920</xdr:colOff>
      <xdr:row>51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
          <xdr14:nvContentPartPr>
            <xdr14:cNvPr id="46" name="Ink 45">
              <a:extLst>
                <a:ext uri="{FF2B5EF4-FFF2-40B4-BE49-F238E27FC236}">
                  <a16:creationId xmlns:a16="http://schemas.microsoft.com/office/drawing/2014/main" id="{804AB408-236F-4153-B4D0-159268F94D9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78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47" name="Ink 46">
              <a:extLst>
                <a:ext uri="{FF2B5EF4-FFF2-40B4-BE49-F238E27FC236}">
                  <a16:creationId xmlns:a16="http://schemas.microsoft.com/office/drawing/2014/main" id="{BEBB44F3-B5F9-495C-95BE-268B7808A031}"/>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323400</xdr:colOff>
      <xdr:row>78</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
          <xdr14:nvContentPartPr>
            <xdr14:cNvPr id="48" name="Ink 47">
              <a:extLst>
                <a:ext uri="{FF2B5EF4-FFF2-40B4-BE49-F238E27FC236}">
                  <a16:creationId xmlns:a16="http://schemas.microsoft.com/office/drawing/2014/main" id="{0F6FC8B2-5854-4165-9E36-F904417615E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3</xdr:col>
      <xdr:colOff>94920</xdr:colOff>
      <xdr:row>78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49" name="Ink 48">
              <a:extLst>
                <a:ext uri="{FF2B5EF4-FFF2-40B4-BE49-F238E27FC236}">
                  <a16:creationId xmlns:a16="http://schemas.microsoft.com/office/drawing/2014/main" id="{6D982344-727C-40E0-BCCC-0EBC1E3ED48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3</xdr:col>
      <xdr:colOff>94920</xdr:colOff>
      <xdr:row>72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
          <xdr14:nvContentPartPr>
            <xdr14:cNvPr id="50" name="Ink 49">
              <a:extLst>
                <a:ext uri="{FF2B5EF4-FFF2-40B4-BE49-F238E27FC236}">
                  <a16:creationId xmlns:a16="http://schemas.microsoft.com/office/drawing/2014/main" id="{582D3CFD-0936-41A8-BC3C-954FA444C64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3</xdr:col>
      <xdr:colOff>323400</xdr:colOff>
      <xdr:row>87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51" name="Ink 50">
              <a:extLst>
                <a:ext uri="{FF2B5EF4-FFF2-40B4-BE49-F238E27FC236}">
                  <a16:creationId xmlns:a16="http://schemas.microsoft.com/office/drawing/2014/main" id="{8FC04FF6-4E93-46C9-A805-472F82D5B362}"/>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3</xdr:col>
      <xdr:colOff>94920</xdr:colOff>
      <xdr:row>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
          <xdr14:nvContentPartPr>
            <xdr14:cNvPr id="52" name="Ink 51">
              <a:extLst>
                <a:ext uri="{FF2B5EF4-FFF2-40B4-BE49-F238E27FC236}">
                  <a16:creationId xmlns:a16="http://schemas.microsoft.com/office/drawing/2014/main" id="{0EBE9823-2AA6-40F9-A147-97F17B78653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3</xdr:col>
      <xdr:colOff>94920</xdr:colOff>
      <xdr:row>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53" name="Ink 52">
              <a:extLst>
                <a:ext uri="{FF2B5EF4-FFF2-40B4-BE49-F238E27FC236}">
                  <a16:creationId xmlns:a16="http://schemas.microsoft.com/office/drawing/2014/main" id="{5463F84F-B703-4C23-B0E6-3EE6F257AA7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3</xdr:col>
      <xdr:colOff>259289</xdr:colOff>
      <xdr:row>24</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
          <xdr14:nvContentPartPr>
            <xdr14:cNvPr id="54" name="Ink 53">
              <a:extLst>
                <a:ext uri="{FF2B5EF4-FFF2-40B4-BE49-F238E27FC236}">
                  <a16:creationId xmlns:a16="http://schemas.microsoft.com/office/drawing/2014/main" id="{E1AF6A49-3A0D-4DE5-BA3B-BB9FAD962D73}"/>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3</xdr:col>
      <xdr:colOff>323400</xdr:colOff>
      <xdr:row>24</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55" name="Ink 54">
              <a:extLst>
                <a:ext uri="{FF2B5EF4-FFF2-40B4-BE49-F238E27FC236}">
                  <a16:creationId xmlns:a16="http://schemas.microsoft.com/office/drawing/2014/main" id="{450C145E-14A2-4DB8-9C2D-D45B34259551}"/>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3</xdr:col>
      <xdr:colOff>94920</xdr:colOff>
      <xdr:row>21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56" name="Ink 55">
              <a:extLst>
                <a:ext uri="{FF2B5EF4-FFF2-40B4-BE49-F238E27FC236}">
                  <a16:creationId xmlns:a16="http://schemas.microsoft.com/office/drawing/2014/main" id="{4C5D7C1C-081B-42D8-8D01-040A204C2E0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180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57" name="Ink 56">
              <a:extLst>
                <a:ext uri="{FF2B5EF4-FFF2-40B4-BE49-F238E27FC236}">
                  <a16:creationId xmlns:a16="http://schemas.microsoft.com/office/drawing/2014/main" id="{49E437D6-366F-4EA9-9302-BB7BA080B48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39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58" name="Ink 57">
              <a:extLst>
                <a:ext uri="{FF2B5EF4-FFF2-40B4-BE49-F238E27FC236}">
                  <a16:creationId xmlns:a16="http://schemas.microsoft.com/office/drawing/2014/main" id="{D7CF825F-B8BE-498C-872E-ED40CB903C8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24</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59" name="Ink 58">
              <a:extLst>
                <a:ext uri="{FF2B5EF4-FFF2-40B4-BE49-F238E27FC236}">
                  <a16:creationId xmlns:a16="http://schemas.microsoft.com/office/drawing/2014/main" id="{00CC2719-66C0-4C86-9A7D-7918AE1551B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94920</xdr:colOff>
      <xdr:row>90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60" name="Ink 59">
              <a:extLst>
                <a:ext uri="{FF2B5EF4-FFF2-40B4-BE49-F238E27FC236}">
                  <a16:creationId xmlns:a16="http://schemas.microsoft.com/office/drawing/2014/main" id="{12EB1156-77E1-402E-BE49-A1873E17CE5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90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61" name="Ink 60">
              <a:extLst>
                <a:ext uri="{FF2B5EF4-FFF2-40B4-BE49-F238E27FC236}">
                  <a16:creationId xmlns:a16="http://schemas.microsoft.com/office/drawing/2014/main" id="{9F5B8B52-FA90-46DE-9956-DFEA188F5F7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259289</xdr:colOff>
      <xdr:row>134</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62" name="Ink 61">
              <a:extLst>
                <a:ext uri="{FF2B5EF4-FFF2-40B4-BE49-F238E27FC236}">
                  <a16:creationId xmlns:a16="http://schemas.microsoft.com/office/drawing/2014/main" id="{3FA01B92-614A-422D-85FE-CA31A04E69BA}"/>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323400</xdr:colOff>
      <xdr:row>134</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63" name="Ink 62">
              <a:extLst>
                <a:ext uri="{FF2B5EF4-FFF2-40B4-BE49-F238E27FC236}">
                  <a16:creationId xmlns:a16="http://schemas.microsoft.com/office/drawing/2014/main" id="{6EA84305-7B18-4F04-80D3-EC6DD7F0D4A5}"/>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94920</xdr:colOff>
      <xdr:row>133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64" name="Ink 63">
              <a:extLst>
                <a:ext uri="{FF2B5EF4-FFF2-40B4-BE49-F238E27FC236}">
                  <a16:creationId xmlns:a16="http://schemas.microsoft.com/office/drawing/2014/main" id="{66485291-BD09-471E-8EB1-1CC265DC63E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twoCellAnchor editAs="oneCell">
    <xdr:from>
      <xdr:col>2</xdr:col>
      <xdr:colOff>323400</xdr:colOff>
      <xdr:row>148</xdr:row>
      <xdr:rowOff>180600</xdr:rowOff>
    </xdr:from>
    <xdr:to>
      <xdr:col>2</xdr:col>
      <xdr:colOff>323760</xdr:colOff>
      <xdr:row>148</xdr:row>
      <xdr:rowOff>180960</xdr:rowOff>
    </xdr:to>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65" name="Ink 64">
              <a:extLst>
                <a:ext uri="{FF2B5EF4-FFF2-40B4-BE49-F238E27FC236}">
                  <a16:creationId xmlns:a16="http://schemas.microsoft.com/office/drawing/2014/main" id="{A1BCB06C-B7C2-4506-AE2B-65507E0D84A5}"/>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twoCellAnchor>
  <xdr:twoCellAnchor editAs="oneCell">
    <xdr:from>
      <xdr:col>9</xdr:col>
      <xdr:colOff>94920</xdr:colOff>
      <xdr:row>127</xdr:row>
      <xdr:rowOff>161760</xdr:rowOff>
    </xdr:from>
    <xdr:to>
      <xdr:col>9</xdr:col>
      <xdr:colOff>95280</xdr:colOff>
      <xdr:row>127</xdr:row>
      <xdr:rowOff>162120</xdr:rowOff>
    </xdr:to>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66" name="Ink 65">
              <a:extLst>
                <a:ext uri="{FF2B5EF4-FFF2-40B4-BE49-F238E27FC236}">
                  <a16:creationId xmlns:a16="http://schemas.microsoft.com/office/drawing/2014/main" id="{55D84F6B-6E1C-4034-8926-BD11DB0953A5}"/>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twoCellAnchor>
  <xdr:oneCellAnchor>
    <xdr:from>
      <xdr:col>2</xdr:col>
      <xdr:colOff>94920</xdr:colOff>
      <xdr:row>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67" name="Ink 66">
              <a:extLst>
                <a:ext uri="{FF2B5EF4-FFF2-40B4-BE49-F238E27FC236}">
                  <a16:creationId xmlns:a16="http://schemas.microsoft.com/office/drawing/2014/main" id="{F1C15A46-8831-4367-A9C8-CA4B20C20C6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56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68" name="Ink 67">
              <a:extLst>
                <a:ext uri="{FF2B5EF4-FFF2-40B4-BE49-F238E27FC236}">
                  <a16:creationId xmlns:a16="http://schemas.microsoft.com/office/drawing/2014/main" id="{DAFF226D-FD0D-487D-BB8D-D9BEF5CF766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150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69" name="Ink 68">
              <a:extLst>
                <a:ext uri="{FF2B5EF4-FFF2-40B4-BE49-F238E27FC236}">
                  <a16:creationId xmlns:a16="http://schemas.microsoft.com/office/drawing/2014/main" id="{A28B4F83-508F-4084-A490-CE2D69FBA7A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156</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70" name="Ink 69">
              <a:extLst>
                <a:ext uri="{FF2B5EF4-FFF2-40B4-BE49-F238E27FC236}">
                  <a16:creationId xmlns:a16="http://schemas.microsoft.com/office/drawing/2014/main" id="{03856D12-8883-4EC3-A714-AA6879366DD6}"/>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94920</xdr:colOff>
      <xdr:row>41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71" name="Ink 70">
              <a:extLst>
                <a:ext uri="{FF2B5EF4-FFF2-40B4-BE49-F238E27FC236}">
                  <a16:creationId xmlns:a16="http://schemas.microsoft.com/office/drawing/2014/main" id="{8EECAF71-9DE6-4529-86D8-17B605C0EEA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72" name="Ink 71">
              <a:extLst>
                <a:ext uri="{FF2B5EF4-FFF2-40B4-BE49-F238E27FC236}">
                  <a16:creationId xmlns:a16="http://schemas.microsoft.com/office/drawing/2014/main" id="{F05DCF15-937B-466A-A8B4-85299077652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55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73" name="Ink 72">
              <a:extLst>
                <a:ext uri="{FF2B5EF4-FFF2-40B4-BE49-F238E27FC236}">
                  <a16:creationId xmlns:a16="http://schemas.microsoft.com/office/drawing/2014/main" id="{0180598D-5EE1-4A45-A8A8-587A995ABF19}"/>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323400</xdr:colOff>
      <xdr:row>35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74" name="Ink 73">
              <a:extLst>
                <a:ext uri="{FF2B5EF4-FFF2-40B4-BE49-F238E27FC236}">
                  <a16:creationId xmlns:a16="http://schemas.microsoft.com/office/drawing/2014/main" id="{E05FFB40-B4C5-4B54-AB13-E1A04A37F9FC}"/>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323400</xdr:colOff>
      <xdr:row>156</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75" name="Ink 74">
              <a:extLst>
                <a:ext uri="{FF2B5EF4-FFF2-40B4-BE49-F238E27FC236}">
                  <a16:creationId xmlns:a16="http://schemas.microsoft.com/office/drawing/2014/main" id="{9B80360D-4391-4D7E-8051-FB5B4B046712}"/>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94920</xdr:colOff>
      <xdr:row>41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
          <xdr14:nvContentPartPr>
            <xdr14:cNvPr id="76" name="Ink 75">
              <a:extLst>
                <a:ext uri="{FF2B5EF4-FFF2-40B4-BE49-F238E27FC236}">
                  <a16:creationId xmlns:a16="http://schemas.microsoft.com/office/drawing/2014/main" id="{E80FF6EF-2D00-467C-92F0-93B2438FB5F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77" name="Ink 76">
              <a:extLst>
                <a:ext uri="{FF2B5EF4-FFF2-40B4-BE49-F238E27FC236}">
                  <a16:creationId xmlns:a16="http://schemas.microsoft.com/office/drawing/2014/main" id="{7E509A7C-BA7C-4486-B989-CCFD3A512CF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158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
          <xdr14:nvContentPartPr>
            <xdr14:cNvPr id="78" name="Ink 77">
              <a:extLst>
                <a:ext uri="{FF2B5EF4-FFF2-40B4-BE49-F238E27FC236}">
                  <a16:creationId xmlns:a16="http://schemas.microsoft.com/office/drawing/2014/main" id="{989A343F-DCEE-414D-8C57-7B1BFDB2CB6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35</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79" name="Ink 78">
              <a:extLst>
                <a:ext uri="{FF2B5EF4-FFF2-40B4-BE49-F238E27FC236}">
                  <a16:creationId xmlns:a16="http://schemas.microsoft.com/office/drawing/2014/main" id="{2F7D9415-3924-4764-BB9B-9729C1FC0BED}"/>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323400</xdr:colOff>
      <xdr:row>160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
          <xdr14:nvContentPartPr>
            <xdr14:cNvPr id="80" name="Ink 79">
              <a:extLst>
                <a:ext uri="{FF2B5EF4-FFF2-40B4-BE49-F238E27FC236}">
                  <a16:creationId xmlns:a16="http://schemas.microsoft.com/office/drawing/2014/main" id="{EE479B54-74CE-4FB6-A2A2-E93AF6E913BA}"/>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94920</xdr:colOff>
      <xdr:row>62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81" name="Ink 80">
              <a:extLst>
                <a:ext uri="{FF2B5EF4-FFF2-40B4-BE49-F238E27FC236}">
                  <a16:creationId xmlns:a16="http://schemas.microsoft.com/office/drawing/2014/main" id="{D8198B20-AB8C-4A26-A4E0-245C49CB5CB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3</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
          <xdr14:nvContentPartPr>
            <xdr14:cNvPr id="82" name="Ink 81">
              <a:extLst>
                <a:ext uri="{FF2B5EF4-FFF2-40B4-BE49-F238E27FC236}">
                  <a16:creationId xmlns:a16="http://schemas.microsoft.com/office/drawing/2014/main" id="{61800BBC-8480-4354-8E3C-C2EB966E5C04}"/>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323400</xdr:colOff>
      <xdr:row>154</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83" name="Ink 82">
              <a:extLst>
                <a:ext uri="{FF2B5EF4-FFF2-40B4-BE49-F238E27FC236}">
                  <a16:creationId xmlns:a16="http://schemas.microsoft.com/office/drawing/2014/main" id="{0109A7E5-B9EF-4918-992D-D1EF0F404D16}"/>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94920</xdr:colOff>
      <xdr:row>64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
          <xdr14:nvContentPartPr>
            <xdr14:cNvPr id="84" name="Ink 83">
              <a:extLst>
                <a:ext uri="{FF2B5EF4-FFF2-40B4-BE49-F238E27FC236}">
                  <a16:creationId xmlns:a16="http://schemas.microsoft.com/office/drawing/2014/main" id="{DD732A19-39DC-40B3-A4EF-97AD6201DEE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156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85" name="Ink 84">
              <a:extLst>
                <a:ext uri="{FF2B5EF4-FFF2-40B4-BE49-F238E27FC236}">
                  <a16:creationId xmlns:a16="http://schemas.microsoft.com/office/drawing/2014/main" id="{8B473520-2107-4325-9FF2-24C06E63EF1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47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6">
          <xdr14:nvContentPartPr>
            <xdr14:cNvPr id="86" name="Ink 85">
              <a:extLst>
                <a:ext uri="{FF2B5EF4-FFF2-40B4-BE49-F238E27FC236}">
                  <a16:creationId xmlns:a16="http://schemas.microsoft.com/office/drawing/2014/main" id="{BF88DB67-1E6B-4015-B2EA-D21B02B1358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323400</xdr:colOff>
      <xdr:row>160</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87" name="Ink 86">
              <a:extLst>
                <a:ext uri="{FF2B5EF4-FFF2-40B4-BE49-F238E27FC236}">
                  <a16:creationId xmlns:a16="http://schemas.microsoft.com/office/drawing/2014/main" id="{0DFCFE78-E374-4E95-99DC-671D59C54187}"/>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94920</xdr:colOff>
      <xdr:row>62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
          <xdr14:nvContentPartPr>
            <xdr14:cNvPr id="88" name="Ink 87">
              <a:extLst>
                <a:ext uri="{FF2B5EF4-FFF2-40B4-BE49-F238E27FC236}">
                  <a16:creationId xmlns:a16="http://schemas.microsoft.com/office/drawing/2014/main" id="{82F4CE8B-0FCE-41F4-8FCF-83B0C798838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3</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89" name="Ink 88">
              <a:extLst>
                <a:ext uri="{FF2B5EF4-FFF2-40B4-BE49-F238E27FC236}">
                  <a16:creationId xmlns:a16="http://schemas.microsoft.com/office/drawing/2014/main" id="{482DDB0B-F906-474D-91CB-AEBE7A54E675}"/>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20</xdr:col>
      <xdr:colOff>259289</xdr:colOff>
      <xdr:row>127</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
          <xdr14:nvContentPartPr>
            <xdr14:cNvPr id="90" name="Ink 89">
              <a:extLst>
                <a:ext uri="{FF2B5EF4-FFF2-40B4-BE49-F238E27FC236}">
                  <a16:creationId xmlns:a16="http://schemas.microsoft.com/office/drawing/2014/main" id="{CAC29345-D292-49A1-82B0-1D309D2FE3EF}"/>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20</xdr:col>
      <xdr:colOff>323400</xdr:colOff>
      <xdr:row>127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91" name="Ink 90">
              <a:extLst>
                <a:ext uri="{FF2B5EF4-FFF2-40B4-BE49-F238E27FC236}">
                  <a16:creationId xmlns:a16="http://schemas.microsoft.com/office/drawing/2014/main" id="{7BAC8722-25E2-42E3-81CA-0CF9350DCD91}"/>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94920</xdr:colOff>
      <xdr:row>101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
          <xdr14:nvContentPartPr>
            <xdr14:cNvPr id="92" name="Ink 91">
              <a:extLst>
                <a:ext uri="{FF2B5EF4-FFF2-40B4-BE49-F238E27FC236}">
                  <a16:creationId xmlns:a16="http://schemas.microsoft.com/office/drawing/2014/main" id="{488737C4-8D99-4B32-93B7-0C39EAD0F6A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57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93" name="Ink 92">
              <a:extLst>
                <a:ext uri="{FF2B5EF4-FFF2-40B4-BE49-F238E27FC236}">
                  <a16:creationId xmlns:a16="http://schemas.microsoft.com/office/drawing/2014/main" id="{36AD5584-62EB-4CAA-BAF6-BEDE918E41AB}"/>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323400</xdr:colOff>
      <xdr:row>57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
          <xdr14:nvContentPartPr>
            <xdr14:cNvPr id="94" name="Ink 93">
              <a:extLst>
                <a:ext uri="{FF2B5EF4-FFF2-40B4-BE49-F238E27FC236}">
                  <a16:creationId xmlns:a16="http://schemas.microsoft.com/office/drawing/2014/main" id="{A0CCD727-7E83-4D5B-9AE9-78AC64E277C8}"/>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94920</xdr:colOff>
      <xdr:row>45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95" name="Ink 94">
              <a:extLst>
                <a:ext uri="{FF2B5EF4-FFF2-40B4-BE49-F238E27FC236}">
                  <a16:creationId xmlns:a16="http://schemas.microsoft.com/office/drawing/2014/main" id="{50823E39-A469-4C41-8DDA-5140050F0C0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
          <xdr14:nvContentPartPr>
            <xdr14:cNvPr id="96" name="Ink 95">
              <a:extLst>
                <a:ext uri="{FF2B5EF4-FFF2-40B4-BE49-F238E27FC236}">
                  <a16:creationId xmlns:a16="http://schemas.microsoft.com/office/drawing/2014/main" id="{A598E3B2-0938-47A5-818E-45DE4F9E056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66</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97" name="Ink 96">
              <a:extLst>
                <a:ext uri="{FF2B5EF4-FFF2-40B4-BE49-F238E27FC236}">
                  <a16:creationId xmlns:a16="http://schemas.microsoft.com/office/drawing/2014/main" id="{37BFF6E1-8004-4E43-A103-1DE27FFF3AD0}"/>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xdr:col>
      <xdr:colOff>94920</xdr:colOff>
      <xdr:row>60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8">
          <xdr14:nvContentPartPr>
            <xdr14:cNvPr id="98" name="Ink 97">
              <a:extLst>
                <a:ext uri="{FF2B5EF4-FFF2-40B4-BE49-F238E27FC236}">
                  <a16:creationId xmlns:a16="http://schemas.microsoft.com/office/drawing/2014/main" id="{A750C3C9-1C8D-451A-9895-AB9378AFE26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60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99" name="Ink 98">
              <a:extLst>
                <a:ext uri="{FF2B5EF4-FFF2-40B4-BE49-F238E27FC236}">
                  <a16:creationId xmlns:a16="http://schemas.microsoft.com/office/drawing/2014/main" id="{60BB93AD-B4D8-4D1B-9C64-DFA6BD5C0303}"/>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0">
          <xdr14:nvContentPartPr>
            <xdr14:cNvPr id="100" name="Ink 99">
              <a:extLst>
                <a:ext uri="{FF2B5EF4-FFF2-40B4-BE49-F238E27FC236}">
                  <a16:creationId xmlns:a16="http://schemas.microsoft.com/office/drawing/2014/main" id="{0F64C4A0-E8CD-4BA1-AD53-E97F5FCDDA6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101" name="Ink 100">
              <a:extLst>
                <a:ext uri="{FF2B5EF4-FFF2-40B4-BE49-F238E27FC236}">
                  <a16:creationId xmlns:a16="http://schemas.microsoft.com/office/drawing/2014/main" id="{07BAFE96-7AE3-46F7-B1D3-892FC07B838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74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2">
          <xdr14:nvContentPartPr>
            <xdr14:cNvPr id="102" name="Ink 101">
              <a:extLst>
                <a:ext uri="{FF2B5EF4-FFF2-40B4-BE49-F238E27FC236}">
                  <a16:creationId xmlns:a16="http://schemas.microsoft.com/office/drawing/2014/main" id="{A45FA31F-81BF-4149-9F48-60DA410E4A2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74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103" name="Ink 102">
              <a:extLst>
                <a:ext uri="{FF2B5EF4-FFF2-40B4-BE49-F238E27FC236}">
                  <a16:creationId xmlns:a16="http://schemas.microsoft.com/office/drawing/2014/main" id="{4C552A3B-2F21-4C27-97AC-3CFCA4F70B3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4">
          <xdr14:nvContentPartPr>
            <xdr14:cNvPr id="104" name="Ink 103">
              <a:extLst>
                <a:ext uri="{FF2B5EF4-FFF2-40B4-BE49-F238E27FC236}">
                  <a16:creationId xmlns:a16="http://schemas.microsoft.com/office/drawing/2014/main" id="{96317463-E6A3-4494-A60F-F0AA04D7DF6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5">
          <xdr14:nvContentPartPr>
            <xdr14:cNvPr id="105" name="Ink 104">
              <a:extLst>
                <a:ext uri="{FF2B5EF4-FFF2-40B4-BE49-F238E27FC236}">
                  <a16:creationId xmlns:a16="http://schemas.microsoft.com/office/drawing/2014/main" id="{20179D75-A2D3-457E-8AA5-3CFC0098BE3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100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6">
          <xdr14:nvContentPartPr>
            <xdr14:cNvPr id="106" name="Ink 105">
              <a:extLst>
                <a:ext uri="{FF2B5EF4-FFF2-40B4-BE49-F238E27FC236}">
                  <a16:creationId xmlns:a16="http://schemas.microsoft.com/office/drawing/2014/main" id="{7FD07611-A13E-439E-81A6-D476ED4EB22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100</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7">
          <xdr14:nvContentPartPr>
            <xdr14:cNvPr id="107" name="Ink 106">
              <a:extLst>
                <a:ext uri="{FF2B5EF4-FFF2-40B4-BE49-F238E27FC236}">
                  <a16:creationId xmlns:a16="http://schemas.microsoft.com/office/drawing/2014/main" id="{C913752E-C207-46AB-9DF5-8BE11CC0182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20</xdr:col>
      <xdr:colOff>94920</xdr:colOff>
      <xdr:row>127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8">
          <xdr14:nvContentPartPr>
            <xdr14:cNvPr id="108" name="Ink 107">
              <a:extLst>
                <a:ext uri="{FF2B5EF4-FFF2-40B4-BE49-F238E27FC236}">
                  <a16:creationId xmlns:a16="http://schemas.microsoft.com/office/drawing/2014/main" id="{273B1CE2-8223-469F-822D-DDA0026E12B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323400</xdr:colOff>
      <xdr:row>57</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9">
          <xdr14:nvContentPartPr>
            <xdr14:cNvPr id="109" name="Ink 108">
              <a:extLst>
                <a:ext uri="{FF2B5EF4-FFF2-40B4-BE49-F238E27FC236}">
                  <a16:creationId xmlns:a16="http://schemas.microsoft.com/office/drawing/2014/main" id="{F73C2066-E26A-4FD8-B3C8-008CBFC4A69D}"/>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20</xdr:col>
      <xdr:colOff>94920</xdr:colOff>
      <xdr:row>127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0">
          <xdr14:nvContentPartPr>
            <xdr14:cNvPr id="110" name="Ink 109">
              <a:extLst>
                <a:ext uri="{FF2B5EF4-FFF2-40B4-BE49-F238E27FC236}">
                  <a16:creationId xmlns:a16="http://schemas.microsoft.com/office/drawing/2014/main" id="{81124EFC-033B-4F7C-BB8D-FD98A6FB77D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66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1">
          <xdr14:nvContentPartPr>
            <xdr14:cNvPr id="111" name="Ink 110">
              <a:extLst>
                <a:ext uri="{FF2B5EF4-FFF2-40B4-BE49-F238E27FC236}">
                  <a16:creationId xmlns:a16="http://schemas.microsoft.com/office/drawing/2014/main" id="{8F61D6B1-9837-4817-910D-75EE6F99E55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2">
          <xdr14:nvContentPartPr>
            <xdr14:cNvPr id="112" name="Ink 111">
              <a:extLst>
                <a:ext uri="{FF2B5EF4-FFF2-40B4-BE49-F238E27FC236}">
                  <a16:creationId xmlns:a16="http://schemas.microsoft.com/office/drawing/2014/main" id="{5B794A2A-58E3-4DEC-935D-879E564773D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14</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3">
          <xdr14:nvContentPartPr>
            <xdr14:cNvPr id="113" name="Ink 112">
              <a:extLst>
                <a:ext uri="{FF2B5EF4-FFF2-40B4-BE49-F238E27FC236}">
                  <a16:creationId xmlns:a16="http://schemas.microsoft.com/office/drawing/2014/main" id="{320502CB-AC0E-43AD-B090-EBBBEBB950B4}"/>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20</xdr:col>
      <xdr:colOff>94920</xdr:colOff>
      <xdr:row>129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4">
          <xdr14:nvContentPartPr>
            <xdr14:cNvPr id="114" name="Ink 113">
              <a:extLst>
                <a:ext uri="{FF2B5EF4-FFF2-40B4-BE49-F238E27FC236}">
                  <a16:creationId xmlns:a16="http://schemas.microsoft.com/office/drawing/2014/main" id="{9561D381-ADFC-4AB7-B067-6822D8194A89}"/>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20</xdr:col>
      <xdr:colOff>94920</xdr:colOff>
      <xdr:row>129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5">
          <xdr14:nvContentPartPr>
            <xdr14:cNvPr id="115" name="Ink 114">
              <a:extLst>
                <a:ext uri="{FF2B5EF4-FFF2-40B4-BE49-F238E27FC236}">
                  <a16:creationId xmlns:a16="http://schemas.microsoft.com/office/drawing/2014/main" id="{FF321807-764C-4FCE-9350-14C8D24CE98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101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6">
          <xdr14:nvContentPartPr>
            <xdr14:cNvPr id="116" name="Ink 115">
              <a:extLst>
                <a:ext uri="{FF2B5EF4-FFF2-40B4-BE49-F238E27FC236}">
                  <a16:creationId xmlns:a16="http://schemas.microsoft.com/office/drawing/2014/main" id="{B4CAEF24-EFE9-470B-AD99-6D2F02D73AF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101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7">
          <xdr14:nvContentPartPr>
            <xdr14:cNvPr id="117" name="Ink 116">
              <a:extLst>
                <a:ext uri="{FF2B5EF4-FFF2-40B4-BE49-F238E27FC236}">
                  <a16:creationId xmlns:a16="http://schemas.microsoft.com/office/drawing/2014/main" id="{A8AF194F-F835-4454-9582-8A426300A52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95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8">
          <xdr14:nvContentPartPr>
            <xdr14:cNvPr id="118" name="Ink 117">
              <a:extLst>
                <a:ext uri="{FF2B5EF4-FFF2-40B4-BE49-F238E27FC236}">
                  <a16:creationId xmlns:a16="http://schemas.microsoft.com/office/drawing/2014/main" id="{AD300668-4EBA-41C3-8186-75A1B89D0A8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68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9">
          <xdr14:nvContentPartPr>
            <xdr14:cNvPr id="119" name="Ink 118">
              <a:extLst>
                <a:ext uri="{FF2B5EF4-FFF2-40B4-BE49-F238E27FC236}">
                  <a16:creationId xmlns:a16="http://schemas.microsoft.com/office/drawing/2014/main" id="{E03D633F-28EC-4334-B072-C480EB1F1A6A}"/>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68</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0">
          <xdr14:nvContentPartPr>
            <xdr14:cNvPr id="120" name="Ink 119">
              <a:extLst>
                <a:ext uri="{FF2B5EF4-FFF2-40B4-BE49-F238E27FC236}">
                  <a16:creationId xmlns:a16="http://schemas.microsoft.com/office/drawing/2014/main" id="{EE3A2C78-BEFB-4ABA-BAA4-6FD5E495CE9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95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1">
          <xdr14:nvContentPartPr>
            <xdr14:cNvPr id="121" name="Ink 120">
              <a:extLst>
                <a:ext uri="{FF2B5EF4-FFF2-40B4-BE49-F238E27FC236}">
                  <a16:creationId xmlns:a16="http://schemas.microsoft.com/office/drawing/2014/main" id="{6CAA053D-13E4-44CA-80E0-1A73C558C36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95</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2">
          <xdr14:nvContentPartPr>
            <xdr14:cNvPr id="122" name="Ink 121">
              <a:extLst>
                <a:ext uri="{FF2B5EF4-FFF2-40B4-BE49-F238E27FC236}">
                  <a16:creationId xmlns:a16="http://schemas.microsoft.com/office/drawing/2014/main" id="{4651E15A-31A9-4404-8EE8-FA2746DB501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102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3">
          <xdr14:nvContentPartPr>
            <xdr14:cNvPr id="123" name="Ink 122">
              <a:extLst>
                <a:ext uri="{FF2B5EF4-FFF2-40B4-BE49-F238E27FC236}">
                  <a16:creationId xmlns:a16="http://schemas.microsoft.com/office/drawing/2014/main" id="{AA747885-49C7-45B6-A812-3194DC989C8E}"/>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102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4">
          <xdr14:nvContentPartPr>
            <xdr14:cNvPr id="124" name="Ink 123">
              <a:extLst>
                <a:ext uri="{FF2B5EF4-FFF2-40B4-BE49-F238E27FC236}">
                  <a16:creationId xmlns:a16="http://schemas.microsoft.com/office/drawing/2014/main" id="{5DE559CA-C455-4006-99FA-065AD1AF3F2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142</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5">
          <xdr14:nvContentPartPr>
            <xdr14:cNvPr id="125" name="Ink 124">
              <a:extLst>
                <a:ext uri="{FF2B5EF4-FFF2-40B4-BE49-F238E27FC236}">
                  <a16:creationId xmlns:a16="http://schemas.microsoft.com/office/drawing/2014/main" id="{9108AC4E-48DD-4C2D-91EE-9A7DB79C10C0}"/>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176</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6">
          <xdr14:nvContentPartPr>
            <xdr14:cNvPr id="126" name="Ink 125">
              <a:extLst>
                <a:ext uri="{FF2B5EF4-FFF2-40B4-BE49-F238E27FC236}">
                  <a16:creationId xmlns:a16="http://schemas.microsoft.com/office/drawing/2014/main" id="{D1D8BD48-0848-4731-91DF-E5A81CC98D4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94920</xdr:colOff>
      <xdr:row>177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7">
          <xdr14:nvContentPartPr>
            <xdr14:cNvPr id="127" name="Ink 126">
              <a:extLst>
                <a:ext uri="{FF2B5EF4-FFF2-40B4-BE49-F238E27FC236}">
                  <a16:creationId xmlns:a16="http://schemas.microsoft.com/office/drawing/2014/main" id="{E01CC12A-0E2B-412C-9677-EB62D79BD28C}"/>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5</xdr:col>
      <xdr:colOff>259289</xdr:colOff>
      <xdr:row>182</xdr:row>
      <xdr:rowOff>98172</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8">
          <xdr14:nvContentPartPr>
            <xdr14:cNvPr id="128" name="Ink 127">
              <a:extLst>
                <a:ext uri="{FF2B5EF4-FFF2-40B4-BE49-F238E27FC236}">
                  <a16:creationId xmlns:a16="http://schemas.microsoft.com/office/drawing/2014/main" id="{1D618C33-1360-4193-86E6-80F8565481AE}"/>
                </a:ext>
              </a:extLst>
            </xdr14:cNvPr>
            <xdr14:cNvContentPartPr/>
          </xdr14:nvContentPartPr>
          <xdr14:nvPr macro=""/>
          <xdr14:xfrm>
            <a:off x="8850106" y="1636826"/>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5</xdr:col>
      <xdr:colOff>323400</xdr:colOff>
      <xdr:row>182</xdr:row>
      <xdr:rowOff>180600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9">
          <xdr14:nvContentPartPr>
            <xdr14:cNvPr id="129" name="Ink 128">
              <a:extLst>
                <a:ext uri="{FF2B5EF4-FFF2-40B4-BE49-F238E27FC236}">
                  <a16:creationId xmlns:a16="http://schemas.microsoft.com/office/drawing/2014/main" id="{620B279C-5FE9-40E8-95F4-20B974EF2F5F}"/>
                </a:ext>
              </a:extLst>
            </xdr14:cNvPr>
            <xdr14:cNvContentPartPr/>
          </xdr14:nvContentPartPr>
          <xdr14:nvPr macro=""/>
          <xdr14:xfrm>
            <a:off x="3371400" y="1704600"/>
            <a:ext cx="360" cy="360"/>
          </xdr14:xfrm>
        </xdr:contentPart>
      </mc:Choice>
      <mc:Fallback xmlns="">
        <xdr:pic>
          <xdr:nvPicPr>
            <xdr:cNvPr id="20" name="Ink 19">
              <a:extLst>
                <a:ext uri="{FF2B5EF4-FFF2-40B4-BE49-F238E27FC236}">
                  <a16:creationId xmlns:a16="http://schemas.microsoft.com/office/drawing/2014/main" id="{E0E857DD-C59E-42B4-A2BA-1A37F4477832}"/>
                </a:ext>
              </a:extLst>
            </xdr:cNvPr>
            <xdr:cNvPicPr/>
          </xdr:nvPicPr>
          <xdr:blipFill>
            <a:blip xmlns:r="http://schemas.openxmlformats.org/officeDocument/2006/relationships" r:embed="rId2"/>
            <a:stretch>
              <a:fillRect/>
            </a:stretch>
          </xdr:blipFill>
          <xdr:spPr>
            <a:xfrm>
              <a:off x="3362760" y="1695600"/>
              <a:ext cx="18000" cy="18000"/>
            </a:xfrm>
            <a:prstGeom prst="rect">
              <a:avLst/>
            </a:prstGeom>
          </xdr:spPr>
        </xdr:pic>
      </mc:Fallback>
    </mc:AlternateContent>
    <xdr:clientData/>
  </xdr:oneCellAnchor>
  <xdr:oneCellAnchor>
    <xdr:from>
      <xdr:col>5</xdr:col>
      <xdr:colOff>94920</xdr:colOff>
      <xdr:row>181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0">
          <xdr14:nvContentPartPr>
            <xdr14:cNvPr id="130" name="Ink 129">
              <a:extLst>
                <a:ext uri="{FF2B5EF4-FFF2-40B4-BE49-F238E27FC236}">
                  <a16:creationId xmlns:a16="http://schemas.microsoft.com/office/drawing/2014/main" id="{8E8A1D9A-B769-4020-A2D9-757FC35B06E7}"/>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2</xdr:col>
      <xdr:colOff>94920</xdr:colOff>
      <xdr:row>31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30FD141-0466-4F9F-BDFE-7C40CD3B520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31</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708629BC-797A-45DA-A899-972BFAD08D92}"/>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59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3">
              <a:extLst>
                <a:ext uri="{FF2B5EF4-FFF2-40B4-BE49-F238E27FC236}">
                  <a16:creationId xmlns:a16="http://schemas.microsoft.com/office/drawing/2014/main" id="{71BB2660-D946-4EC5-B972-A81961BD100F}"/>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59</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5" name="Ink 4">
              <a:extLst>
                <a:ext uri="{FF2B5EF4-FFF2-40B4-BE49-F238E27FC236}">
                  <a16:creationId xmlns:a16="http://schemas.microsoft.com/office/drawing/2014/main" id="{A873B638-A4AA-4416-9BA6-1A7A665A005D}"/>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27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6" name="Ink 5">
              <a:extLst>
                <a:ext uri="{FF2B5EF4-FFF2-40B4-BE49-F238E27FC236}">
                  <a16:creationId xmlns:a16="http://schemas.microsoft.com/office/drawing/2014/main" id="{13453FCC-3043-4811-BC19-0EEC4722C99B}"/>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27</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7" name="Ink 6">
              <a:extLst>
                <a:ext uri="{FF2B5EF4-FFF2-40B4-BE49-F238E27FC236}">
                  <a16:creationId xmlns:a16="http://schemas.microsoft.com/office/drawing/2014/main" id="{6BD50F9A-70EA-40C0-B8CF-7D1F55C0CBA6}"/>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33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8" name="Ink 7">
              <a:extLst>
                <a:ext uri="{FF2B5EF4-FFF2-40B4-BE49-F238E27FC236}">
                  <a16:creationId xmlns:a16="http://schemas.microsoft.com/office/drawing/2014/main" id="{A5DF22B8-CAE0-4ADD-895B-00536AD67201}"/>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oneCellAnchor>
    <xdr:from>
      <xdr:col>2</xdr:col>
      <xdr:colOff>94920</xdr:colOff>
      <xdr:row>33</xdr:row>
      <xdr:rowOff>161760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9" name="Ink 8">
              <a:extLst>
                <a:ext uri="{FF2B5EF4-FFF2-40B4-BE49-F238E27FC236}">
                  <a16:creationId xmlns:a16="http://schemas.microsoft.com/office/drawing/2014/main" id="{B49771FB-20FD-4EA0-8403-5C6148A33D08}"/>
                </a:ext>
              </a:extLst>
            </xdr14:cNvPr>
            <xdr14:cNvContentPartPr/>
          </xdr14:nvContentPartPr>
          <xdr14:nvPr macro=""/>
          <xdr14:xfrm>
            <a:off x="2533320" y="923760"/>
            <a:ext cx="360" cy="360"/>
          </xdr14:xfrm>
        </xdr:contentPart>
      </mc:Choice>
      <mc:Fallback xmlns="">
        <xdr:pic>
          <xdr:nvPicPr>
            <xdr:cNvPr id="36" name="Ink 35">
              <a:extLst>
                <a:ext uri="{FF2B5EF4-FFF2-40B4-BE49-F238E27FC236}">
                  <a16:creationId xmlns:a16="http://schemas.microsoft.com/office/drawing/2014/main" id="{A1CB838E-8DF4-4A62-B39B-59203964E48C}"/>
                </a:ext>
              </a:extLst>
            </xdr:cNvPr>
            <xdr:cNvPicPr/>
          </xdr:nvPicPr>
          <xdr:blipFill>
            <a:blip xmlns:r="http://schemas.openxmlformats.org/officeDocument/2006/relationships" r:embed="rId2"/>
            <a:stretch>
              <a:fillRect/>
            </a:stretch>
          </xdr:blipFill>
          <xdr:spPr>
            <a:xfrm>
              <a:off x="2524680" y="914760"/>
              <a:ext cx="18000" cy="18000"/>
            </a:xfrm>
            <a:prstGeom prst="rect">
              <a:avLst/>
            </a:prstGeom>
          </xdr:spPr>
        </xdr:pic>
      </mc:Fallback>
    </mc:AlternateContent>
    <xdr:clientData/>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3T16:53:11.70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29:33.27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7:06.16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7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8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8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8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8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8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8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8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8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29:33.27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8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8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9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9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9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9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9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9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9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9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30:29.75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9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59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0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0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0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0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0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0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0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0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31:47.70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0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0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1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1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1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1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1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1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1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1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35:46.85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1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1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2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2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2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2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2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2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2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2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43:41.78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trace contextRef="#ctx0" brushRef="#br0" timeOffset="1">1 0,'0'0</inkml:trace>
</inkml:ink>
</file>

<file path=xl/ink/ink1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2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2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3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3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3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3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3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3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3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3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43:41.78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3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3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4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4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4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4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4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4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4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4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43:45.21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trace contextRef="#ctx0" brushRef="#br0" timeOffset="1">1 0,'0'0</inkml:trace>
</inkml:ink>
</file>

<file path=xl/ink/ink1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4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4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5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5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5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5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2:34.65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69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69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0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43:45.21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0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0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0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0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0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0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0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0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0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1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46:24.28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1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1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1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1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1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1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1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1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1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1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1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2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3T16:53:16.84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trace contextRef="#ctx0" brushRef="#br0" timeOffset="378.71">1 0,'0'0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46:24.28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2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2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2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2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2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2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2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2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2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3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46:26.20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3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3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3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3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3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3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3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3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3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4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46:26.20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4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4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4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4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4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4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4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4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4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5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49:36.05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5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5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5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5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5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5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5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5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5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6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49:40.92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6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6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6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6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6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6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6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6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6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7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50:04.89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7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7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18.77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6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7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7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7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7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7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7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50:04.89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7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7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7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7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8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8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8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8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8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8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50:07.67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8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8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8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8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9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9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9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9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9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9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50:07.67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9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9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9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79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4:59.80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5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5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5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5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5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5T06:48:39.17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5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5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6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6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6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2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6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6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6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6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2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6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3T16:53:18.99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5T06:48:39.17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6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6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7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36.97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2.90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66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66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66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66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69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5T06:48:43.85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69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69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69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2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2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2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2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4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4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4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5T06:48:43.85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4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7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7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7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5:44.77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18.18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18.18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3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3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3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5T06:49:34.97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3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3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4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4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4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4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4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4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4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4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5T06:49:34.97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4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4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5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5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5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5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5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5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5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5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5T06:49:34.98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5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5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6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9-29T10:06:55.06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3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3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4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4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4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4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5T06:49:46.92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4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4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4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4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4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4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5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5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5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19:01.45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5T06:49:46.92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3:33.62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3:33.62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3:33.62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3:33.62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3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3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3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3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3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3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5T06:49:46.92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3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3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4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4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4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5:31.94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16.33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16.34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16.34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16.34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5T06:52:41.24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trace contextRef="#ctx0" brushRef="#br0" timeOffset="1">1 0,'0'0</inkml:trace>
  <inkml:trace contextRef="#ctx0" brushRef="#br0" timeOffset="2">1 0,'0'0</inkml:trace>
  <inkml:trace contextRef="#ctx0" brushRef="#br0" timeOffset="3">1 0,'0'0</inkml:trace>
  <inkml:trace contextRef="#ctx0" brushRef="#br0" timeOffset="4">1 0,'0'0</inkml:trace>
  <inkml:trace contextRef="#ctx0" brushRef="#br0" timeOffset="5">1 0,'0'0</inkml:trace>
  <inkml:trace contextRef="#ctx0" brushRef="#br0" timeOffset="6">1 0,'0'0</inkml:trace>
  <inkml:trace contextRef="#ctx0" brushRef="#br0" timeOffset="7">1 0,'0'0</inkml:trace>
  <inkml:trace contextRef="#ctx0" brushRef="#br0" timeOffset="8">1 0,'0'0</inkml:trace>
  <inkml:trace contextRef="#ctx0" brushRef="#br0" timeOffset="9">1 0,'0'0</inkml:trace>
</inkml:ink>
</file>

<file path=xl/ink/ink3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16.34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16.34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16.34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16.34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16.34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16.34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1.55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1.55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3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1.55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3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1.55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3T16:53:21.05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trace contextRef="#ctx0" brushRef="#br0" timeOffset="340.57">1 0,'0'0</inkml:trace>
  <inkml:trace contextRef="#ctx0" brushRef="#br0" timeOffset="714.67">1 0,'0'0</inkml:trace>
  <inkml:trace contextRef="#ctx0" brushRef="#br0" timeOffset="1098.33">1 0,'0'0</inkml:trace>
  <inkml:trace contextRef="#ctx0" brushRef="#br0" timeOffset="1439.23">1 0,'0'0</inkml:trace>
  <inkml:trace contextRef="#ctx0" brushRef="#br0" timeOffset="1440.23">1 0,'0'0</inkml:trace>
  <inkml:trace contextRef="#ctx0" brushRef="#br0" timeOffset="1797.86">1 0,'0'0</inkml:trace>
  <inkml:trace contextRef="#ctx0" brushRef="#br0" timeOffset="2505.02">1 0,'0'0</inkml:trace>
  <inkml:trace contextRef="#ctx0" brushRef="#br0" timeOffset="2882.78">1 0,'0'0</inkml:trace>
  <inkml:trace contextRef="#ctx0" brushRef="#br0" timeOffset="3219.44">1 0,'0'0</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6T14:21:14.25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1.55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1.55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1.56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1.56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1.56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1.56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8.06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8.06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8.06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8.06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6T14:27:39.30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8.06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8.06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8.06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28.06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35.24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35.24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6:35.25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7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7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7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6T14:27:39.30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7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7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7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7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7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7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7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8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8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8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6T14:27:39.31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8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8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8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8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8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8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8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9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9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9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6T14:27:39.31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9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9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9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9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9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9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8.99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0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0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6T14:27:39.31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0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0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0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0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0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0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0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1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1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1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6T14:27:39.31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1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1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1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1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1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1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1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2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2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2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6T14:27:39.31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2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2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2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2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2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2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8:29.02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2T05:29:45.23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7-05T08:26:08.25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7-05T08:26:08.25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6:56:10.85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7-05T08:26:08.25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7-05T08:26:08.25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4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7-05T08:26:08.26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3T09:30:20.37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3T09:30:20.37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3T09:30:20.37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3T09:30:20.38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3T09:30:50.19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3T09:30:50.19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3T09:30:50.19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6:56:10.85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4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03T09:30:50.19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3T16:53:26.15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6:56:10.86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6:56:10.86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6:56:10.86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6:56:12.58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6:56:12.58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6:56:12.58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6:56:12.58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6:56:12.58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0:24.12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0:24.12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3T16:53:30.95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1:36.46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1:36.46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2:34.51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2:34.51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2:47.69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2:47.69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2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2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2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2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19:00.62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2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2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2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2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2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3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3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3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3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3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19:00.62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3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3:52.63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08.36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08.36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16.65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16.65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16.659"/>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16.660"/>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16.661"/>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16.66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5-14T15:28:07.312"/>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0,'0'0</inkml:trace>
  <inkml:trace contextRef="#ctx0" brushRef="#br0" timeOffset="1">1 0,'0'0</inkml:trace>
  <inkml:trace contextRef="#ctx0" brushRef="#br0" timeOffset="2">1 0,'0'0</inkml:trace>
  <inkml:trace contextRef="#ctx0" brushRef="#br0" timeOffset="3">1 0,'0'0</inkml:trace>
  <inkml:trace contextRef="#ctx0" brushRef="#br0" timeOffset="4">1 0,'0'0</inkml:trace>
  <inkml:trace contextRef="#ctx0" brushRef="#br0" timeOffset="5">1 0,'0'0</inkml:trace>
  <inkml:trace contextRef="#ctx0" brushRef="#br0" timeOffset="6">1 0,'0'0</inkml:trace>
  <inkml:trace contextRef="#ctx0" brushRef="#br0" timeOffset="7">1 0,'0'0</inkml:trace>
  <inkml:trace contextRef="#ctx0" brushRef="#br0" timeOffset="8">1 0,'0'0</inkml:trace>
  <inkml:trace contextRef="#ctx0" brushRef="#br0" timeOffset="9">1 0,'0'0</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16.663"/>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16.66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16.66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16.66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24.204"/>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24.20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24.206"/>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24.207"/>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6:24.208"/>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ink/ink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09:37:06.165"/>
    </inkml:context>
    <inkml:brush xml:id="br0">
      <inkml:brushProperty name="width" value="0.05" units="cm"/>
      <inkml:brushProperty name="height" value="0.05" units="cm"/>
      <inkml:brushProperty name="color" value="#004F8B"/>
      <inkml:brushProperty name="ignorePressure" value="1"/>
    </inkml:brush>
  </inkml:definitions>
  <inkml:trace contextRef="#ctx0" brushRef="#br0">1 0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2192A-0978-479B-9694-64552E3EC629}">
  <sheetPr>
    <pageSetUpPr fitToPage="1"/>
  </sheetPr>
  <dimension ref="A2:X53"/>
  <sheetViews>
    <sheetView topLeftCell="A5" zoomScaleNormal="100" workbookViewId="0">
      <selection activeCell="I12" sqref="I12"/>
    </sheetView>
  </sheetViews>
  <sheetFormatPr defaultRowHeight="15" x14ac:dyDescent="0.25"/>
  <cols>
    <col min="1" max="1" width="14.42578125" customWidth="1"/>
    <col min="12" max="12" width="25" customWidth="1"/>
    <col min="13" max="13" width="13.42578125" customWidth="1"/>
    <col min="14" max="14" width="15.7109375" customWidth="1"/>
    <col min="15" max="15" width="13.85546875" customWidth="1"/>
    <col min="16" max="16" width="16.7109375" customWidth="1"/>
  </cols>
  <sheetData>
    <row r="2" spans="1:19" ht="26.25" x14ac:dyDescent="0.4">
      <c r="A2" s="6" t="s">
        <v>179</v>
      </c>
    </row>
    <row r="4" spans="1:19" ht="12" customHeight="1" x14ac:dyDescent="0.25">
      <c r="B4" s="51" t="s">
        <v>180</v>
      </c>
      <c r="C4" s="51"/>
      <c r="D4" s="51"/>
      <c r="E4" s="51"/>
      <c r="F4" s="51"/>
      <c r="G4" s="51"/>
      <c r="H4" s="51"/>
      <c r="I4" s="51"/>
      <c r="J4" s="51"/>
      <c r="K4" s="51"/>
      <c r="L4" s="51"/>
      <c r="M4" s="51"/>
    </row>
    <row r="5" spans="1:19" x14ac:dyDescent="0.25">
      <c r="B5" s="51"/>
      <c r="C5" s="51"/>
      <c r="D5" s="51"/>
      <c r="E5" s="51"/>
      <c r="F5" s="51"/>
      <c r="G5" s="51"/>
      <c r="H5" s="51"/>
      <c r="I5" s="51"/>
      <c r="J5" s="51"/>
      <c r="K5" s="51"/>
      <c r="L5" s="51"/>
      <c r="M5" s="51"/>
    </row>
    <row r="6" spans="1:19" x14ac:dyDescent="0.25">
      <c r="B6" s="51"/>
      <c r="C6" s="51"/>
      <c r="D6" s="51"/>
      <c r="E6" s="51"/>
      <c r="F6" s="51"/>
      <c r="G6" s="51"/>
      <c r="H6" s="51"/>
      <c r="I6" s="51"/>
      <c r="J6" s="51"/>
      <c r="K6" s="51"/>
      <c r="L6" s="51"/>
      <c r="M6" s="51"/>
    </row>
    <row r="7" spans="1:19" x14ac:dyDescent="0.25">
      <c r="B7" s="51"/>
      <c r="C7" s="51"/>
      <c r="D7" s="51"/>
      <c r="E7" s="51"/>
      <c r="F7" s="51"/>
      <c r="G7" s="51"/>
      <c r="H7" s="51"/>
      <c r="I7" s="51"/>
      <c r="J7" s="51"/>
      <c r="K7" s="51"/>
      <c r="L7" s="51"/>
      <c r="M7" s="51"/>
    </row>
    <row r="8" spans="1:19" x14ac:dyDescent="0.25">
      <c r="B8" s="51"/>
      <c r="C8" s="51"/>
      <c r="D8" s="51"/>
      <c r="E8" s="51"/>
      <c r="F8" s="51"/>
      <c r="G8" s="51"/>
      <c r="H8" s="51"/>
      <c r="I8" s="51"/>
      <c r="J8" s="51"/>
      <c r="K8" s="51"/>
      <c r="L8" s="51"/>
      <c r="M8" s="51"/>
    </row>
    <row r="9" spans="1:19" x14ac:dyDescent="0.25">
      <c r="B9" s="51"/>
      <c r="C9" s="51"/>
      <c r="D9" s="51"/>
      <c r="E9" s="51"/>
      <c r="F9" s="51"/>
      <c r="G9" s="51"/>
      <c r="H9" s="51"/>
      <c r="I9" s="51"/>
      <c r="J9" s="51"/>
      <c r="K9" s="51"/>
      <c r="L9" s="51"/>
      <c r="M9" s="51"/>
    </row>
    <row r="11" spans="1:19" x14ac:dyDescent="0.25">
      <c r="A11" s="3" t="s">
        <v>170</v>
      </c>
      <c r="B11">
        <v>13</v>
      </c>
      <c r="C11" t="s">
        <v>194</v>
      </c>
      <c r="K11" s="3" t="s">
        <v>204</v>
      </c>
      <c r="L11" t="s">
        <v>237</v>
      </c>
      <c r="M11" t="s">
        <v>225</v>
      </c>
      <c r="N11" t="s">
        <v>238</v>
      </c>
      <c r="O11" t="s">
        <v>181</v>
      </c>
      <c r="P11" s="27" t="s">
        <v>239</v>
      </c>
    </row>
    <row r="12" spans="1:19" x14ac:dyDescent="0.25">
      <c r="B12">
        <v>17</v>
      </c>
      <c r="C12" t="s">
        <v>153</v>
      </c>
      <c r="K12">
        <v>1</v>
      </c>
      <c r="L12" t="s">
        <v>235</v>
      </c>
      <c r="M12" t="s">
        <v>29</v>
      </c>
      <c r="N12">
        <v>1</v>
      </c>
      <c r="O12" t="s">
        <v>29</v>
      </c>
      <c r="P12" s="24" t="s">
        <v>29</v>
      </c>
      <c r="Q12" t="s">
        <v>29</v>
      </c>
    </row>
    <row r="13" spans="1:19" x14ac:dyDescent="0.25">
      <c r="B13">
        <v>7</v>
      </c>
      <c r="C13" t="s">
        <v>152</v>
      </c>
      <c r="K13">
        <v>2</v>
      </c>
      <c r="L13" t="str">
        <f t="shared" ref="L13:L33" si="0">O13&amp;"_"&amp;P13&amp;"_"&amp;M13&amp;"_"&amp;N13</f>
        <v>no_TSB_MM_no_1</v>
      </c>
      <c r="M13" t="s">
        <v>29</v>
      </c>
      <c r="N13">
        <v>1</v>
      </c>
      <c r="O13" t="s">
        <v>29</v>
      </c>
      <c r="P13" t="s">
        <v>240</v>
      </c>
      <c r="Q13" s="13" t="s">
        <v>29</v>
      </c>
      <c r="R13" s="13"/>
    </row>
    <row r="14" spans="1:19" x14ac:dyDescent="0.25">
      <c r="B14">
        <v>1</v>
      </c>
      <c r="C14" t="s">
        <v>202</v>
      </c>
      <c r="K14" s="28">
        <v>3</v>
      </c>
      <c r="L14" s="28" t="str">
        <f t="shared" si="0"/>
        <v>DMSO_TSB_A_1</v>
      </c>
      <c r="M14" s="28" t="s">
        <v>171</v>
      </c>
      <c r="N14" s="29">
        <v>1</v>
      </c>
      <c r="O14" s="28" t="s">
        <v>244</v>
      </c>
      <c r="P14" s="28" t="s">
        <v>243</v>
      </c>
      <c r="Q14" s="13" t="s">
        <v>236</v>
      </c>
      <c r="R14" s="13"/>
      <c r="S14">
        <f t="shared" ref="S14:S27" si="1">60/5</f>
        <v>12</v>
      </c>
    </row>
    <row r="15" spans="1:19" x14ac:dyDescent="0.25">
      <c r="B15">
        <f>SUM(B11:B14)</f>
        <v>38</v>
      </c>
      <c r="C15" t="s">
        <v>195</v>
      </c>
      <c r="K15" s="28">
        <v>4</v>
      </c>
      <c r="L15" s="28" t="str">
        <f t="shared" si="0"/>
        <v>DMSO_TSB_B_1</v>
      </c>
      <c r="M15" s="28" t="s">
        <v>172</v>
      </c>
      <c r="N15" s="29">
        <v>1</v>
      </c>
      <c r="O15" s="28" t="s">
        <v>244</v>
      </c>
      <c r="P15" s="28" t="s">
        <v>243</v>
      </c>
      <c r="Q15" s="13" t="s">
        <v>236</v>
      </c>
      <c r="R15" s="26"/>
      <c r="S15">
        <f t="shared" si="1"/>
        <v>12</v>
      </c>
    </row>
    <row r="16" spans="1:19" x14ac:dyDescent="0.25">
      <c r="K16" s="28">
        <v>5</v>
      </c>
      <c r="L16" s="28" t="str">
        <f t="shared" si="0"/>
        <v>DMSO_TSB_A_2</v>
      </c>
      <c r="M16" s="28" t="s">
        <v>171</v>
      </c>
      <c r="N16" s="28">
        <v>2</v>
      </c>
      <c r="O16" s="28" t="s">
        <v>244</v>
      </c>
      <c r="P16" s="28" t="s">
        <v>243</v>
      </c>
      <c r="Q16" s="13" t="s">
        <v>236</v>
      </c>
      <c r="R16" s="26"/>
      <c r="S16">
        <f t="shared" si="1"/>
        <v>12</v>
      </c>
    </row>
    <row r="17" spans="1:24" x14ac:dyDescent="0.25">
      <c r="A17" s="3" t="s">
        <v>181</v>
      </c>
      <c r="B17" t="s">
        <v>196</v>
      </c>
      <c r="I17" t="s">
        <v>251</v>
      </c>
      <c r="J17" t="s">
        <v>252</v>
      </c>
      <c r="K17" s="28">
        <v>6</v>
      </c>
      <c r="L17" s="28" t="str">
        <f t="shared" si="0"/>
        <v>DMSO_TSB_B_2</v>
      </c>
      <c r="M17" s="28" t="s">
        <v>172</v>
      </c>
      <c r="N17" s="28">
        <v>2</v>
      </c>
      <c r="O17" s="28" t="s">
        <v>244</v>
      </c>
      <c r="P17" s="28" t="s">
        <v>243</v>
      </c>
      <c r="Q17" s="13" t="s">
        <v>236</v>
      </c>
      <c r="R17" s="26"/>
      <c r="S17">
        <f t="shared" si="1"/>
        <v>12</v>
      </c>
    </row>
    <row r="18" spans="1:24" x14ac:dyDescent="0.25">
      <c r="B18" t="s">
        <v>182</v>
      </c>
      <c r="G18" t="s">
        <v>250</v>
      </c>
      <c r="I18">
        <f>(96+9.6)*0.2</f>
        <v>21.12</v>
      </c>
      <c r="J18">
        <f>I18*4</f>
        <v>84.48</v>
      </c>
      <c r="K18" s="30">
        <v>7</v>
      </c>
      <c r="L18" s="30" t="str">
        <f t="shared" si="0"/>
        <v>MBOA_TSB_A_1</v>
      </c>
      <c r="M18" s="30" t="s">
        <v>171</v>
      </c>
      <c r="N18" s="31">
        <v>1</v>
      </c>
      <c r="O18" s="30" t="s">
        <v>73</v>
      </c>
      <c r="P18" s="30" t="s">
        <v>243</v>
      </c>
      <c r="Q18" s="13" t="s">
        <v>236</v>
      </c>
      <c r="R18" s="26"/>
      <c r="S18">
        <f t="shared" si="1"/>
        <v>12</v>
      </c>
    </row>
    <row r="19" spans="1:24" x14ac:dyDescent="0.25">
      <c r="J19">
        <f>J18/2</f>
        <v>42.24</v>
      </c>
      <c r="K19" s="30">
        <v>8</v>
      </c>
      <c r="L19" s="30" t="str">
        <f t="shared" si="0"/>
        <v>MBOA_TSB_B_1</v>
      </c>
      <c r="M19" s="30" t="s">
        <v>172</v>
      </c>
      <c r="N19" s="31">
        <v>1</v>
      </c>
      <c r="O19" s="30" t="s">
        <v>73</v>
      </c>
      <c r="P19" s="30" t="s">
        <v>243</v>
      </c>
      <c r="Q19" s="13" t="s">
        <v>236</v>
      </c>
      <c r="R19" s="26"/>
      <c r="S19">
        <f t="shared" si="1"/>
        <v>12</v>
      </c>
    </row>
    <row r="20" spans="1:24" ht="15.75" thickBot="1" x14ac:dyDescent="0.3">
      <c r="A20" s="3" t="s">
        <v>183</v>
      </c>
      <c r="B20" t="s">
        <v>262</v>
      </c>
      <c r="G20">
        <v>1000</v>
      </c>
      <c r="H20">
        <v>825.75</v>
      </c>
      <c r="K20" s="30">
        <v>9</v>
      </c>
      <c r="L20" s="30" t="str">
        <f t="shared" si="0"/>
        <v>MBOA_TSB_A_2</v>
      </c>
      <c r="M20" s="30" t="s">
        <v>171</v>
      </c>
      <c r="N20" s="30">
        <v>2</v>
      </c>
      <c r="O20" s="30" t="s">
        <v>73</v>
      </c>
      <c r="P20" s="30" t="s">
        <v>243</v>
      </c>
      <c r="Q20" s="13" t="s">
        <v>236</v>
      </c>
      <c r="R20" s="26"/>
      <c r="S20">
        <f t="shared" si="1"/>
        <v>12</v>
      </c>
    </row>
    <row r="21" spans="1:24" ht="15.75" thickBot="1" x14ac:dyDescent="0.3">
      <c r="A21" s="3"/>
      <c r="B21">
        <f>6*38*2</f>
        <v>456</v>
      </c>
      <c r="C21" t="s">
        <v>197</v>
      </c>
      <c r="F21" s="35" t="s">
        <v>253</v>
      </c>
      <c r="G21" s="36">
        <v>45</v>
      </c>
      <c r="H21" s="36">
        <f>(H20/G20)*G21</f>
        <v>37.158749999999998</v>
      </c>
      <c r="I21" s="36" t="s">
        <v>254</v>
      </c>
      <c r="J21" s="37"/>
      <c r="K21" s="30">
        <v>10</v>
      </c>
      <c r="L21" s="30" t="str">
        <f t="shared" si="0"/>
        <v>MBOA_TSB_B_2</v>
      </c>
      <c r="M21" s="30" t="s">
        <v>172</v>
      </c>
      <c r="N21" s="30">
        <v>2</v>
      </c>
      <c r="O21" s="30" t="s">
        <v>73</v>
      </c>
      <c r="P21" s="30" t="s">
        <v>243</v>
      </c>
      <c r="Q21" s="13" t="s">
        <v>236</v>
      </c>
      <c r="R21" s="26"/>
      <c r="S21">
        <f t="shared" si="1"/>
        <v>12</v>
      </c>
    </row>
    <row r="22" spans="1:24" x14ac:dyDescent="0.25">
      <c r="B22">
        <f>B21/6</f>
        <v>76</v>
      </c>
      <c r="C22" t="s">
        <v>198</v>
      </c>
      <c r="G22" t="s">
        <v>255</v>
      </c>
      <c r="K22" s="19">
        <v>11</v>
      </c>
      <c r="L22" s="19" t="str">
        <f t="shared" si="0"/>
        <v>DMSO_MM_A_1</v>
      </c>
      <c r="M22" s="19" t="s">
        <v>171</v>
      </c>
      <c r="N22" s="32">
        <v>1</v>
      </c>
      <c r="O22" s="19" t="s">
        <v>244</v>
      </c>
      <c r="P22" s="19" t="s">
        <v>245</v>
      </c>
      <c r="Q22" s="13" t="s">
        <v>247</v>
      </c>
      <c r="R22" s="26"/>
      <c r="S22">
        <f t="shared" si="1"/>
        <v>12</v>
      </c>
    </row>
    <row r="23" spans="1:24" ht="15.75" thickBot="1" x14ac:dyDescent="0.3">
      <c r="K23" s="19">
        <v>12</v>
      </c>
      <c r="L23" s="19" t="str">
        <f t="shared" si="0"/>
        <v>DMSO_MM_B_1</v>
      </c>
      <c r="M23" s="19" t="s">
        <v>172</v>
      </c>
      <c r="N23" s="32">
        <v>1</v>
      </c>
      <c r="O23" s="19" t="s">
        <v>244</v>
      </c>
      <c r="P23" s="19" t="s">
        <v>245</v>
      </c>
      <c r="Q23" s="13" t="s">
        <v>247</v>
      </c>
      <c r="R23" s="26"/>
      <c r="S23">
        <f t="shared" si="1"/>
        <v>12</v>
      </c>
    </row>
    <row r="24" spans="1:24" ht="15.75" thickBot="1" x14ac:dyDescent="0.3">
      <c r="A24" s="3"/>
      <c r="F24" s="38"/>
      <c r="G24" s="39">
        <v>45</v>
      </c>
      <c r="H24" s="39" t="s">
        <v>267</v>
      </c>
      <c r="I24" s="39" t="s">
        <v>268</v>
      </c>
      <c r="J24" s="40"/>
      <c r="K24" s="19">
        <v>13</v>
      </c>
      <c r="L24" s="19" t="str">
        <f t="shared" si="0"/>
        <v>DMSO_MM_A_2</v>
      </c>
      <c r="M24" s="19" t="s">
        <v>171</v>
      </c>
      <c r="N24" s="19">
        <v>2</v>
      </c>
      <c r="O24" s="19" t="s">
        <v>244</v>
      </c>
      <c r="P24" s="19" t="s">
        <v>245</v>
      </c>
      <c r="Q24" s="13" t="s">
        <v>247</v>
      </c>
      <c r="R24" s="26"/>
      <c r="S24">
        <f t="shared" si="1"/>
        <v>12</v>
      </c>
    </row>
    <row r="25" spans="1:24" x14ac:dyDescent="0.25">
      <c r="K25" s="19">
        <v>14</v>
      </c>
      <c r="L25" s="19" t="str">
        <f t="shared" si="0"/>
        <v>DMSO_MM_B_2</v>
      </c>
      <c r="M25" s="19" t="s">
        <v>172</v>
      </c>
      <c r="N25" s="19">
        <v>2</v>
      </c>
      <c r="O25" s="19" t="s">
        <v>244</v>
      </c>
      <c r="P25" s="19" t="s">
        <v>245</v>
      </c>
      <c r="Q25" s="13" t="s">
        <v>247</v>
      </c>
      <c r="R25" s="26"/>
      <c r="S25">
        <f t="shared" si="1"/>
        <v>12</v>
      </c>
      <c r="X25" s="25"/>
    </row>
    <row r="26" spans="1:24" x14ac:dyDescent="0.25">
      <c r="F26">
        <v>2</v>
      </c>
      <c r="G26" t="s">
        <v>256</v>
      </c>
      <c r="K26" s="33">
        <v>15</v>
      </c>
      <c r="L26" s="33" t="str">
        <f t="shared" si="0"/>
        <v>MBOA_MM_A_1</v>
      </c>
      <c r="M26" s="33" t="s">
        <v>171</v>
      </c>
      <c r="N26" s="34">
        <v>1</v>
      </c>
      <c r="O26" s="33" t="s">
        <v>73</v>
      </c>
      <c r="P26" s="33" t="s">
        <v>245</v>
      </c>
      <c r="Q26" s="13" t="s">
        <v>247</v>
      </c>
      <c r="R26" s="26"/>
      <c r="S26">
        <f t="shared" si="1"/>
        <v>12</v>
      </c>
      <c r="X26" s="25"/>
    </row>
    <row r="27" spans="1:24" x14ac:dyDescent="0.25">
      <c r="F27">
        <v>2</v>
      </c>
      <c r="G27" t="s">
        <v>257</v>
      </c>
      <c r="K27" s="33">
        <v>16</v>
      </c>
      <c r="L27" s="33" t="str">
        <f t="shared" si="0"/>
        <v>MBOA_MM_B_1</v>
      </c>
      <c r="M27" s="33" t="s">
        <v>172</v>
      </c>
      <c r="N27" s="34">
        <v>1</v>
      </c>
      <c r="O27" s="33" t="s">
        <v>73</v>
      </c>
      <c r="P27" s="33" t="s">
        <v>245</v>
      </c>
      <c r="Q27" s="13" t="s">
        <v>247</v>
      </c>
      <c r="R27" s="26"/>
      <c r="S27">
        <f t="shared" si="1"/>
        <v>12</v>
      </c>
      <c r="X27" s="25"/>
    </row>
    <row r="28" spans="1:24" x14ac:dyDescent="0.25">
      <c r="F28">
        <v>2</v>
      </c>
      <c r="G28" t="s">
        <v>258</v>
      </c>
      <c r="K28" s="33">
        <v>17</v>
      </c>
      <c r="L28" s="33" t="str">
        <f t="shared" si="0"/>
        <v>MBOA_MM_A_2</v>
      </c>
      <c r="M28" s="33" t="s">
        <v>171</v>
      </c>
      <c r="N28" s="33">
        <v>2</v>
      </c>
      <c r="O28" s="33" t="s">
        <v>73</v>
      </c>
      <c r="P28" s="33" t="s">
        <v>245</v>
      </c>
      <c r="Q28" s="13" t="s">
        <v>247</v>
      </c>
      <c r="R28" s="25"/>
      <c r="S28">
        <v>0</v>
      </c>
      <c r="X28" s="25"/>
    </row>
    <row r="29" spans="1:24" x14ac:dyDescent="0.25">
      <c r="A29" s="3" t="s">
        <v>184</v>
      </c>
      <c r="B29" t="s">
        <v>199</v>
      </c>
      <c r="F29">
        <v>2</v>
      </c>
      <c r="G29" t="s">
        <v>259</v>
      </c>
      <c r="K29" s="33">
        <v>18</v>
      </c>
      <c r="L29" s="33" t="str">
        <f t="shared" si="0"/>
        <v>MBOA_MM_B_2</v>
      </c>
      <c r="M29" s="33" t="s">
        <v>172</v>
      </c>
      <c r="N29" s="33">
        <v>2</v>
      </c>
      <c r="O29" s="33" t="s">
        <v>73</v>
      </c>
      <c r="P29" s="33" t="s">
        <v>245</v>
      </c>
      <c r="Q29" s="13" t="s">
        <v>247</v>
      </c>
      <c r="R29" s="25"/>
      <c r="S29">
        <v>0</v>
      </c>
      <c r="X29" s="25"/>
    </row>
    <row r="30" spans="1:24" x14ac:dyDescent="0.25">
      <c r="A30" s="3"/>
      <c r="B30" t="s">
        <v>200</v>
      </c>
      <c r="F30">
        <v>2</v>
      </c>
      <c r="G30" t="s">
        <v>261</v>
      </c>
      <c r="K30">
        <v>19</v>
      </c>
      <c r="L30" t="str">
        <f t="shared" si="0"/>
        <v>Glc_30000_MM_A_1</v>
      </c>
      <c r="M30" t="s">
        <v>171</v>
      </c>
      <c r="N30" s="3">
        <v>1</v>
      </c>
      <c r="O30" s="25" t="s">
        <v>246</v>
      </c>
      <c r="P30" t="s">
        <v>245</v>
      </c>
      <c r="Q30" s="13" t="s">
        <v>247</v>
      </c>
      <c r="R30" s="25"/>
      <c r="S30">
        <v>0</v>
      </c>
    </row>
    <row r="31" spans="1:24" x14ac:dyDescent="0.25">
      <c r="K31">
        <v>20</v>
      </c>
      <c r="L31" t="str">
        <f t="shared" si="0"/>
        <v>Glc_30000_MM_B_1</v>
      </c>
      <c r="M31" t="s">
        <v>172</v>
      </c>
      <c r="N31" s="3">
        <v>1</v>
      </c>
      <c r="O31" s="25" t="s">
        <v>246</v>
      </c>
      <c r="P31" t="s">
        <v>245</v>
      </c>
      <c r="Q31" s="13" t="s">
        <v>247</v>
      </c>
      <c r="R31" s="25"/>
      <c r="S31">
        <v>0</v>
      </c>
      <c r="X31" s="25"/>
    </row>
    <row r="32" spans="1:24" x14ac:dyDescent="0.25">
      <c r="A32" s="3" t="s">
        <v>185</v>
      </c>
      <c r="B32" t="s">
        <v>186</v>
      </c>
      <c r="K32">
        <v>21</v>
      </c>
      <c r="L32" t="str">
        <f t="shared" si="0"/>
        <v>Glc_30000_MM_A_2</v>
      </c>
      <c r="M32" t="s">
        <v>171</v>
      </c>
      <c r="N32">
        <v>2</v>
      </c>
      <c r="O32" s="25" t="s">
        <v>246</v>
      </c>
      <c r="P32" t="s">
        <v>245</v>
      </c>
      <c r="Q32" s="13" t="s">
        <v>247</v>
      </c>
      <c r="R32" s="25"/>
      <c r="S32">
        <v>0</v>
      </c>
      <c r="X32" s="25"/>
    </row>
    <row r="33" spans="1:24" x14ac:dyDescent="0.25">
      <c r="A33" s="3"/>
      <c r="B33" t="s">
        <v>187</v>
      </c>
      <c r="K33">
        <v>22</v>
      </c>
      <c r="L33" t="str">
        <f t="shared" si="0"/>
        <v>Glc_30000_MM_B_2</v>
      </c>
      <c r="M33" t="s">
        <v>172</v>
      </c>
      <c r="N33">
        <v>2</v>
      </c>
      <c r="O33" s="25" t="s">
        <v>246</v>
      </c>
      <c r="P33" t="s">
        <v>245</v>
      </c>
      <c r="Q33" s="13" t="s">
        <v>247</v>
      </c>
      <c r="S33">
        <v>0</v>
      </c>
      <c r="X33" s="25"/>
    </row>
    <row r="34" spans="1:24" x14ac:dyDescent="0.25">
      <c r="A34" s="3"/>
      <c r="K34">
        <v>23</v>
      </c>
      <c r="L34" t="s">
        <v>235</v>
      </c>
      <c r="M34" t="s">
        <v>29</v>
      </c>
      <c r="N34">
        <v>2</v>
      </c>
      <c r="O34" t="s">
        <v>29</v>
      </c>
      <c r="P34" s="24" t="s">
        <v>29</v>
      </c>
      <c r="Q34" t="s">
        <v>29</v>
      </c>
      <c r="S34">
        <v>0</v>
      </c>
      <c r="X34" s="25"/>
    </row>
    <row r="35" spans="1:24" x14ac:dyDescent="0.25">
      <c r="A35" s="3" t="s">
        <v>188</v>
      </c>
    </row>
    <row r="36" spans="1:24" x14ac:dyDescent="0.25">
      <c r="A36">
        <v>1</v>
      </c>
      <c r="B36" t="s">
        <v>201</v>
      </c>
    </row>
    <row r="37" spans="1:24" x14ac:dyDescent="0.25">
      <c r="A37">
        <v>2</v>
      </c>
      <c r="B37" t="s">
        <v>260</v>
      </c>
    </row>
    <row r="38" spans="1:24" x14ac:dyDescent="0.25">
      <c r="A38">
        <v>3</v>
      </c>
      <c r="B38" t="s">
        <v>189</v>
      </c>
    </row>
    <row r="39" spans="1:24" x14ac:dyDescent="0.25">
      <c r="A39">
        <v>4</v>
      </c>
      <c r="B39" t="s">
        <v>205</v>
      </c>
    </row>
    <row r="40" spans="1:24" x14ac:dyDescent="0.25">
      <c r="A40">
        <v>5</v>
      </c>
      <c r="B40" t="s">
        <v>206</v>
      </c>
    </row>
    <row r="41" spans="1:24" x14ac:dyDescent="0.25">
      <c r="A41">
        <v>6</v>
      </c>
      <c r="B41" t="s">
        <v>190</v>
      </c>
    </row>
    <row r="42" spans="1:24" x14ac:dyDescent="0.25">
      <c r="A42">
        <v>7</v>
      </c>
      <c r="B42" t="s">
        <v>191</v>
      </c>
    </row>
    <row r="43" spans="1:24" x14ac:dyDescent="0.25">
      <c r="A43">
        <v>8</v>
      </c>
      <c r="B43" t="s">
        <v>192</v>
      </c>
    </row>
    <row r="44" spans="1:24" x14ac:dyDescent="0.25">
      <c r="A44">
        <v>9</v>
      </c>
      <c r="B44" t="s">
        <v>193</v>
      </c>
    </row>
    <row r="46" spans="1:24" x14ac:dyDescent="0.25">
      <c r="L46" t="str">
        <f t="shared" ref="L46:L53" si="2">O46&amp;"_"&amp;P46&amp;"_"&amp;M46&amp;"_"&amp;N46</f>
        <v>Glc 500_MM_A_1</v>
      </c>
      <c r="M46" t="s">
        <v>171</v>
      </c>
      <c r="N46" s="3">
        <v>1</v>
      </c>
      <c r="O46" s="25" t="s">
        <v>249</v>
      </c>
      <c r="P46" t="s">
        <v>245</v>
      </c>
      <c r="Q46" s="13" t="s">
        <v>247</v>
      </c>
      <c r="R46" s="25"/>
      <c r="S46">
        <v>0</v>
      </c>
    </row>
    <row r="47" spans="1:24" x14ac:dyDescent="0.25">
      <c r="L47" t="str">
        <f t="shared" si="2"/>
        <v>Glc 500_MM_B_1</v>
      </c>
      <c r="M47" t="s">
        <v>172</v>
      </c>
      <c r="N47" s="3">
        <v>1</v>
      </c>
      <c r="O47" s="25" t="s">
        <v>249</v>
      </c>
      <c r="P47" t="s">
        <v>245</v>
      </c>
      <c r="Q47" s="13" t="s">
        <v>247</v>
      </c>
      <c r="R47" s="25"/>
      <c r="S47">
        <v>0</v>
      </c>
    </row>
    <row r="48" spans="1:24" x14ac:dyDescent="0.25">
      <c r="L48" t="str">
        <f t="shared" si="2"/>
        <v>Glc 500_MM_A_2</v>
      </c>
      <c r="M48" t="s">
        <v>171</v>
      </c>
      <c r="N48">
        <v>2</v>
      </c>
      <c r="O48" s="25" t="s">
        <v>249</v>
      </c>
      <c r="P48" t="s">
        <v>245</v>
      </c>
      <c r="Q48" s="13" t="s">
        <v>247</v>
      </c>
      <c r="R48" s="25"/>
      <c r="S48">
        <v>0</v>
      </c>
    </row>
    <row r="49" spans="1:19" x14ac:dyDescent="0.25">
      <c r="L49" t="str">
        <f t="shared" si="2"/>
        <v>Glc 500_MM_B_2</v>
      </c>
      <c r="M49" t="s">
        <v>172</v>
      </c>
      <c r="N49">
        <v>2</v>
      </c>
      <c r="O49" s="25" t="s">
        <v>249</v>
      </c>
      <c r="P49" t="s">
        <v>245</v>
      </c>
      <c r="Q49" s="13" t="s">
        <v>247</v>
      </c>
      <c r="S49">
        <v>0</v>
      </c>
    </row>
    <row r="50" spans="1:19" x14ac:dyDescent="0.25">
      <c r="L50" t="str">
        <f t="shared" si="2"/>
        <v>MBOA 2500_MM_A_1</v>
      </c>
      <c r="M50" t="s">
        <v>171</v>
      </c>
      <c r="N50" s="3">
        <v>1</v>
      </c>
      <c r="O50" t="s">
        <v>248</v>
      </c>
      <c r="P50" t="s">
        <v>245</v>
      </c>
      <c r="Q50" s="13" t="s">
        <v>247</v>
      </c>
      <c r="R50" s="26"/>
      <c r="S50">
        <f t="shared" ref="S50:S51" si="3">60/5</f>
        <v>12</v>
      </c>
    </row>
    <row r="51" spans="1:19" x14ac:dyDescent="0.25">
      <c r="L51" t="str">
        <f t="shared" si="2"/>
        <v>MBOA 2500_MM_B_1</v>
      </c>
      <c r="M51" t="s">
        <v>172</v>
      </c>
      <c r="N51" s="3">
        <v>1</v>
      </c>
      <c r="O51" t="s">
        <v>248</v>
      </c>
      <c r="P51" t="s">
        <v>245</v>
      </c>
      <c r="Q51" s="13" t="s">
        <v>247</v>
      </c>
      <c r="R51" s="26"/>
      <c r="S51">
        <f t="shared" si="3"/>
        <v>12</v>
      </c>
    </row>
    <row r="52" spans="1:19" x14ac:dyDescent="0.25">
      <c r="A52" s="3"/>
      <c r="L52" t="str">
        <f t="shared" si="2"/>
        <v>MBOA 2500_MM_A_2</v>
      </c>
      <c r="M52" t="s">
        <v>171</v>
      </c>
      <c r="N52">
        <v>2</v>
      </c>
      <c r="O52" t="s">
        <v>248</v>
      </c>
      <c r="P52" t="s">
        <v>245</v>
      </c>
      <c r="Q52" s="13" t="s">
        <v>247</v>
      </c>
      <c r="R52" s="25"/>
      <c r="S52">
        <v>0</v>
      </c>
    </row>
    <row r="53" spans="1:19" x14ac:dyDescent="0.25">
      <c r="L53" t="str">
        <f t="shared" si="2"/>
        <v>MBOA 2500_MM_B_2</v>
      </c>
      <c r="M53" t="s">
        <v>172</v>
      </c>
      <c r="N53">
        <v>2</v>
      </c>
      <c r="O53" t="s">
        <v>248</v>
      </c>
      <c r="P53" t="s">
        <v>245</v>
      </c>
      <c r="Q53" s="13" t="s">
        <v>247</v>
      </c>
      <c r="R53" s="25"/>
      <c r="S53">
        <v>0</v>
      </c>
    </row>
  </sheetData>
  <mergeCells count="1">
    <mergeCell ref="B4:M9"/>
  </mergeCells>
  <pageMargins left="0.7" right="0.7" top="0.75" bottom="0.75" header="0.3" footer="0.3"/>
  <pageSetup paperSize="9" scale="6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D534A-AC6F-4306-8970-5C94DFFF9EA2}">
  <sheetPr>
    <pageSetUpPr fitToPage="1"/>
  </sheetPr>
  <dimension ref="A1:L40"/>
  <sheetViews>
    <sheetView tabSelected="1" topLeftCell="A20" zoomScaleNormal="100" workbookViewId="0">
      <selection activeCell="C23" sqref="C23:C39"/>
    </sheetView>
  </sheetViews>
  <sheetFormatPr defaultRowHeight="15" x14ac:dyDescent="0.25"/>
  <cols>
    <col min="1" max="1" width="4.140625" customWidth="1"/>
    <col min="2" max="2" width="10.7109375" customWidth="1"/>
    <col min="3" max="3" width="11.42578125" customWidth="1"/>
    <col min="4" max="4" width="5.28515625" customWidth="1"/>
    <col min="5" max="5" width="6.42578125" customWidth="1"/>
    <col min="6" max="6" width="5.5703125" customWidth="1"/>
    <col min="7" max="7" width="5.7109375" customWidth="1"/>
    <col min="8" max="8" width="4.140625" customWidth="1"/>
    <col min="9" max="9" width="27.28515625" customWidth="1"/>
  </cols>
  <sheetData>
    <row r="1" spans="1:9" x14ac:dyDescent="0.25">
      <c r="A1" t="s">
        <v>220</v>
      </c>
      <c r="B1" s="14" t="s">
        <v>210</v>
      </c>
      <c r="C1" s="14" t="s">
        <v>271</v>
      </c>
      <c r="D1" s="3" t="s">
        <v>211</v>
      </c>
      <c r="E1" s="3" t="s">
        <v>212</v>
      </c>
      <c r="F1" s="3" t="s">
        <v>213</v>
      </c>
      <c r="G1" s="3" t="s">
        <v>214</v>
      </c>
      <c r="H1" s="3" t="s">
        <v>215</v>
      </c>
      <c r="I1" s="3" t="s">
        <v>18</v>
      </c>
    </row>
    <row r="2" spans="1:9" x14ac:dyDescent="0.25">
      <c r="A2">
        <v>1</v>
      </c>
      <c r="B2" t="s">
        <v>37</v>
      </c>
      <c r="C2" t="s">
        <v>37</v>
      </c>
      <c r="D2" t="s">
        <v>216</v>
      </c>
      <c r="E2" t="s">
        <v>217</v>
      </c>
      <c r="F2" t="s">
        <v>218</v>
      </c>
      <c r="G2" t="s">
        <v>24</v>
      </c>
      <c r="H2" t="s">
        <v>151</v>
      </c>
      <c r="I2" t="s">
        <v>221</v>
      </c>
    </row>
    <row r="3" spans="1:9" x14ac:dyDescent="0.25">
      <c r="A3">
        <v>2</v>
      </c>
      <c r="B3" t="s">
        <v>86</v>
      </c>
      <c r="C3" t="s">
        <v>86</v>
      </c>
      <c r="D3" t="s">
        <v>216</v>
      </c>
      <c r="E3" t="s">
        <v>217</v>
      </c>
      <c r="F3" t="s">
        <v>218</v>
      </c>
      <c r="G3" t="s">
        <v>33</v>
      </c>
      <c r="H3" t="s">
        <v>151</v>
      </c>
      <c r="I3" t="s">
        <v>221</v>
      </c>
    </row>
    <row r="4" spans="1:9" x14ac:dyDescent="0.25">
      <c r="A4">
        <v>3</v>
      </c>
      <c r="B4" t="s">
        <v>96</v>
      </c>
      <c r="C4" t="s">
        <v>96</v>
      </c>
      <c r="D4" t="s">
        <v>216</v>
      </c>
      <c r="E4" t="s">
        <v>217</v>
      </c>
      <c r="F4" t="s">
        <v>218</v>
      </c>
      <c r="G4" t="s">
        <v>33</v>
      </c>
      <c r="H4" t="s">
        <v>151</v>
      </c>
      <c r="I4" t="s">
        <v>221</v>
      </c>
    </row>
    <row r="5" spans="1:9" x14ac:dyDescent="0.25">
      <c r="A5">
        <v>4</v>
      </c>
      <c r="B5" t="s">
        <v>100</v>
      </c>
      <c r="C5" t="s">
        <v>100</v>
      </c>
      <c r="D5" t="s">
        <v>216</v>
      </c>
      <c r="E5" t="s">
        <v>217</v>
      </c>
      <c r="F5" t="s">
        <v>218</v>
      </c>
      <c r="G5" t="s">
        <v>24</v>
      </c>
      <c r="H5" t="s">
        <v>151</v>
      </c>
      <c r="I5" t="s">
        <v>221</v>
      </c>
    </row>
    <row r="6" spans="1:9" x14ac:dyDescent="0.25">
      <c r="A6">
        <v>5</v>
      </c>
      <c r="B6" t="s">
        <v>101</v>
      </c>
      <c r="C6" t="s">
        <v>101</v>
      </c>
      <c r="D6" t="s">
        <v>216</v>
      </c>
      <c r="E6" t="s">
        <v>217</v>
      </c>
      <c r="F6" t="s">
        <v>218</v>
      </c>
      <c r="G6" t="s">
        <v>102</v>
      </c>
      <c r="H6" t="s">
        <v>151</v>
      </c>
      <c r="I6" t="s">
        <v>221</v>
      </c>
    </row>
    <row r="7" spans="1:9" x14ac:dyDescent="0.25">
      <c r="A7">
        <v>6</v>
      </c>
      <c r="B7" t="s">
        <v>103</v>
      </c>
      <c r="C7" t="s">
        <v>103</v>
      </c>
      <c r="D7" t="s">
        <v>216</v>
      </c>
      <c r="E7" t="s">
        <v>217</v>
      </c>
      <c r="F7" t="s">
        <v>218</v>
      </c>
      <c r="G7" t="s">
        <v>95</v>
      </c>
      <c r="H7" t="s">
        <v>151</v>
      </c>
      <c r="I7" t="s">
        <v>221</v>
      </c>
    </row>
    <row r="8" spans="1:9" x14ac:dyDescent="0.25">
      <c r="A8">
        <v>7</v>
      </c>
      <c r="B8" t="s">
        <v>104</v>
      </c>
      <c r="C8" t="s">
        <v>104</v>
      </c>
      <c r="D8" t="s">
        <v>216</v>
      </c>
      <c r="E8" t="s">
        <v>217</v>
      </c>
      <c r="F8" t="s">
        <v>218</v>
      </c>
      <c r="G8" t="s">
        <v>24</v>
      </c>
      <c r="H8" t="s">
        <v>151</v>
      </c>
      <c r="I8" t="s">
        <v>221</v>
      </c>
    </row>
    <row r="9" spans="1:9" x14ac:dyDescent="0.25">
      <c r="A9">
        <v>8</v>
      </c>
      <c r="B9" t="s">
        <v>107</v>
      </c>
      <c r="C9" t="s">
        <v>107</v>
      </c>
      <c r="D9" t="s">
        <v>216</v>
      </c>
      <c r="E9" t="s">
        <v>217</v>
      </c>
      <c r="F9" t="s">
        <v>218</v>
      </c>
      <c r="G9" t="s">
        <v>24</v>
      </c>
      <c r="H9" t="s">
        <v>151</v>
      </c>
      <c r="I9" t="s">
        <v>221</v>
      </c>
    </row>
    <row r="10" spans="1:9" x14ac:dyDescent="0.25">
      <c r="A10">
        <v>9</v>
      </c>
      <c r="B10" t="s">
        <v>109</v>
      </c>
      <c r="C10" t="s">
        <v>109</v>
      </c>
      <c r="D10" t="s">
        <v>216</v>
      </c>
      <c r="E10" t="s">
        <v>217</v>
      </c>
      <c r="F10" t="s">
        <v>218</v>
      </c>
      <c r="G10" t="s">
        <v>33</v>
      </c>
      <c r="H10" t="s">
        <v>151</v>
      </c>
      <c r="I10" t="s">
        <v>221</v>
      </c>
    </row>
    <row r="11" spans="1:9" x14ac:dyDescent="0.25">
      <c r="A11">
        <v>10</v>
      </c>
      <c r="B11" t="s">
        <v>110</v>
      </c>
      <c r="C11" t="s">
        <v>110</v>
      </c>
      <c r="D11" t="s">
        <v>216</v>
      </c>
      <c r="E11" t="s">
        <v>217</v>
      </c>
      <c r="F11" t="s">
        <v>218</v>
      </c>
      <c r="G11" t="s">
        <v>111</v>
      </c>
      <c r="H11" t="s">
        <v>151</v>
      </c>
      <c r="I11" t="s">
        <v>221</v>
      </c>
    </row>
    <row r="12" spans="1:9" x14ac:dyDescent="0.25">
      <c r="A12">
        <v>11</v>
      </c>
      <c r="B12" t="s">
        <v>116</v>
      </c>
      <c r="C12" t="s">
        <v>116</v>
      </c>
      <c r="D12" t="s">
        <v>216</v>
      </c>
      <c r="E12" t="s">
        <v>217</v>
      </c>
      <c r="F12" t="s">
        <v>218</v>
      </c>
      <c r="G12" t="s">
        <v>117</v>
      </c>
      <c r="H12" t="s">
        <v>151</v>
      </c>
      <c r="I12" t="s">
        <v>221</v>
      </c>
    </row>
    <row r="13" spans="1:9" x14ac:dyDescent="0.25">
      <c r="A13">
        <v>12</v>
      </c>
      <c r="B13" t="s">
        <v>219</v>
      </c>
      <c r="C13" t="s">
        <v>147</v>
      </c>
      <c r="D13" t="s">
        <v>216</v>
      </c>
      <c r="E13" t="s">
        <v>217</v>
      </c>
      <c r="F13" t="s">
        <v>218</v>
      </c>
      <c r="G13" t="s">
        <v>23</v>
      </c>
      <c r="H13" t="s">
        <v>151</v>
      </c>
      <c r="I13" t="s">
        <v>73</v>
      </c>
    </row>
    <row r="14" spans="1:9" x14ac:dyDescent="0.25">
      <c r="A14">
        <v>13</v>
      </c>
      <c r="B14" t="s">
        <v>118</v>
      </c>
      <c r="C14" t="s">
        <v>118</v>
      </c>
      <c r="D14" t="s">
        <v>216</v>
      </c>
      <c r="E14" t="s">
        <v>217</v>
      </c>
      <c r="F14" t="s">
        <v>218</v>
      </c>
      <c r="G14" t="s">
        <v>23</v>
      </c>
      <c r="H14" t="s">
        <v>151</v>
      </c>
      <c r="I14" t="s">
        <v>73</v>
      </c>
    </row>
    <row r="15" spans="1:9" x14ac:dyDescent="0.25">
      <c r="A15">
        <v>14</v>
      </c>
      <c r="B15" t="s">
        <v>149</v>
      </c>
      <c r="C15" t="s">
        <v>149</v>
      </c>
      <c r="D15" t="s">
        <v>216</v>
      </c>
      <c r="E15" t="s">
        <v>217</v>
      </c>
      <c r="F15" t="s">
        <v>218</v>
      </c>
      <c r="G15" t="s">
        <v>23</v>
      </c>
      <c r="H15" t="s">
        <v>151</v>
      </c>
      <c r="I15" t="s">
        <v>73</v>
      </c>
    </row>
    <row r="16" spans="1:9" x14ac:dyDescent="0.25">
      <c r="A16">
        <v>15</v>
      </c>
      <c r="B16" t="s">
        <v>120</v>
      </c>
      <c r="C16" t="s">
        <v>120</v>
      </c>
      <c r="D16" t="s">
        <v>216</v>
      </c>
      <c r="E16" t="s">
        <v>217</v>
      </c>
      <c r="F16" t="s">
        <v>218</v>
      </c>
      <c r="G16" t="s">
        <v>23</v>
      </c>
      <c r="H16" t="s">
        <v>29</v>
      </c>
      <c r="I16" t="s">
        <v>223</v>
      </c>
    </row>
    <row r="17" spans="1:12" x14ac:dyDescent="0.25">
      <c r="A17">
        <v>16</v>
      </c>
      <c r="B17" t="s">
        <v>125</v>
      </c>
      <c r="C17" s="41" t="s">
        <v>126</v>
      </c>
      <c r="D17" t="s">
        <v>216</v>
      </c>
      <c r="E17" t="s">
        <v>217</v>
      </c>
      <c r="F17" t="s">
        <v>218</v>
      </c>
      <c r="G17" t="s">
        <v>23</v>
      </c>
      <c r="H17" t="s">
        <v>29</v>
      </c>
      <c r="I17" t="s">
        <v>223</v>
      </c>
    </row>
    <row r="18" spans="1:12" x14ac:dyDescent="0.25">
      <c r="A18">
        <v>17</v>
      </c>
      <c r="B18" t="s">
        <v>129</v>
      </c>
      <c r="C18" s="41" t="s">
        <v>130</v>
      </c>
      <c r="D18" t="s">
        <v>216</v>
      </c>
      <c r="E18" t="s">
        <v>217</v>
      </c>
      <c r="F18" t="s">
        <v>218</v>
      </c>
      <c r="G18" t="s">
        <v>23</v>
      </c>
      <c r="H18" t="s">
        <v>29</v>
      </c>
      <c r="I18" t="s">
        <v>223</v>
      </c>
      <c r="L18" s="3"/>
    </row>
    <row r="19" spans="1:12" x14ac:dyDescent="0.25">
      <c r="A19">
        <v>18</v>
      </c>
      <c r="B19" t="s">
        <v>133</v>
      </c>
      <c r="C19" s="41" t="s">
        <v>134</v>
      </c>
      <c r="D19" t="s">
        <v>216</v>
      </c>
      <c r="E19" t="s">
        <v>217</v>
      </c>
      <c r="F19" t="s">
        <v>218</v>
      </c>
      <c r="G19" t="s">
        <v>23</v>
      </c>
      <c r="H19" t="s">
        <v>29</v>
      </c>
      <c r="I19" t="s">
        <v>223</v>
      </c>
      <c r="L19" s="3"/>
    </row>
    <row r="20" spans="1:12" x14ac:dyDescent="0.25">
      <c r="A20">
        <v>19</v>
      </c>
      <c r="B20" t="s">
        <v>145</v>
      </c>
      <c r="C20" t="s">
        <v>145</v>
      </c>
      <c r="D20" t="s">
        <v>216</v>
      </c>
      <c r="E20" t="s">
        <v>217</v>
      </c>
      <c r="F20" t="s">
        <v>218</v>
      </c>
      <c r="G20" t="s">
        <v>23</v>
      </c>
      <c r="H20" t="s">
        <v>29</v>
      </c>
      <c r="I20" t="s">
        <v>223</v>
      </c>
    </row>
    <row r="21" spans="1:12" x14ac:dyDescent="0.25">
      <c r="A21">
        <v>20</v>
      </c>
      <c r="B21" t="s">
        <v>105</v>
      </c>
      <c r="C21" t="s">
        <v>105</v>
      </c>
      <c r="D21" t="s">
        <v>216</v>
      </c>
      <c r="E21" t="s">
        <v>217</v>
      </c>
      <c r="F21" t="s">
        <v>218</v>
      </c>
      <c r="G21" t="s">
        <v>39</v>
      </c>
      <c r="H21" t="s">
        <v>151</v>
      </c>
      <c r="I21" t="s">
        <v>222</v>
      </c>
    </row>
    <row r="22" spans="1:12" x14ac:dyDescent="0.25">
      <c r="A22">
        <v>21</v>
      </c>
      <c r="B22" t="s">
        <v>106</v>
      </c>
      <c r="C22" t="s">
        <v>106</v>
      </c>
      <c r="D22" t="s">
        <v>216</v>
      </c>
      <c r="E22" t="s">
        <v>217</v>
      </c>
      <c r="F22" t="s">
        <v>218</v>
      </c>
      <c r="G22" t="s">
        <v>39</v>
      </c>
      <c r="H22" t="s">
        <v>151</v>
      </c>
      <c r="I22" t="s">
        <v>222</v>
      </c>
    </row>
    <row r="23" spans="1:12" x14ac:dyDescent="0.25">
      <c r="A23">
        <v>22</v>
      </c>
      <c r="B23" t="s">
        <v>0</v>
      </c>
      <c r="C23" t="s">
        <v>0</v>
      </c>
      <c r="D23" t="s">
        <v>216</v>
      </c>
      <c r="E23" t="s">
        <v>217</v>
      </c>
      <c r="F23" t="s">
        <v>218</v>
      </c>
      <c r="G23" t="s">
        <v>23</v>
      </c>
      <c r="H23" t="s">
        <v>29</v>
      </c>
      <c r="I23" t="s">
        <v>153</v>
      </c>
    </row>
    <row r="24" spans="1:12" x14ac:dyDescent="0.25">
      <c r="A24">
        <v>23</v>
      </c>
      <c r="B24" t="s">
        <v>1</v>
      </c>
      <c r="C24" t="s">
        <v>1</v>
      </c>
      <c r="D24" t="s">
        <v>216</v>
      </c>
      <c r="E24" t="s">
        <v>217</v>
      </c>
      <c r="F24" t="s">
        <v>218</v>
      </c>
      <c r="G24" t="s">
        <v>23</v>
      </c>
      <c r="H24" t="s">
        <v>29</v>
      </c>
      <c r="I24" t="s">
        <v>153</v>
      </c>
    </row>
    <row r="25" spans="1:12" x14ac:dyDescent="0.25">
      <c r="A25">
        <v>24</v>
      </c>
      <c r="B25" t="s">
        <v>2</v>
      </c>
      <c r="C25" t="s">
        <v>2</v>
      </c>
      <c r="D25" t="s">
        <v>216</v>
      </c>
      <c r="E25" t="s">
        <v>217</v>
      </c>
      <c r="F25" t="s">
        <v>218</v>
      </c>
      <c r="G25" t="s">
        <v>23</v>
      </c>
      <c r="H25" t="s">
        <v>29</v>
      </c>
      <c r="I25" t="s">
        <v>153</v>
      </c>
    </row>
    <row r="26" spans="1:12" x14ac:dyDescent="0.25">
      <c r="A26">
        <v>25</v>
      </c>
      <c r="B26" t="s">
        <v>3</v>
      </c>
      <c r="C26" t="s">
        <v>3</v>
      </c>
      <c r="D26" t="s">
        <v>216</v>
      </c>
      <c r="E26" t="s">
        <v>217</v>
      </c>
      <c r="F26" t="s">
        <v>218</v>
      </c>
      <c r="G26" t="s">
        <v>23</v>
      </c>
      <c r="H26" t="s">
        <v>29</v>
      </c>
      <c r="I26" t="s">
        <v>153</v>
      </c>
    </row>
    <row r="27" spans="1:12" x14ac:dyDescent="0.25">
      <c r="A27">
        <v>26</v>
      </c>
      <c r="B27" t="s">
        <v>4</v>
      </c>
      <c r="C27" t="s">
        <v>4</v>
      </c>
      <c r="D27" t="s">
        <v>216</v>
      </c>
      <c r="E27" t="s">
        <v>217</v>
      </c>
      <c r="F27" t="s">
        <v>218</v>
      </c>
      <c r="G27" t="s">
        <v>23</v>
      </c>
      <c r="H27" t="s">
        <v>29</v>
      </c>
      <c r="I27" t="s">
        <v>153</v>
      </c>
    </row>
    <row r="28" spans="1:12" x14ac:dyDescent="0.25">
      <c r="A28">
        <v>27</v>
      </c>
      <c r="B28" t="s">
        <v>5</v>
      </c>
      <c r="C28" t="s">
        <v>5</v>
      </c>
      <c r="D28" t="s">
        <v>216</v>
      </c>
      <c r="E28" t="s">
        <v>217</v>
      </c>
      <c r="F28" t="s">
        <v>218</v>
      </c>
      <c r="G28" t="s">
        <v>23</v>
      </c>
      <c r="H28" t="s">
        <v>29</v>
      </c>
      <c r="I28" t="s">
        <v>153</v>
      </c>
    </row>
    <row r="29" spans="1:12" x14ac:dyDescent="0.25">
      <c r="A29">
        <v>28</v>
      </c>
      <c r="B29" t="s">
        <v>6</v>
      </c>
      <c r="C29" t="s">
        <v>6</v>
      </c>
      <c r="D29" t="s">
        <v>216</v>
      </c>
      <c r="E29" t="s">
        <v>217</v>
      </c>
      <c r="F29" t="s">
        <v>218</v>
      </c>
      <c r="G29" t="s">
        <v>23</v>
      </c>
      <c r="H29" t="s">
        <v>29</v>
      </c>
      <c r="I29" t="s">
        <v>153</v>
      </c>
    </row>
    <row r="30" spans="1:12" x14ac:dyDescent="0.25">
      <c r="A30">
        <v>29</v>
      </c>
      <c r="B30" t="s">
        <v>7</v>
      </c>
      <c r="C30" t="s">
        <v>7</v>
      </c>
      <c r="D30" t="s">
        <v>216</v>
      </c>
      <c r="E30" t="s">
        <v>217</v>
      </c>
      <c r="F30" t="s">
        <v>218</v>
      </c>
      <c r="G30" t="s">
        <v>23</v>
      </c>
      <c r="H30" t="s">
        <v>29</v>
      </c>
      <c r="I30" t="s">
        <v>153</v>
      </c>
    </row>
    <row r="31" spans="1:12" x14ac:dyDescent="0.25">
      <c r="A31">
        <v>30</v>
      </c>
      <c r="B31" t="s">
        <v>8</v>
      </c>
      <c r="C31" t="s">
        <v>8</v>
      </c>
      <c r="D31" t="s">
        <v>216</v>
      </c>
      <c r="E31" t="s">
        <v>217</v>
      </c>
      <c r="F31" t="s">
        <v>218</v>
      </c>
      <c r="G31" t="s">
        <v>23</v>
      </c>
      <c r="H31" t="s">
        <v>29</v>
      </c>
      <c r="I31" t="s">
        <v>153</v>
      </c>
    </row>
    <row r="32" spans="1:12" x14ac:dyDescent="0.25">
      <c r="A32">
        <v>31</v>
      </c>
      <c r="B32" t="s">
        <v>9</v>
      </c>
      <c r="C32" t="s">
        <v>9</v>
      </c>
      <c r="D32" t="s">
        <v>216</v>
      </c>
      <c r="E32" t="s">
        <v>217</v>
      </c>
      <c r="F32" t="s">
        <v>218</v>
      </c>
      <c r="G32" t="s">
        <v>23</v>
      </c>
      <c r="H32" t="s">
        <v>29</v>
      </c>
      <c r="I32" t="s">
        <v>153</v>
      </c>
    </row>
    <row r="33" spans="1:9" x14ac:dyDescent="0.25">
      <c r="A33">
        <v>32</v>
      </c>
      <c r="B33" t="s">
        <v>10</v>
      </c>
      <c r="C33" t="s">
        <v>10</v>
      </c>
      <c r="D33" t="s">
        <v>216</v>
      </c>
      <c r="E33" t="s">
        <v>217</v>
      </c>
      <c r="F33" t="s">
        <v>218</v>
      </c>
      <c r="G33" t="s">
        <v>23</v>
      </c>
      <c r="H33" t="s">
        <v>29</v>
      </c>
      <c r="I33" t="s">
        <v>153</v>
      </c>
    </row>
    <row r="34" spans="1:9" x14ac:dyDescent="0.25">
      <c r="A34">
        <v>33</v>
      </c>
      <c r="B34" t="s">
        <v>11</v>
      </c>
      <c r="C34" t="s">
        <v>11</v>
      </c>
      <c r="D34" t="s">
        <v>216</v>
      </c>
      <c r="E34" t="s">
        <v>217</v>
      </c>
      <c r="F34" t="s">
        <v>218</v>
      </c>
      <c r="G34" t="s">
        <v>23</v>
      </c>
      <c r="H34" t="s">
        <v>29</v>
      </c>
      <c r="I34" t="s">
        <v>153</v>
      </c>
    </row>
    <row r="35" spans="1:9" x14ac:dyDescent="0.25">
      <c r="A35">
        <v>34</v>
      </c>
      <c r="B35" t="s">
        <v>12</v>
      </c>
      <c r="C35" t="s">
        <v>12</v>
      </c>
      <c r="D35" t="s">
        <v>216</v>
      </c>
      <c r="E35" t="s">
        <v>217</v>
      </c>
      <c r="F35" t="s">
        <v>218</v>
      </c>
      <c r="G35" t="s">
        <v>23</v>
      </c>
      <c r="H35" t="s">
        <v>29</v>
      </c>
      <c r="I35" t="s">
        <v>153</v>
      </c>
    </row>
    <row r="36" spans="1:9" x14ac:dyDescent="0.25">
      <c r="A36">
        <v>35</v>
      </c>
      <c r="B36" t="s">
        <v>13</v>
      </c>
      <c r="C36" t="s">
        <v>13</v>
      </c>
      <c r="D36" t="s">
        <v>216</v>
      </c>
      <c r="E36" t="s">
        <v>217</v>
      </c>
      <c r="F36" t="s">
        <v>218</v>
      </c>
      <c r="G36" t="s">
        <v>23</v>
      </c>
      <c r="H36" t="s">
        <v>29</v>
      </c>
      <c r="I36" t="s">
        <v>153</v>
      </c>
    </row>
    <row r="37" spans="1:9" x14ac:dyDescent="0.25">
      <c r="A37">
        <v>36</v>
      </c>
      <c r="B37" t="s">
        <v>14</v>
      </c>
      <c r="C37" t="s">
        <v>14</v>
      </c>
      <c r="D37" t="s">
        <v>216</v>
      </c>
      <c r="E37" t="s">
        <v>217</v>
      </c>
      <c r="F37" t="s">
        <v>218</v>
      </c>
      <c r="G37" t="s">
        <v>23</v>
      </c>
      <c r="H37" t="s">
        <v>29</v>
      </c>
      <c r="I37" t="s">
        <v>153</v>
      </c>
    </row>
    <row r="38" spans="1:9" x14ac:dyDescent="0.25">
      <c r="A38">
        <v>37</v>
      </c>
      <c r="B38" t="s">
        <v>15</v>
      </c>
      <c r="C38" t="s">
        <v>15</v>
      </c>
      <c r="D38" t="s">
        <v>216</v>
      </c>
      <c r="E38" t="s">
        <v>217</v>
      </c>
      <c r="F38" t="s">
        <v>218</v>
      </c>
      <c r="G38" t="s">
        <v>23</v>
      </c>
      <c r="H38" t="s">
        <v>29</v>
      </c>
      <c r="I38" t="s">
        <v>153</v>
      </c>
    </row>
    <row r="39" spans="1:9" x14ac:dyDescent="0.25">
      <c r="A39">
        <v>38</v>
      </c>
      <c r="B39" t="s">
        <v>16</v>
      </c>
      <c r="C39" t="s">
        <v>16</v>
      </c>
      <c r="D39" t="s">
        <v>216</v>
      </c>
      <c r="E39" t="s">
        <v>217</v>
      </c>
      <c r="F39" t="s">
        <v>218</v>
      </c>
      <c r="G39" t="s">
        <v>23</v>
      </c>
      <c r="H39" t="s">
        <v>29</v>
      </c>
      <c r="I39" t="s">
        <v>153</v>
      </c>
    </row>
    <row r="40" spans="1:9" x14ac:dyDescent="0.25">
      <c r="A40" s="42" t="s">
        <v>29</v>
      </c>
      <c r="B40" s="42" t="s">
        <v>208</v>
      </c>
      <c r="C40" s="42" t="s">
        <v>208</v>
      </c>
      <c r="D40" s="42" t="s">
        <v>216</v>
      </c>
      <c r="E40" s="42" t="s">
        <v>217</v>
      </c>
      <c r="F40" s="42" t="s">
        <v>218</v>
      </c>
      <c r="G40" s="42" t="s">
        <v>23</v>
      </c>
      <c r="H40" s="42" t="s">
        <v>29</v>
      </c>
      <c r="I40" s="42" t="s">
        <v>224</v>
      </c>
    </row>
  </sheetData>
  <sortState xmlns:xlrd2="http://schemas.microsoft.com/office/spreadsheetml/2017/richdata2" ref="A2:I41">
    <sortCondition descending="1" ref="I2:I41"/>
    <sortCondition ref="B2:B41"/>
  </sortState>
  <pageMargins left="0.7" right="0.7" top="0.75" bottom="0.75" header="0.3" footer="0.3"/>
  <pageSetup paperSize="9" fitToWidth="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ECAEA-30CF-4DC1-BD7A-21C723994024}">
  <dimension ref="B2:T53"/>
  <sheetViews>
    <sheetView zoomScale="112" zoomScaleNormal="112" workbookViewId="0">
      <selection activeCell="H14" sqref="H14"/>
    </sheetView>
  </sheetViews>
  <sheetFormatPr defaultRowHeight="15" x14ac:dyDescent="0.25"/>
  <cols>
    <col min="3" max="15" width="9.7109375" customWidth="1"/>
  </cols>
  <sheetData>
    <row r="2" spans="2:20" x14ac:dyDescent="0.25">
      <c r="B2" t="s">
        <v>203</v>
      </c>
      <c r="D2" t="s">
        <v>234</v>
      </c>
    </row>
    <row r="3" spans="2:20" x14ac:dyDescent="0.25">
      <c r="B3" s="3" t="s">
        <v>242</v>
      </c>
    </row>
    <row r="4" spans="2:20" x14ac:dyDescent="0.25">
      <c r="C4" s="5"/>
      <c r="D4" s="5"/>
      <c r="E4" s="21" t="s">
        <v>171</v>
      </c>
      <c r="F4" s="21" t="s">
        <v>171</v>
      </c>
      <c r="G4" s="21" t="s">
        <v>171</v>
      </c>
      <c r="H4" s="5" t="s">
        <v>172</v>
      </c>
      <c r="I4" s="5" t="s">
        <v>172</v>
      </c>
      <c r="J4" s="5" t="s">
        <v>172</v>
      </c>
      <c r="K4" s="5" t="s">
        <v>172</v>
      </c>
      <c r="L4" s="21" t="s">
        <v>171</v>
      </c>
      <c r="M4" s="21" t="s">
        <v>171</v>
      </c>
      <c r="N4" s="21" t="s">
        <v>171</v>
      </c>
      <c r="O4" s="5"/>
      <c r="R4" t="s">
        <v>170</v>
      </c>
      <c r="S4" t="s">
        <v>225</v>
      </c>
      <c r="T4" t="s">
        <v>226</v>
      </c>
    </row>
    <row r="5" spans="2:20" x14ac:dyDescent="0.25">
      <c r="C5" s="5"/>
      <c r="D5" s="5">
        <v>1</v>
      </c>
      <c r="E5" s="5">
        <v>2</v>
      </c>
      <c r="F5" s="5">
        <v>3</v>
      </c>
      <c r="G5" s="5">
        <v>4</v>
      </c>
      <c r="H5" s="5">
        <v>5</v>
      </c>
      <c r="I5" s="5">
        <v>6</v>
      </c>
      <c r="J5" s="5">
        <v>7</v>
      </c>
      <c r="K5" s="5">
        <v>8</v>
      </c>
      <c r="L5" s="5">
        <v>9</v>
      </c>
      <c r="M5" s="5">
        <v>10</v>
      </c>
      <c r="N5" s="5">
        <v>11</v>
      </c>
      <c r="O5" s="5">
        <v>12</v>
      </c>
      <c r="Q5" s="20">
        <v>1</v>
      </c>
      <c r="R5" s="15" t="s">
        <v>106</v>
      </c>
      <c r="S5">
        <v>1</v>
      </c>
      <c r="T5">
        <f t="shared" ref="T5:T44" ca="1" si="0">RAND()</f>
        <v>0.51820154964244591</v>
      </c>
    </row>
    <row r="6" spans="2:20" x14ac:dyDescent="0.25">
      <c r="C6" s="5" t="s">
        <v>171</v>
      </c>
      <c r="D6" s="5"/>
      <c r="E6" s="5"/>
      <c r="F6" s="5"/>
      <c r="G6" s="5"/>
      <c r="H6" s="5"/>
      <c r="I6" s="5"/>
      <c r="J6" s="5"/>
      <c r="K6" s="5"/>
      <c r="L6" s="5"/>
      <c r="M6" s="5"/>
      <c r="N6" s="5"/>
      <c r="O6" s="5"/>
      <c r="Q6" s="20">
        <v>10</v>
      </c>
      <c r="R6" t="s">
        <v>9</v>
      </c>
      <c r="S6">
        <v>1</v>
      </c>
      <c r="T6">
        <f t="shared" ca="1" si="0"/>
        <v>0.66970212989338063</v>
      </c>
    </row>
    <row r="7" spans="2:20" x14ac:dyDescent="0.25">
      <c r="C7" s="5" t="s">
        <v>172</v>
      </c>
      <c r="D7" s="5"/>
      <c r="E7" s="22" t="s">
        <v>106</v>
      </c>
      <c r="F7" s="22" t="s">
        <v>1</v>
      </c>
      <c r="G7" s="22" t="s">
        <v>109</v>
      </c>
      <c r="H7" s="18" t="s">
        <v>202</v>
      </c>
      <c r="I7" s="23" t="s">
        <v>106</v>
      </c>
      <c r="J7" s="23" t="s">
        <v>13</v>
      </c>
      <c r="K7" s="23" t="s">
        <v>104</v>
      </c>
      <c r="L7" s="22" t="s">
        <v>106</v>
      </c>
      <c r="M7" s="22" t="s">
        <v>1</v>
      </c>
      <c r="N7" s="22" t="s">
        <v>109</v>
      </c>
      <c r="O7" s="5"/>
      <c r="Q7" s="20">
        <v>12</v>
      </c>
      <c r="R7" s="15" t="s">
        <v>101</v>
      </c>
      <c r="S7">
        <v>1</v>
      </c>
      <c r="T7">
        <f t="shared" ca="1" si="0"/>
        <v>0.38909260255797862</v>
      </c>
    </row>
    <row r="8" spans="2:20" x14ac:dyDescent="0.25">
      <c r="C8" s="5" t="s">
        <v>173</v>
      </c>
      <c r="D8" s="5"/>
      <c r="E8" s="22" t="s">
        <v>8</v>
      </c>
      <c r="F8" s="22" t="s">
        <v>129</v>
      </c>
      <c r="G8" s="22" t="s">
        <v>5</v>
      </c>
      <c r="H8" s="5" t="s">
        <v>133</v>
      </c>
      <c r="I8" s="23" t="s">
        <v>9</v>
      </c>
      <c r="J8" s="23" t="s">
        <v>14</v>
      </c>
      <c r="K8" s="18" t="s">
        <v>202</v>
      </c>
      <c r="L8" s="22" t="s">
        <v>8</v>
      </c>
      <c r="M8" s="22" t="s">
        <v>129</v>
      </c>
      <c r="N8" s="22" t="s">
        <v>5</v>
      </c>
      <c r="O8" s="5"/>
      <c r="Q8" s="20">
        <v>15</v>
      </c>
      <c r="R8" t="s">
        <v>6</v>
      </c>
      <c r="S8">
        <v>1</v>
      </c>
      <c r="T8">
        <f t="shared" ca="1" si="0"/>
        <v>0.78726957974010114</v>
      </c>
    </row>
    <row r="9" spans="2:20" x14ac:dyDescent="0.25">
      <c r="C9" s="5" t="s">
        <v>174</v>
      </c>
      <c r="D9" s="5"/>
      <c r="E9" s="22" t="s">
        <v>16</v>
      </c>
      <c r="F9" s="22" t="s">
        <v>107</v>
      </c>
      <c r="G9" s="22" t="s">
        <v>6</v>
      </c>
      <c r="H9" s="5" t="s">
        <v>4</v>
      </c>
      <c r="I9" s="23" t="s">
        <v>101</v>
      </c>
      <c r="J9" s="23" t="s">
        <v>107</v>
      </c>
      <c r="K9" s="23" t="s">
        <v>219</v>
      </c>
      <c r="L9" s="22" t="s">
        <v>16</v>
      </c>
      <c r="M9" s="22" t="s">
        <v>107</v>
      </c>
      <c r="N9" s="22" t="s">
        <v>6</v>
      </c>
      <c r="O9" s="5"/>
      <c r="Q9" s="20">
        <v>2</v>
      </c>
      <c r="R9" t="s">
        <v>8</v>
      </c>
      <c r="S9">
        <v>1</v>
      </c>
      <c r="T9">
        <f t="shared" ca="1" si="0"/>
        <v>0.39282688675464739</v>
      </c>
    </row>
    <row r="10" spans="2:20" x14ac:dyDescent="0.25">
      <c r="C10" s="5" t="s">
        <v>175</v>
      </c>
      <c r="D10" s="5"/>
      <c r="E10" s="22" t="s">
        <v>14</v>
      </c>
      <c r="F10" s="22" t="s">
        <v>9</v>
      </c>
      <c r="G10" s="22" t="s">
        <v>4</v>
      </c>
      <c r="H10" s="5" t="s">
        <v>133</v>
      </c>
      <c r="I10" s="23" t="s">
        <v>6</v>
      </c>
      <c r="J10" s="23" t="s">
        <v>129</v>
      </c>
      <c r="K10" s="23" t="s">
        <v>105</v>
      </c>
      <c r="L10" s="22" t="s">
        <v>14</v>
      </c>
      <c r="M10" s="22" t="s">
        <v>9</v>
      </c>
      <c r="N10" s="22" t="s">
        <v>4</v>
      </c>
      <c r="O10" s="5"/>
      <c r="Q10" s="20">
        <v>17</v>
      </c>
      <c r="R10" t="s">
        <v>12</v>
      </c>
      <c r="S10">
        <v>1</v>
      </c>
      <c r="T10">
        <f t="shared" ca="1" si="0"/>
        <v>0.4797309144107067</v>
      </c>
    </row>
    <row r="11" spans="2:20" x14ac:dyDescent="0.25">
      <c r="C11" s="5" t="s">
        <v>176</v>
      </c>
      <c r="D11" s="5"/>
      <c r="E11" s="22" t="s">
        <v>105</v>
      </c>
      <c r="F11" s="22" t="s">
        <v>104</v>
      </c>
      <c r="G11" s="22" t="s">
        <v>12</v>
      </c>
      <c r="H11" s="18" t="s">
        <v>202</v>
      </c>
      <c r="I11" s="23" t="s">
        <v>8</v>
      </c>
      <c r="J11" s="23" t="s">
        <v>16</v>
      </c>
      <c r="K11" s="23" t="s">
        <v>1</v>
      </c>
      <c r="L11" s="22" t="s">
        <v>105</v>
      </c>
      <c r="M11" s="22" t="s">
        <v>104</v>
      </c>
      <c r="N11" s="22" t="s">
        <v>12</v>
      </c>
      <c r="O11" s="5"/>
      <c r="Q11" s="20">
        <v>6</v>
      </c>
      <c r="R11" t="s">
        <v>13</v>
      </c>
      <c r="S11">
        <v>1</v>
      </c>
      <c r="T11">
        <f t="shared" ca="1" si="0"/>
        <v>0.56561473708803678</v>
      </c>
    </row>
    <row r="12" spans="2:20" x14ac:dyDescent="0.25">
      <c r="C12" s="5" t="s">
        <v>177</v>
      </c>
      <c r="D12" s="5"/>
      <c r="E12" s="22" t="s">
        <v>13</v>
      </c>
      <c r="F12" s="22" t="s">
        <v>101</v>
      </c>
      <c r="G12" s="22" t="s">
        <v>219</v>
      </c>
      <c r="H12" s="5" t="s">
        <v>133</v>
      </c>
      <c r="I12" s="23" t="s">
        <v>12</v>
      </c>
      <c r="J12" s="23" t="s">
        <v>5</v>
      </c>
      <c r="K12" s="23" t="s">
        <v>109</v>
      </c>
      <c r="L12" s="22" t="s">
        <v>13</v>
      </c>
      <c r="M12" s="22" t="s">
        <v>101</v>
      </c>
      <c r="N12" s="22" t="s">
        <v>219</v>
      </c>
      <c r="O12" s="5"/>
      <c r="Q12" s="20">
        <v>4</v>
      </c>
      <c r="R12" t="s">
        <v>14</v>
      </c>
      <c r="S12">
        <v>1</v>
      </c>
      <c r="T12">
        <f t="shared" ca="1" si="0"/>
        <v>2.2156337750876998E-2</v>
      </c>
    </row>
    <row r="13" spans="2:20" x14ac:dyDescent="0.25">
      <c r="C13" s="5" t="s">
        <v>178</v>
      </c>
      <c r="D13" s="5"/>
      <c r="E13" s="5"/>
      <c r="F13" s="5"/>
      <c r="G13" s="5"/>
      <c r="H13" s="5"/>
      <c r="I13" s="5"/>
      <c r="J13" s="5"/>
      <c r="K13" s="5"/>
      <c r="L13" s="5"/>
      <c r="M13" s="5"/>
      <c r="N13" s="5"/>
      <c r="O13" s="5"/>
      <c r="Q13" s="20">
        <v>9</v>
      </c>
      <c r="R13" s="15" t="s">
        <v>107</v>
      </c>
      <c r="S13">
        <v>1</v>
      </c>
      <c r="T13">
        <f t="shared" ca="1" si="0"/>
        <v>0.71135360790348878</v>
      </c>
    </row>
    <row r="14" spans="2:20" x14ac:dyDescent="0.25">
      <c r="B14" s="3" t="s">
        <v>241</v>
      </c>
      <c r="Q14" s="20">
        <v>8</v>
      </c>
      <c r="R14" t="s">
        <v>129</v>
      </c>
      <c r="S14">
        <v>1</v>
      </c>
      <c r="T14">
        <f t="shared" ca="1" si="0"/>
        <v>0.62065625531240853</v>
      </c>
    </row>
    <row r="15" spans="2:20" x14ac:dyDescent="0.25">
      <c r="C15" s="5"/>
      <c r="D15" s="5"/>
      <c r="E15" s="21" t="s">
        <v>171</v>
      </c>
      <c r="F15" s="21" t="s">
        <v>171</v>
      </c>
      <c r="G15" s="21" t="s">
        <v>171</v>
      </c>
      <c r="H15" s="21" t="s">
        <v>173</v>
      </c>
      <c r="I15" s="5" t="s">
        <v>172</v>
      </c>
      <c r="J15" s="5" t="s">
        <v>172</v>
      </c>
      <c r="K15" s="5" t="s">
        <v>172</v>
      </c>
      <c r="L15" s="21" t="s">
        <v>171</v>
      </c>
      <c r="M15" s="21" t="s">
        <v>171</v>
      </c>
      <c r="N15" s="21" t="s">
        <v>171</v>
      </c>
      <c r="O15" s="5"/>
      <c r="Q15" s="20">
        <v>3</v>
      </c>
      <c r="R15" t="s">
        <v>16</v>
      </c>
      <c r="S15">
        <v>1</v>
      </c>
      <c r="T15">
        <f t="shared" ca="1" si="0"/>
        <v>0.80727364369834342</v>
      </c>
    </row>
    <row r="16" spans="2:20" x14ac:dyDescent="0.25">
      <c r="C16" s="5"/>
      <c r="D16" s="5">
        <v>1</v>
      </c>
      <c r="E16" s="5">
        <v>2</v>
      </c>
      <c r="F16" s="5">
        <v>3</v>
      </c>
      <c r="G16" s="5">
        <v>4</v>
      </c>
      <c r="H16" s="5">
        <v>5</v>
      </c>
      <c r="I16" s="5">
        <v>6</v>
      </c>
      <c r="J16" s="5">
        <v>7</v>
      </c>
      <c r="K16" s="5">
        <v>8</v>
      </c>
      <c r="L16" s="5">
        <v>9</v>
      </c>
      <c r="M16" s="5">
        <v>10</v>
      </c>
      <c r="N16" s="5">
        <v>11</v>
      </c>
      <c r="O16" s="5">
        <v>12</v>
      </c>
      <c r="Q16" s="20">
        <v>14</v>
      </c>
      <c r="R16" t="s">
        <v>5</v>
      </c>
      <c r="S16">
        <v>1</v>
      </c>
      <c r="T16">
        <f t="shared" ca="1" si="0"/>
        <v>8.1320339967425603E-3</v>
      </c>
    </row>
    <row r="17" spans="3:20" x14ac:dyDescent="0.25">
      <c r="C17" s="5" t="s">
        <v>171</v>
      </c>
      <c r="D17" s="5"/>
      <c r="E17" s="5"/>
      <c r="F17" s="5"/>
      <c r="G17" s="5"/>
      <c r="H17" s="5"/>
      <c r="I17" s="5"/>
      <c r="J17" s="5"/>
      <c r="K17" s="5"/>
      <c r="L17" s="5"/>
      <c r="M17" s="5"/>
      <c r="N17" s="5"/>
      <c r="O17" s="5"/>
      <c r="Q17" s="20">
        <v>11</v>
      </c>
      <c r="R17" s="15" t="s">
        <v>104</v>
      </c>
      <c r="S17">
        <v>1</v>
      </c>
      <c r="T17">
        <f t="shared" ca="1" si="0"/>
        <v>0.34438437278867284</v>
      </c>
    </row>
    <row r="18" spans="3:20" x14ac:dyDescent="0.25">
      <c r="C18" s="5" t="s">
        <v>172</v>
      </c>
      <c r="D18" s="5"/>
      <c r="E18" s="22" t="s">
        <v>7</v>
      </c>
      <c r="F18" s="22" t="s">
        <v>149</v>
      </c>
      <c r="G18" s="22" t="s">
        <v>86</v>
      </c>
      <c r="H18" s="5" t="s">
        <v>3</v>
      </c>
      <c r="I18" s="23" t="s">
        <v>100</v>
      </c>
      <c r="J18" s="23" t="s">
        <v>7</v>
      </c>
      <c r="K18" s="23" t="s">
        <v>15</v>
      </c>
      <c r="L18" s="22" t="s">
        <v>7</v>
      </c>
      <c r="M18" s="22" t="s">
        <v>149</v>
      </c>
      <c r="N18" s="22" t="s">
        <v>86</v>
      </c>
      <c r="O18" s="5"/>
      <c r="Q18" s="20">
        <v>19</v>
      </c>
      <c r="R18" s="8" t="s">
        <v>202</v>
      </c>
      <c r="S18">
        <v>1</v>
      </c>
      <c r="T18">
        <f t="shared" ca="1" si="0"/>
        <v>0.27309675411678291</v>
      </c>
    </row>
    <row r="19" spans="3:20" x14ac:dyDescent="0.25">
      <c r="C19" s="5" t="s">
        <v>173</v>
      </c>
      <c r="D19" s="5"/>
      <c r="E19" s="22" t="s">
        <v>116</v>
      </c>
      <c r="F19" s="22" t="s">
        <v>11</v>
      </c>
      <c r="G19" s="22" t="s">
        <v>15</v>
      </c>
      <c r="H19" s="18" t="s">
        <v>202</v>
      </c>
      <c r="I19" s="23" t="s">
        <v>116</v>
      </c>
      <c r="J19" s="23" t="s">
        <v>202</v>
      </c>
      <c r="K19" s="23" t="s">
        <v>103</v>
      </c>
      <c r="L19" s="22" t="s">
        <v>116</v>
      </c>
      <c r="M19" s="22" t="s">
        <v>11</v>
      </c>
      <c r="N19" s="22" t="s">
        <v>15</v>
      </c>
      <c r="O19" s="5"/>
      <c r="Q19" s="20">
        <v>18</v>
      </c>
      <c r="R19" s="15" t="s">
        <v>219</v>
      </c>
      <c r="S19">
        <v>1</v>
      </c>
      <c r="T19">
        <f t="shared" ca="1" si="0"/>
        <v>0.56562291038614554</v>
      </c>
    </row>
    <row r="20" spans="3:20" x14ac:dyDescent="0.25">
      <c r="C20" s="5" t="s">
        <v>174</v>
      </c>
      <c r="D20" s="5"/>
      <c r="E20" s="22" t="s">
        <v>2</v>
      </c>
      <c r="F20" s="22" t="s">
        <v>110</v>
      </c>
      <c r="G20" s="22" t="s">
        <v>96</v>
      </c>
      <c r="H20" s="17" t="s">
        <v>118</v>
      </c>
      <c r="I20" s="23" t="s">
        <v>2</v>
      </c>
      <c r="J20" s="23" t="s">
        <v>149</v>
      </c>
      <c r="K20" s="23" t="s">
        <v>11</v>
      </c>
      <c r="L20" s="22" t="s">
        <v>2</v>
      </c>
      <c r="M20" s="22" t="s">
        <v>110</v>
      </c>
      <c r="N20" s="22" t="s">
        <v>96</v>
      </c>
      <c r="O20" s="5"/>
      <c r="Q20" s="20">
        <v>5</v>
      </c>
      <c r="R20" s="15" t="s">
        <v>105</v>
      </c>
      <c r="S20">
        <v>1</v>
      </c>
      <c r="T20">
        <f t="shared" ca="1" si="0"/>
        <v>0.78864858182699027</v>
      </c>
    </row>
    <row r="21" spans="3:20" x14ac:dyDescent="0.25">
      <c r="C21" s="5" t="s">
        <v>175</v>
      </c>
      <c r="D21" s="5"/>
      <c r="E21" s="22" t="s">
        <v>100</v>
      </c>
      <c r="F21" s="22" t="s">
        <v>125</v>
      </c>
      <c r="G21" s="22" t="s">
        <v>10</v>
      </c>
      <c r="H21" s="17" t="s">
        <v>86</v>
      </c>
      <c r="I21" s="23" t="s">
        <v>37</v>
      </c>
      <c r="J21" s="23" t="s">
        <v>145</v>
      </c>
      <c r="K21" s="23" t="s">
        <v>96</v>
      </c>
      <c r="L21" s="22" t="s">
        <v>100</v>
      </c>
      <c r="M21" s="22" t="s">
        <v>125</v>
      </c>
      <c r="N21" s="22" t="s">
        <v>10</v>
      </c>
      <c r="O21" s="5"/>
      <c r="Q21" s="20">
        <v>7</v>
      </c>
      <c r="R21" t="s">
        <v>1</v>
      </c>
      <c r="S21">
        <v>1</v>
      </c>
      <c r="T21">
        <f t="shared" ca="1" si="0"/>
        <v>0.10451301957159642</v>
      </c>
    </row>
    <row r="22" spans="3:20" x14ac:dyDescent="0.25">
      <c r="C22" s="5" t="s">
        <v>176</v>
      </c>
      <c r="D22" s="5"/>
      <c r="E22" s="22" t="s">
        <v>37</v>
      </c>
      <c r="F22" s="22" t="s">
        <v>145</v>
      </c>
      <c r="G22" s="22" t="s">
        <v>120</v>
      </c>
      <c r="H22" s="5" t="s">
        <v>3</v>
      </c>
      <c r="I22" s="23" t="s">
        <v>125</v>
      </c>
      <c r="J22" s="23" t="s">
        <v>10</v>
      </c>
      <c r="K22" s="23" t="s">
        <v>120</v>
      </c>
      <c r="L22" s="22" t="s">
        <v>37</v>
      </c>
      <c r="M22" s="22" t="s">
        <v>145</v>
      </c>
      <c r="N22" s="22" t="s">
        <v>120</v>
      </c>
      <c r="O22" s="5"/>
      <c r="Q22" s="20">
        <v>13</v>
      </c>
      <c r="R22" s="15" t="s">
        <v>109</v>
      </c>
      <c r="S22">
        <v>1</v>
      </c>
      <c r="T22">
        <f t="shared" ca="1" si="0"/>
        <v>0.61211019510189513</v>
      </c>
    </row>
    <row r="23" spans="3:20" x14ac:dyDescent="0.25">
      <c r="C23" s="5" t="s">
        <v>177</v>
      </c>
      <c r="D23" s="5"/>
      <c r="E23" s="22" t="s">
        <v>103</v>
      </c>
      <c r="F23" s="22" t="s">
        <v>118</v>
      </c>
      <c r="G23" s="22" t="s">
        <v>0</v>
      </c>
      <c r="H23" s="18" t="s">
        <v>202</v>
      </c>
      <c r="I23" s="23" t="s">
        <v>110</v>
      </c>
      <c r="J23" s="23" t="s">
        <v>0</v>
      </c>
      <c r="K23" s="23" t="s">
        <v>3</v>
      </c>
      <c r="L23" s="22" t="s">
        <v>103</v>
      </c>
      <c r="M23" s="22" t="s">
        <v>118</v>
      </c>
      <c r="N23" s="22" t="s">
        <v>0</v>
      </c>
      <c r="O23" s="5"/>
      <c r="Q23" s="20">
        <v>16</v>
      </c>
      <c r="R23" t="s">
        <v>4</v>
      </c>
      <c r="S23">
        <v>1</v>
      </c>
      <c r="T23">
        <f t="shared" ca="1" si="0"/>
        <v>0.19972707050312088</v>
      </c>
    </row>
    <row r="24" spans="3:20" x14ac:dyDescent="0.25">
      <c r="C24" s="5" t="s">
        <v>178</v>
      </c>
      <c r="D24" s="5"/>
      <c r="E24" s="5"/>
      <c r="F24" s="5"/>
      <c r="G24" s="5"/>
      <c r="H24" s="5"/>
      <c r="I24" s="5"/>
      <c r="J24" s="5"/>
      <c r="K24" s="5"/>
      <c r="L24" s="5"/>
      <c r="M24" s="5"/>
      <c r="N24" s="5"/>
      <c r="O24" s="5" t="s">
        <v>265</v>
      </c>
      <c r="Q24" s="20">
        <v>20</v>
      </c>
      <c r="R24" t="s">
        <v>133</v>
      </c>
      <c r="S24">
        <v>1</v>
      </c>
      <c r="T24">
        <f t="shared" ca="1" si="0"/>
        <v>0.79120913883690913</v>
      </c>
    </row>
    <row r="25" spans="3:20" x14ac:dyDescent="0.25">
      <c r="Q25" s="19">
        <v>21</v>
      </c>
      <c r="R25" s="15" t="s">
        <v>100</v>
      </c>
      <c r="S25">
        <v>1</v>
      </c>
      <c r="T25">
        <f t="shared" ca="1" si="0"/>
        <v>0.86968498488000645</v>
      </c>
    </row>
    <row r="26" spans="3:20" x14ac:dyDescent="0.25">
      <c r="Q26" s="19">
        <v>22</v>
      </c>
      <c r="R26" s="15" t="s">
        <v>116</v>
      </c>
      <c r="S26">
        <v>1</v>
      </c>
      <c r="T26">
        <f t="shared" ca="1" si="0"/>
        <v>0.22559337774550137</v>
      </c>
    </row>
    <row r="27" spans="3:20" x14ac:dyDescent="0.25">
      <c r="Q27" s="19">
        <v>23</v>
      </c>
      <c r="R27" t="s">
        <v>2</v>
      </c>
      <c r="S27">
        <v>1</v>
      </c>
      <c r="T27">
        <f t="shared" ca="1" si="0"/>
        <v>0.661376087530954</v>
      </c>
    </row>
    <row r="28" spans="3:20" x14ac:dyDescent="0.25">
      <c r="Q28" s="19">
        <v>24</v>
      </c>
      <c r="R28" s="15" t="s">
        <v>37</v>
      </c>
      <c r="S28">
        <v>1</v>
      </c>
      <c r="T28">
        <f t="shared" ca="1" si="0"/>
        <v>0.28100292586326425</v>
      </c>
    </row>
    <row r="29" spans="3:20" x14ac:dyDescent="0.25">
      <c r="Q29" s="19">
        <v>25</v>
      </c>
      <c r="R29" t="s">
        <v>125</v>
      </c>
      <c r="S29">
        <v>1</v>
      </c>
      <c r="T29">
        <f t="shared" ca="1" si="0"/>
        <v>0.92610395561139869</v>
      </c>
    </row>
    <row r="30" spans="3:20" x14ac:dyDescent="0.25">
      <c r="P30">
        <f>90/5</f>
        <v>18</v>
      </c>
      <c r="Q30" s="19">
        <v>26</v>
      </c>
      <c r="R30" s="15" t="s">
        <v>110</v>
      </c>
      <c r="S30">
        <v>1</v>
      </c>
      <c r="T30">
        <f t="shared" ca="1" si="0"/>
        <v>0.924143029195164</v>
      </c>
    </row>
    <row r="31" spans="3:20" x14ac:dyDescent="0.25">
      <c r="Q31" s="19">
        <v>27</v>
      </c>
      <c r="R31" t="s">
        <v>7</v>
      </c>
      <c r="S31">
        <v>1</v>
      </c>
      <c r="T31">
        <f t="shared" ca="1" si="0"/>
        <v>0.43836015110596038</v>
      </c>
    </row>
    <row r="32" spans="3:20" x14ac:dyDescent="0.25">
      <c r="Q32" s="19">
        <v>28</v>
      </c>
      <c r="R32" s="8" t="s">
        <v>202</v>
      </c>
      <c r="S32">
        <v>1</v>
      </c>
      <c r="T32">
        <f t="shared" ca="1" si="0"/>
        <v>0.66347210627871933</v>
      </c>
    </row>
    <row r="33" spans="17:20" x14ac:dyDescent="0.25">
      <c r="Q33" s="19">
        <v>29</v>
      </c>
      <c r="R33" s="15" t="s">
        <v>149</v>
      </c>
      <c r="S33">
        <v>1</v>
      </c>
      <c r="T33">
        <f t="shared" ca="1" si="0"/>
        <v>0.93358756653627506</v>
      </c>
    </row>
    <row r="34" spans="17:20" x14ac:dyDescent="0.25">
      <c r="Q34" s="19">
        <v>30</v>
      </c>
      <c r="R34" t="s">
        <v>145</v>
      </c>
      <c r="S34">
        <v>1</v>
      </c>
      <c r="T34">
        <f t="shared" ca="1" si="0"/>
        <v>0.65743302925556479</v>
      </c>
    </row>
    <row r="35" spans="17:20" x14ac:dyDescent="0.25">
      <c r="Q35" s="19">
        <v>31</v>
      </c>
      <c r="R35" t="s">
        <v>10</v>
      </c>
      <c r="S35">
        <v>1</v>
      </c>
      <c r="T35">
        <f t="shared" ca="1" si="0"/>
        <v>0.95195330368459818</v>
      </c>
    </row>
    <row r="36" spans="17:20" x14ac:dyDescent="0.25">
      <c r="Q36" s="19">
        <v>32</v>
      </c>
      <c r="R36" t="s">
        <v>0</v>
      </c>
      <c r="S36">
        <v>1</v>
      </c>
      <c r="T36">
        <f t="shared" ca="1" si="0"/>
        <v>0.76950455806468931</v>
      </c>
    </row>
    <row r="37" spans="17:20" x14ac:dyDescent="0.25">
      <c r="Q37" s="19">
        <v>33</v>
      </c>
      <c r="R37" t="s">
        <v>15</v>
      </c>
      <c r="S37">
        <v>1</v>
      </c>
      <c r="T37">
        <f t="shared" ca="1" si="0"/>
        <v>0.82436263463819504</v>
      </c>
    </row>
    <row r="38" spans="17:20" x14ac:dyDescent="0.25">
      <c r="Q38" s="19">
        <v>34</v>
      </c>
      <c r="R38" s="15" t="s">
        <v>103</v>
      </c>
      <c r="S38">
        <v>1</v>
      </c>
      <c r="T38">
        <f t="shared" ca="1" si="0"/>
        <v>0.47890104473275263</v>
      </c>
    </row>
    <row r="39" spans="17:20" x14ac:dyDescent="0.25">
      <c r="Q39" s="19">
        <v>35</v>
      </c>
      <c r="R39" t="s">
        <v>11</v>
      </c>
      <c r="S39">
        <v>1</v>
      </c>
      <c r="T39">
        <f t="shared" ca="1" si="0"/>
        <v>0.80979420552456904</v>
      </c>
    </row>
    <row r="40" spans="17:20" x14ac:dyDescent="0.25">
      <c r="Q40" s="19">
        <v>36</v>
      </c>
      <c r="R40" s="15" t="s">
        <v>96</v>
      </c>
      <c r="S40">
        <v>1</v>
      </c>
      <c r="T40">
        <f t="shared" ca="1" si="0"/>
        <v>0.57003892131689604</v>
      </c>
    </row>
    <row r="41" spans="17:20" x14ac:dyDescent="0.25">
      <c r="Q41" s="19">
        <v>37</v>
      </c>
      <c r="R41" t="s">
        <v>120</v>
      </c>
      <c r="S41">
        <v>1</v>
      </c>
      <c r="T41">
        <f t="shared" ca="1" si="0"/>
        <v>0.97602442000464096</v>
      </c>
    </row>
    <row r="42" spans="17:20" x14ac:dyDescent="0.25">
      <c r="Q42" s="19">
        <v>38</v>
      </c>
      <c r="R42" t="s">
        <v>3</v>
      </c>
      <c r="S42">
        <v>1</v>
      </c>
      <c r="T42">
        <f t="shared" ca="1" si="0"/>
        <v>0.39228532569678909</v>
      </c>
    </row>
    <row r="43" spans="17:20" x14ac:dyDescent="0.25">
      <c r="Q43" s="19">
        <v>39</v>
      </c>
      <c r="R43" s="15" t="s">
        <v>118</v>
      </c>
      <c r="S43">
        <v>1</v>
      </c>
      <c r="T43">
        <f t="shared" ca="1" si="0"/>
        <v>0.68549986846438427</v>
      </c>
    </row>
    <row r="44" spans="17:20" x14ac:dyDescent="0.25">
      <c r="Q44" s="19">
        <v>40</v>
      </c>
      <c r="R44" s="15" t="s">
        <v>86</v>
      </c>
      <c r="S44">
        <v>1</v>
      </c>
      <c r="T44">
        <f t="shared" ca="1" si="0"/>
        <v>0.72947615772471563</v>
      </c>
    </row>
    <row r="47" spans="17:20" x14ac:dyDescent="0.25">
      <c r="Q47" t="s">
        <v>233</v>
      </c>
      <c r="R47" s="16" t="s">
        <v>227</v>
      </c>
      <c r="S47">
        <v>1</v>
      </c>
      <c r="T47">
        <f t="shared" ref="T47:T52" ca="1" si="1">RAND()</f>
        <v>3.3177988173130668E-2</v>
      </c>
    </row>
    <row r="48" spans="17:20" x14ac:dyDescent="0.25">
      <c r="Q48" t="s">
        <v>233</v>
      </c>
      <c r="R48" s="16" t="s">
        <v>231</v>
      </c>
      <c r="S48">
        <v>1</v>
      </c>
      <c r="T48">
        <f t="shared" ca="1" si="1"/>
        <v>0.19937330838791345</v>
      </c>
    </row>
    <row r="49" spans="17:20" x14ac:dyDescent="0.25">
      <c r="Q49" t="s">
        <v>233</v>
      </c>
      <c r="R49" s="16" t="s">
        <v>230</v>
      </c>
      <c r="S49">
        <v>1</v>
      </c>
      <c r="T49">
        <f t="shared" ca="1" si="1"/>
        <v>0.80815874179146374</v>
      </c>
    </row>
    <row r="50" spans="17:20" x14ac:dyDescent="0.25">
      <c r="Q50" t="s">
        <v>233</v>
      </c>
      <c r="R50" s="16" t="s">
        <v>229</v>
      </c>
      <c r="S50">
        <v>1</v>
      </c>
      <c r="T50">
        <f t="shared" ca="1" si="1"/>
        <v>0.48549342165849929</v>
      </c>
    </row>
    <row r="51" spans="17:20" x14ac:dyDescent="0.25">
      <c r="Q51" t="s">
        <v>233</v>
      </c>
      <c r="R51" s="16" t="s">
        <v>228</v>
      </c>
      <c r="S51">
        <v>1</v>
      </c>
      <c r="T51">
        <f t="shared" ca="1" si="1"/>
        <v>6.8308960312856049E-2</v>
      </c>
    </row>
    <row r="52" spans="17:20" x14ac:dyDescent="0.25">
      <c r="Q52" t="s">
        <v>233</v>
      </c>
      <c r="R52" s="16" t="s">
        <v>232</v>
      </c>
      <c r="S52">
        <v>1</v>
      </c>
      <c r="T52">
        <f t="shared" ca="1" si="1"/>
        <v>0.35239572382483519</v>
      </c>
    </row>
    <row r="53" spans="17:20" x14ac:dyDescent="0.25">
      <c r="R53" t="s">
        <v>208</v>
      </c>
    </row>
  </sheetData>
  <sortState xmlns:xlrd2="http://schemas.microsoft.com/office/spreadsheetml/2017/richdata2" ref="R25:T44">
    <sortCondition ref="T25:T44"/>
  </sortState>
  <phoneticPr fontId="3" type="noConversion"/>
  <conditionalFormatting sqref="D28:D29">
    <cfRule type="containsText" dxfId="107" priority="60" operator="containsText" text="LME3">
      <formula>NOT(ISERROR(SEARCH("LME3",D28)))</formula>
    </cfRule>
    <cfRule type="containsText" dxfId="106" priority="59" operator="containsText" text="LMB2">
      <formula>NOT(ISERROR(SEARCH("LMB2",D28)))</formula>
    </cfRule>
    <cfRule type="containsText" dxfId="105" priority="58" operator="containsText" text="LSP13">
      <formula>NOT(ISERROR(SEARCH("LSP13",D28)))</formula>
    </cfRule>
  </conditionalFormatting>
  <conditionalFormatting sqref="E40:N45">
    <cfRule type="containsText" dxfId="104" priority="111" operator="containsText" text="LME3">
      <formula>NOT(ISERROR(SEARCH("LME3",E40)))</formula>
    </cfRule>
    <cfRule type="containsText" dxfId="103" priority="110" operator="containsText" text="LMB2">
      <formula>NOT(ISERROR(SEARCH("LMB2",E40)))</formula>
    </cfRule>
    <cfRule type="containsText" dxfId="102" priority="109" operator="containsText" text="LSP13">
      <formula>NOT(ISERROR(SEARCH("LSP13",E40)))</formula>
    </cfRule>
  </conditionalFormatting>
  <conditionalFormatting sqref="F21:F23">
    <cfRule type="containsText" dxfId="101" priority="16" operator="containsText" text="LSP13">
      <formula>NOT(ISERROR(SEARCH("LSP13",F21)))</formula>
    </cfRule>
    <cfRule type="containsText" dxfId="100" priority="17" operator="containsText" text="LMB2">
      <formula>NOT(ISERROR(SEARCH("LMB2",F21)))</formula>
    </cfRule>
    <cfRule type="containsText" dxfId="99" priority="18" operator="containsText" text="LME3">
      <formula>NOT(ISERROR(SEARCH("LME3",F21)))</formula>
    </cfRule>
  </conditionalFormatting>
  <conditionalFormatting sqref="F28:F29">
    <cfRule type="containsText" dxfId="98" priority="50" operator="containsText" text="LMB2">
      <formula>NOT(ISERROR(SEARCH("LMB2",F28)))</formula>
    </cfRule>
    <cfRule type="containsText" dxfId="97" priority="51" operator="containsText" text="LME3">
      <formula>NOT(ISERROR(SEARCH("LME3",F28)))</formula>
    </cfRule>
    <cfRule type="containsText" dxfId="96" priority="49" operator="containsText" text="LSP13">
      <formula>NOT(ISERROR(SEARCH("LSP13",F28)))</formula>
    </cfRule>
  </conditionalFormatting>
  <conditionalFormatting sqref="F59:O64">
    <cfRule type="containsText" dxfId="95" priority="102" operator="containsText" text="LME3">
      <formula>NOT(ISERROR(SEARCH("LME3",F59)))</formula>
    </cfRule>
    <cfRule type="containsText" dxfId="94" priority="101" operator="containsText" text="LMB2">
      <formula>NOT(ISERROR(SEARCH("LMB2",F59)))</formula>
    </cfRule>
    <cfRule type="containsText" dxfId="93" priority="100" operator="containsText" text="LSP13">
      <formula>NOT(ISERROR(SEARCH("LSP13",F59)))</formula>
    </cfRule>
  </conditionalFormatting>
  <conditionalFormatting sqref="G19:G20">
    <cfRule type="containsText" dxfId="92" priority="13" operator="containsText" text="LSP13">
      <formula>NOT(ISERROR(SEARCH("LSP13",G19)))</formula>
    </cfRule>
    <cfRule type="containsText" dxfId="91" priority="14" operator="containsText" text="LMB2">
      <formula>NOT(ISERROR(SEARCH("LMB2",G19)))</formula>
    </cfRule>
    <cfRule type="containsText" dxfId="90" priority="15" operator="containsText" text="LME3">
      <formula>NOT(ISERROR(SEARCH("LME3",G19)))</formula>
    </cfRule>
  </conditionalFormatting>
  <conditionalFormatting sqref="H28:H29">
    <cfRule type="containsText" dxfId="89" priority="57" operator="containsText" text="LME3">
      <formula>NOT(ISERROR(SEARCH("LME3",H28)))</formula>
    </cfRule>
    <cfRule type="containsText" dxfId="88" priority="56" operator="containsText" text="LMB2">
      <formula>NOT(ISERROR(SEARCH("LMB2",H28)))</formula>
    </cfRule>
    <cfRule type="containsText" dxfId="87" priority="55" operator="containsText" text="LSP13">
      <formula>NOT(ISERROR(SEARCH("LSP13",H28)))</formula>
    </cfRule>
  </conditionalFormatting>
  <conditionalFormatting sqref="J21:J23">
    <cfRule type="containsText" dxfId="86" priority="4" operator="containsText" text="LSP13">
      <formula>NOT(ISERROR(SEARCH("LSP13",J21)))</formula>
    </cfRule>
    <cfRule type="containsText" dxfId="85" priority="5" operator="containsText" text="LMB2">
      <formula>NOT(ISERROR(SEARCH("LMB2",J21)))</formula>
    </cfRule>
    <cfRule type="containsText" dxfId="84" priority="6" operator="containsText" text="LME3">
      <formula>NOT(ISERROR(SEARCH("LME3",J21)))</formula>
    </cfRule>
  </conditionalFormatting>
  <conditionalFormatting sqref="J28:J29">
    <cfRule type="containsText" dxfId="83" priority="48" operator="containsText" text="LME3">
      <formula>NOT(ISERROR(SEARCH("LME3",J28)))</formula>
    </cfRule>
    <cfRule type="containsText" dxfId="82" priority="47" operator="containsText" text="LMB2">
      <formula>NOT(ISERROR(SEARCH("LMB2",J28)))</formula>
    </cfRule>
    <cfRule type="containsText" dxfId="81" priority="46" operator="containsText" text="LSP13">
      <formula>NOT(ISERROR(SEARCH("LSP13",J28)))</formula>
    </cfRule>
  </conditionalFormatting>
  <conditionalFormatting sqref="K19:K20">
    <cfRule type="containsText" dxfId="80" priority="2" operator="containsText" text="LMB2">
      <formula>NOT(ISERROR(SEARCH("LMB2",K19)))</formula>
    </cfRule>
    <cfRule type="containsText" dxfId="79" priority="3" operator="containsText" text="LME3">
      <formula>NOT(ISERROR(SEARCH("LME3",K19)))</formula>
    </cfRule>
    <cfRule type="containsText" dxfId="78" priority="1" operator="containsText" text="LSP13">
      <formula>NOT(ISERROR(SEARCH("LSP13",K19)))</formula>
    </cfRule>
  </conditionalFormatting>
  <conditionalFormatting sqref="L28:L29">
    <cfRule type="containsText" dxfId="77" priority="53" operator="containsText" text="LMB2">
      <formula>NOT(ISERROR(SEARCH("LMB2",L28)))</formula>
    </cfRule>
    <cfRule type="containsText" dxfId="76" priority="54" operator="containsText" text="LME3">
      <formula>NOT(ISERROR(SEARCH("LME3",L28)))</formula>
    </cfRule>
    <cfRule type="containsText" dxfId="75" priority="52" operator="containsText" text="LSP13">
      <formula>NOT(ISERROR(SEARCH("LSP13",L28)))</formula>
    </cfRule>
  </conditionalFormatting>
  <conditionalFormatting sqref="M21:M23">
    <cfRule type="containsText" dxfId="74" priority="12" operator="containsText" text="LME3">
      <formula>NOT(ISERROR(SEARCH("LME3",M21)))</formula>
    </cfRule>
    <cfRule type="containsText" dxfId="73" priority="11" operator="containsText" text="LMB2">
      <formula>NOT(ISERROR(SEARCH("LMB2",M21)))</formula>
    </cfRule>
    <cfRule type="containsText" dxfId="72" priority="10" operator="containsText" text="LSP13">
      <formula>NOT(ISERROR(SEARCH("LSP13",M21)))</formula>
    </cfRule>
  </conditionalFormatting>
  <conditionalFormatting sqref="N19:N20">
    <cfRule type="containsText" dxfId="71" priority="8" operator="containsText" text="LMB2">
      <formula>NOT(ISERROR(SEARCH("LMB2",N19)))</formula>
    </cfRule>
    <cfRule type="containsText" dxfId="70" priority="9" operator="containsText" text="LME3">
      <formula>NOT(ISERROR(SEARCH("LME3",N19)))</formula>
    </cfRule>
    <cfRule type="containsText" dxfId="69" priority="7" operator="containsText" text="LSP13">
      <formula>NOT(ISERROR(SEARCH("LSP13",N19)))</formula>
    </cfRule>
  </conditionalFormatting>
  <conditionalFormatting sqref="N28:N29">
    <cfRule type="containsText" dxfId="68" priority="44" operator="containsText" text="LMB2">
      <formula>NOT(ISERROR(SEARCH("LMB2",N28)))</formula>
    </cfRule>
    <cfRule type="containsText" dxfId="67" priority="45" operator="containsText" text="LME3">
      <formula>NOT(ISERROR(SEARCH("LME3",N28)))</formula>
    </cfRule>
    <cfRule type="containsText" dxfId="66" priority="43" operator="containsText" text="LSP13">
      <formula>NOT(ISERROR(SEARCH("LSP13",N28)))</formula>
    </cfRule>
  </conditionalFormatting>
  <conditionalFormatting sqref="O11 E51:N52 F53:O53">
    <cfRule type="containsText" dxfId="65" priority="106" operator="containsText" text="LSP13">
      <formula>NOT(ISERROR(SEARCH("LSP13",E11)))</formula>
    </cfRule>
    <cfRule type="containsText" dxfId="64" priority="107" operator="containsText" text="LMB2">
      <formula>NOT(ISERROR(SEARCH("LMB2",E11)))</formula>
    </cfRule>
    <cfRule type="containsText" dxfId="63" priority="108" operator="containsText" text="LME3">
      <formula>NOT(ISERROR(SEARCH("LME3",E11)))</formula>
    </cfRule>
  </conditionalFormatting>
  <conditionalFormatting sqref="R34:R36">
    <cfRule type="containsText" dxfId="62" priority="82" operator="containsText" text="LSP13">
      <formula>NOT(ISERROR(SEARCH("LSP13",R34)))</formula>
    </cfRule>
    <cfRule type="containsText" dxfId="61" priority="83" operator="containsText" text="LMB2">
      <formula>NOT(ISERROR(SEARCH("LMB2",R34)))</formula>
    </cfRule>
    <cfRule type="containsText" dxfId="60" priority="84" operator="containsText" text="LME3">
      <formula>NOT(ISERROR(SEARCH("LME3",R34)))</formula>
    </cfRule>
  </conditionalFormatting>
  <conditionalFormatting sqref="R38:R39">
    <cfRule type="containsText" dxfId="59" priority="79" operator="containsText" text="LSP13">
      <formula>NOT(ISERROR(SEARCH("LSP13",R38)))</formula>
    </cfRule>
    <cfRule type="containsText" dxfId="58" priority="80" operator="containsText" text="LMB2">
      <formula>NOT(ISERROR(SEARCH("LMB2",R38)))</formula>
    </cfRule>
    <cfRule type="containsText" dxfId="57" priority="81" operator="containsText" text="LME3">
      <formula>NOT(ISERROR(SEARCH("LME3",R38)))</formula>
    </cfRule>
  </conditionalFormatting>
  <pageMargins left="0.70866141732283472" right="0.70866141732283472" top="0.74803149606299213" bottom="0.74803149606299213" header="0.31496062992125984" footer="0.31496062992125984"/>
  <pageSetup paperSize="9" scale="80" orientation="landscape" r:id="rId1"/>
  <rowBreaks count="1" manualBreakCount="1">
    <brk id="29" max="16383" man="1"/>
  </rowBreaks>
  <colBreaks count="1" manualBreakCount="1">
    <brk id="1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94BCF-E25E-46A8-90B8-5F42AA02A591}">
  <dimension ref="B2:AC23"/>
  <sheetViews>
    <sheetView topLeftCell="C4" workbookViewId="0">
      <selection activeCell="R16" sqref="R16"/>
    </sheetView>
  </sheetViews>
  <sheetFormatPr defaultRowHeight="15" x14ac:dyDescent="0.25"/>
  <sheetData>
    <row r="2" spans="2:29" x14ac:dyDescent="0.25">
      <c r="B2" s="3" t="s">
        <v>242</v>
      </c>
    </row>
    <row r="3" spans="2:29" x14ac:dyDescent="0.25">
      <c r="C3" s="5"/>
      <c r="D3" s="5"/>
      <c r="E3" s="21" t="s">
        <v>171</v>
      </c>
      <c r="F3" s="21" t="s">
        <v>171</v>
      </c>
      <c r="G3" s="21" t="s">
        <v>171</v>
      </c>
      <c r="H3" s="5" t="s">
        <v>173</v>
      </c>
      <c r="I3" s="5" t="s">
        <v>172</v>
      </c>
      <c r="J3" s="5" t="s">
        <v>172</v>
      </c>
      <c r="K3" s="5" t="s">
        <v>172</v>
      </c>
      <c r="L3" s="21" t="s">
        <v>174</v>
      </c>
      <c r="M3" s="21" t="s">
        <v>174</v>
      </c>
      <c r="N3" s="21" t="s">
        <v>174</v>
      </c>
      <c r="O3" s="5"/>
      <c r="Q3" s="5"/>
      <c r="R3" s="5"/>
      <c r="S3" s="21" t="s">
        <v>171</v>
      </c>
      <c r="T3" s="21" t="s">
        <v>171</v>
      </c>
      <c r="U3" s="21" t="s">
        <v>171</v>
      </c>
      <c r="V3" s="5" t="s">
        <v>173</v>
      </c>
      <c r="W3" s="5" t="s">
        <v>172</v>
      </c>
      <c r="X3" s="5" t="s">
        <v>172</v>
      </c>
      <c r="Y3" s="5" t="s">
        <v>172</v>
      </c>
      <c r="Z3" s="21" t="s">
        <v>171</v>
      </c>
      <c r="AA3" s="21" t="s">
        <v>171</v>
      </c>
      <c r="AB3" s="21" t="s">
        <v>171</v>
      </c>
      <c r="AC3" s="5"/>
    </row>
    <row r="4" spans="2:29" x14ac:dyDescent="0.25">
      <c r="C4" s="5"/>
      <c r="D4" s="5">
        <v>1</v>
      </c>
      <c r="E4" s="5">
        <v>2</v>
      </c>
      <c r="F4" s="5">
        <v>3</v>
      </c>
      <c r="G4" s="5">
        <v>4</v>
      </c>
      <c r="H4" s="5">
        <v>5</v>
      </c>
      <c r="I4" s="5">
        <v>6</v>
      </c>
      <c r="J4" s="5">
        <v>7</v>
      </c>
      <c r="K4" s="5">
        <v>8</v>
      </c>
      <c r="L4" s="5">
        <v>9</v>
      </c>
      <c r="M4" s="5">
        <v>10</v>
      </c>
      <c r="N4" s="5">
        <v>11</v>
      </c>
      <c r="O4" s="5">
        <v>12</v>
      </c>
      <c r="Q4" s="5"/>
      <c r="R4" s="5">
        <v>1</v>
      </c>
      <c r="S4" s="5">
        <v>2</v>
      </c>
      <c r="T4" s="5">
        <v>3</v>
      </c>
      <c r="U4" s="5">
        <v>4</v>
      </c>
      <c r="V4" s="5">
        <v>5</v>
      </c>
      <c r="W4" s="5">
        <v>6</v>
      </c>
      <c r="X4" s="5">
        <v>7</v>
      </c>
      <c r="Y4" s="5">
        <v>8</v>
      </c>
      <c r="Z4" s="5">
        <v>9</v>
      </c>
      <c r="AA4" s="5">
        <v>10</v>
      </c>
      <c r="AB4" s="5">
        <v>11</v>
      </c>
      <c r="AC4" s="5">
        <v>12</v>
      </c>
    </row>
    <row r="5" spans="2:29" x14ac:dyDescent="0.25">
      <c r="C5" s="5" t="s">
        <v>171</v>
      </c>
      <c r="D5" s="5"/>
      <c r="E5" s="5"/>
      <c r="F5" s="5"/>
      <c r="G5" s="5"/>
      <c r="H5" s="5"/>
      <c r="I5" s="5"/>
      <c r="J5" s="5"/>
      <c r="K5" s="5"/>
      <c r="L5" s="5"/>
      <c r="M5" s="5"/>
      <c r="N5" s="5"/>
      <c r="O5" s="5"/>
      <c r="Q5" s="5" t="s">
        <v>171</v>
      </c>
      <c r="R5" s="46" t="s">
        <v>106</v>
      </c>
      <c r="S5" s="46" t="s">
        <v>1</v>
      </c>
      <c r="T5" s="46" t="s">
        <v>109</v>
      </c>
      <c r="U5" s="22" t="s">
        <v>7</v>
      </c>
      <c r="V5" s="22" t="s">
        <v>149</v>
      </c>
      <c r="W5" s="22" t="s">
        <v>86</v>
      </c>
      <c r="X5" s="44" t="s">
        <v>106</v>
      </c>
      <c r="Y5" s="44" t="s">
        <v>1</v>
      </c>
      <c r="Z5" s="44" t="s">
        <v>109</v>
      </c>
      <c r="AA5" s="45" t="s">
        <v>7</v>
      </c>
      <c r="AB5" s="45" t="s">
        <v>149</v>
      </c>
      <c r="AC5" s="45" t="s">
        <v>86</v>
      </c>
    </row>
    <row r="6" spans="2:29" x14ac:dyDescent="0.25">
      <c r="C6" s="5" t="s">
        <v>172</v>
      </c>
      <c r="D6" s="5"/>
      <c r="E6" s="22" t="s">
        <v>106</v>
      </c>
      <c r="F6" s="22" t="s">
        <v>1</v>
      </c>
      <c r="G6" s="22" t="s">
        <v>109</v>
      </c>
      <c r="H6" s="18" t="s">
        <v>202</v>
      </c>
      <c r="I6" s="23" t="s">
        <v>106</v>
      </c>
      <c r="J6" s="23" t="s">
        <v>13</v>
      </c>
      <c r="K6" s="23" t="s">
        <v>104</v>
      </c>
      <c r="L6" s="22" t="s">
        <v>106</v>
      </c>
      <c r="M6" s="22" t="s">
        <v>1</v>
      </c>
      <c r="N6" s="22" t="s">
        <v>109</v>
      </c>
      <c r="O6" s="5"/>
      <c r="Q6" s="5" t="s">
        <v>172</v>
      </c>
      <c r="R6" s="46" t="s">
        <v>8</v>
      </c>
      <c r="S6" s="46" t="s">
        <v>129</v>
      </c>
      <c r="T6" s="46" t="s">
        <v>5</v>
      </c>
      <c r="U6" s="22" t="s">
        <v>116</v>
      </c>
      <c r="V6" s="22" t="s">
        <v>11</v>
      </c>
      <c r="W6" s="22" t="s">
        <v>15</v>
      </c>
      <c r="X6" s="44" t="s">
        <v>8</v>
      </c>
      <c r="Y6" s="44" t="s">
        <v>129</v>
      </c>
      <c r="Z6" s="44" t="s">
        <v>5</v>
      </c>
      <c r="AA6" s="45" t="s">
        <v>116</v>
      </c>
      <c r="AB6" s="45" t="s">
        <v>11</v>
      </c>
      <c r="AC6" s="45" t="s">
        <v>15</v>
      </c>
    </row>
    <row r="7" spans="2:29" x14ac:dyDescent="0.25">
      <c r="C7" s="5" t="s">
        <v>173</v>
      </c>
      <c r="D7" s="5"/>
      <c r="E7" s="22" t="s">
        <v>8</v>
      </c>
      <c r="F7" s="22" t="s">
        <v>129</v>
      </c>
      <c r="G7" s="22" t="s">
        <v>5</v>
      </c>
      <c r="H7" s="5" t="s">
        <v>133</v>
      </c>
      <c r="I7" s="23" t="s">
        <v>9</v>
      </c>
      <c r="J7" s="23" t="s">
        <v>14</v>
      </c>
      <c r="K7" s="18" t="s">
        <v>202</v>
      </c>
      <c r="L7" s="22" t="s">
        <v>8</v>
      </c>
      <c r="M7" s="22" t="s">
        <v>129</v>
      </c>
      <c r="N7" s="22" t="s">
        <v>5</v>
      </c>
      <c r="O7" s="5"/>
      <c r="Q7" s="5" t="s">
        <v>173</v>
      </c>
      <c r="R7" s="46" t="s">
        <v>16</v>
      </c>
      <c r="S7" s="46" t="s">
        <v>107</v>
      </c>
      <c r="T7" s="46" t="s">
        <v>6</v>
      </c>
      <c r="U7" s="22" t="s">
        <v>2</v>
      </c>
      <c r="V7" s="22" t="s">
        <v>110</v>
      </c>
      <c r="W7" s="22" t="s">
        <v>96</v>
      </c>
      <c r="X7" s="44" t="s">
        <v>16</v>
      </c>
      <c r="Y7" s="44" t="s">
        <v>107</v>
      </c>
      <c r="Z7" s="44" t="s">
        <v>6</v>
      </c>
      <c r="AA7" s="45" t="s">
        <v>2</v>
      </c>
      <c r="AB7" s="45" t="s">
        <v>110</v>
      </c>
      <c r="AC7" s="45" t="s">
        <v>96</v>
      </c>
    </row>
    <row r="8" spans="2:29" x14ac:dyDescent="0.25">
      <c r="C8" s="5" t="s">
        <v>174</v>
      </c>
      <c r="D8" s="5"/>
      <c r="E8" s="22" t="s">
        <v>16</v>
      </c>
      <c r="F8" s="22" t="s">
        <v>107</v>
      </c>
      <c r="G8" s="22" t="s">
        <v>6</v>
      </c>
      <c r="H8" s="5" t="s">
        <v>4</v>
      </c>
      <c r="I8" s="23" t="s">
        <v>101</v>
      </c>
      <c r="J8" s="23" t="s">
        <v>107</v>
      </c>
      <c r="K8" s="23" t="s">
        <v>219</v>
      </c>
      <c r="L8" s="22" t="s">
        <v>16</v>
      </c>
      <c r="M8" s="22" t="s">
        <v>107</v>
      </c>
      <c r="N8" s="22" t="s">
        <v>6</v>
      </c>
      <c r="O8" s="5"/>
      <c r="Q8" s="5" t="s">
        <v>174</v>
      </c>
      <c r="R8" s="46" t="s">
        <v>14</v>
      </c>
      <c r="S8" s="46" t="s">
        <v>9</v>
      </c>
      <c r="T8" s="46" t="s">
        <v>4</v>
      </c>
      <c r="U8" s="22" t="s">
        <v>100</v>
      </c>
      <c r="V8" s="22" t="s">
        <v>125</v>
      </c>
      <c r="W8" s="22" t="s">
        <v>10</v>
      </c>
      <c r="X8" s="44" t="s">
        <v>14</v>
      </c>
      <c r="Y8" s="44" t="s">
        <v>9</v>
      </c>
      <c r="Z8" s="44" t="s">
        <v>4</v>
      </c>
      <c r="AA8" s="45" t="s">
        <v>100</v>
      </c>
      <c r="AB8" s="45" t="s">
        <v>125</v>
      </c>
      <c r="AC8" s="45" t="s">
        <v>10</v>
      </c>
    </row>
    <row r="9" spans="2:29" x14ac:dyDescent="0.25">
      <c r="C9" s="5" t="s">
        <v>175</v>
      </c>
      <c r="D9" s="5"/>
      <c r="E9" s="22" t="s">
        <v>14</v>
      </c>
      <c r="F9" s="22" t="s">
        <v>9</v>
      </c>
      <c r="G9" s="22" t="s">
        <v>4</v>
      </c>
      <c r="H9" s="5" t="s">
        <v>133</v>
      </c>
      <c r="I9" s="23" t="s">
        <v>6</v>
      </c>
      <c r="J9" s="23" t="s">
        <v>129</v>
      </c>
      <c r="K9" s="23" t="s">
        <v>105</v>
      </c>
      <c r="L9" s="22" t="s">
        <v>14</v>
      </c>
      <c r="M9" s="22" t="s">
        <v>9</v>
      </c>
      <c r="N9" s="22" t="s">
        <v>4</v>
      </c>
      <c r="O9" s="5"/>
      <c r="Q9" s="5" t="s">
        <v>175</v>
      </c>
      <c r="R9" s="46" t="s">
        <v>105</v>
      </c>
      <c r="S9" s="46" t="s">
        <v>104</v>
      </c>
      <c r="T9" s="46" t="s">
        <v>12</v>
      </c>
      <c r="U9" s="22" t="s">
        <v>37</v>
      </c>
      <c r="V9" s="22" t="s">
        <v>145</v>
      </c>
      <c r="W9" s="22" t="s">
        <v>120</v>
      </c>
      <c r="X9" s="44" t="s">
        <v>105</v>
      </c>
      <c r="Y9" s="44" t="s">
        <v>104</v>
      </c>
      <c r="Z9" s="44" t="s">
        <v>12</v>
      </c>
      <c r="AA9" s="45" t="s">
        <v>37</v>
      </c>
      <c r="AB9" s="45" t="s">
        <v>145</v>
      </c>
      <c r="AC9" s="45" t="s">
        <v>120</v>
      </c>
    </row>
    <row r="10" spans="2:29" x14ac:dyDescent="0.25">
      <c r="C10" s="5" t="s">
        <v>176</v>
      </c>
      <c r="D10" s="5"/>
      <c r="E10" s="22" t="s">
        <v>105</v>
      </c>
      <c r="F10" s="22" t="s">
        <v>104</v>
      </c>
      <c r="G10" s="22" t="s">
        <v>12</v>
      </c>
      <c r="H10" s="18" t="s">
        <v>202</v>
      </c>
      <c r="I10" s="23" t="s">
        <v>8</v>
      </c>
      <c r="J10" s="23" t="s">
        <v>16</v>
      </c>
      <c r="K10" s="23" t="s">
        <v>1</v>
      </c>
      <c r="L10" s="22" t="s">
        <v>105</v>
      </c>
      <c r="M10" s="22" t="s">
        <v>104</v>
      </c>
      <c r="N10" s="22" t="s">
        <v>12</v>
      </c>
      <c r="O10" s="5"/>
      <c r="Q10" s="5" t="s">
        <v>176</v>
      </c>
      <c r="R10" s="46" t="s">
        <v>13</v>
      </c>
      <c r="S10" s="46" t="s">
        <v>101</v>
      </c>
      <c r="T10" s="46" t="s">
        <v>219</v>
      </c>
      <c r="U10" s="22" t="s">
        <v>103</v>
      </c>
      <c r="V10" s="22" t="s">
        <v>118</v>
      </c>
      <c r="W10" s="22" t="s">
        <v>0</v>
      </c>
      <c r="X10" s="44" t="s">
        <v>13</v>
      </c>
      <c r="Y10" s="44" t="s">
        <v>101</v>
      </c>
      <c r="Z10" s="44" t="s">
        <v>219</v>
      </c>
      <c r="AA10" s="45" t="s">
        <v>103</v>
      </c>
      <c r="AB10" s="45" t="s">
        <v>118</v>
      </c>
      <c r="AC10" s="45" t="s">
        <v>0</v>
      </c>
    </row>
    <row r="11" spans="2:29" x14ac:dyDescent="0.25">
      <c r="C11" s="5" t="s">
        <v>177</v>
      </c>
      <c r="D11" s="5"/>
      <c r="E11" s="22" t="s">
        <v>13</v>
      </c>
      <c r="F11" s="22" t="s">
        <v>101</v>
      </c>
      <c r="G11" s="22" t="s">
        <v>219</v>
      </c>
      <c r="H11" s="5" t="s">
        <v>133</v>
      </c>
      <c r="I11" s="23" t="s">
        <v>12</v>
      </c>
      <c r="J11" s="23" t="s">
        <v>5</v>
      </c>
      <c r="K11" s="23" t="s">
        <v>109</v>
      </c>
      <c r="L11" s="22" t="s">
        <v>13</v>
      </c>
      <c r="M11" s="22" t="s">
        <v>101</v>
      </c>
      <c r="N11" s="22" t="s">
        <v>219</v>
      </c>
      <c r="O11" s="5"/>
      <c r="Q11" s="5" t="s">
        <v>177</v>
      </c>
      <c r="R11" s="5" t="s">
        <v>133</v>
      </c>
      <c r="U11" s="5" t="s">
        <v>3</v>
      </c>
      <c r="V11" s="5"/>
      <c r="W11" s="5"/>
      <c r="X11" s="5" t="s">
        <v>133</v>
      </c>
      <c r="AA11" s="5" t="s">
        <v>3</v>
      </c>
      <c r="AB11" s="5"/>
      <c r="AC11" s="5"/>
    </row>
    <row r="12" spans="2:29" x14ac:dyDescent="0.25">
      <c r="C12" s="5" t="s">
        <v>178</v>
      </c>
      <c r="D12" s="5"/>
      <c r="E12" s="5"/>
      <c r="F12" s="5"/>
      <c r="G12" s="5"/>
      <c r="H12" s="5"/>
      <c r="I12" s="5"/>
      <c r="J12" s="5"/>
      <c r="K12" s="5"/>
      <c r="L12" s="5"/>
      <c r="M12" s="5"/>
      <c r="N12" s="5"/>
      <c r="O12" s="5"/>
      <c r="Q12" s="5" t="s">
        <v>178</v>
      </c>
      <c r="R12" s="18" t="s">
        <v>202</v>
      </c>
      <c r="S12" s="5"/>
      <c r="T12" s="5"/>
      <c r="U12" s="5"/>
      <c r="V12" s="5"/>
      <c r="W12" s="5"/>
      <c r="X12" s="18" t="s">
        <v>202</v>
      </c>
      <c r="Y12" s="5"/>
      <c r="Z12" s="5"/>
      <c r="AA12" s="5"/>
      <c r="AB12" s="5"/>
      <c r="AC12" s="5"/>
    </row>
    <row r="13" spans="2:29" x14ac:dyDescent="0.25">
      <c r="B13" s="3" t="s">
        <v>241</v>
      </c>
      <c r="R13" s="47" t="s">
        <v>272</v>
      </c>
      <c r="S13" s="20"/>
      <c r="T13" s="20"/>
      <c r="U13" s="43" t="s">
        <v>273</v>
      </c>
      <c r="V13" s="43" t="s">
        <v>273</v>
      </c>
      <c r="W13" s="43" t="s">
        <v>273</v>
      </c>
      <c r="X13" s="48" t="s">
        <v>272</v>
      </c>
      <c r="Y13" s="49"/>
      <c r="Z13" s="49"/>
      <c r="AA13" s="50" t="s">
        <v>273</v>
      </c>
      <c r="AB13" s="33"/>
      <c r="AC13" s="33"/>
    </row>
    <row r="14" spans="2:29" x14ac:dyDescent="0.25">
      <c r="C14" s="5"/>
      <c r="D14" s="5"/>
      <c r="E14" s="21" t="s">
        <v>171</v>
      </c>
      <c r="F14" s="21" t="s">
        <v>171</v>
      </c>
      <c r="G14" s="21" t="s">
        <v>171</v>
      </c>
      <c r="H14" s="21" t="s">
        <v>171</v>
      </c>
      <c r="I14" s="5" t="s">
        <v>172</v>
      </c>
      <c r="J14" s="5" t="s">
        <v>172</v>
      </c>
      <c r="K14" s="5" t="s">
        <v>172</v>
      </c>
      <c r="L14" s="21" t="s">
        <v>174</v>
      </c>
      <c r="M14" s="21" t="s">
        <v>174</v>
      </c>
      <c r="N14" s="21" t="s">
        <v>174</v>
      </c>
      <c r="O14" s="5"/>
    </row>
    <row r="15" spans="2:29" x14ac:dyDescent="0.25">
      <c r="C15" s="5"/>
      <c r="D15" s="5">
        <v>1</v>
      </c>
      <c r="E15" s="5">
        <v>2</v>
      </c>
      <c r="F15" s="5">
        <v>3</v>
      </c>
      <c r="G15" s="5">
        <v>4</v>
      </c>
      <c r="H15" s="5">
        <v>5</v>
      </c>
      <c r="I15" s="5">
        <v>6</v>
      </c>
      <c r="J15" s="5">
        <v>7</v>
      </c>
      <c r="K15" s="5">
        <v>8</v>
      </c>
      <c r="L15" s="5">
        <v>9</v>
      </c>
      <c r="M15" s="5">
        <v>10</v>
      </c>
      <c r="N15" s="5">
        <v>11</v>
      </c>
      <c r="O15" s="5">
        <v>12</v>
      </c>
      <c r="R15" t="s">
        <v>274</v>
      </c>
    </row>
    <row r="16" spans="2:29" x14ac:dyDescent="0.25">
      <c r="C16" s="5" t="s">
        <v>171</v>
      </c>
      <c r="D16" s="5"/>
      <c r="E16" s="5"/>
      <c r="F16" s="5"/>
      <c r="G16" s="5"/>
      <c r="H16" s="5"/>
      <c r="I16" s="5"/>
      <c r="J16" s="5"/>
      <c r="K16" s="5"/>
      <c r="L16" s="5"/>
      <c r="M16" s="5"/>
      <c r="N16" s="5"/>
      <c r="O16" s="5"/>
    </row>
    <row r="17" spans="3:15" x14ac:dyDescent="0.25">
      <c r="C17" s="5" t="s">
        <v>172</v>
      </c>
      <c r="D17" s="5"/>
      <c r="E17" s="22" t="s">
        <v>7</v>
      </c>
      <c r="F17" s="22" t="s">
        <v>149</v>
      </c>
      <c r="G17" s="22" t="s">
        <v>86</v>
      </c>
      <c r="H17" s="5" t="s">
        <v>3</v>
      </c>
      <c r="I17" s="23" t="s">
        <v>100</v>
      </c>
      <c r="J17" s="23" t="s">
        <v>7</v>
      </c>
      <c r="K17" s="23" t="s">
        <v>15</v>
      </c>
      <c r="L17" s="22" t="s">
        <v>7</v>
      </c>
      <c r="M17" s="22" t="s">
        <v>149</v>
      </c>
      <c r="N17" s="22" t="s">
        <v>86</v>
      </c>
      <c r="O17" s="5"/>
    </row>
    <row r="18" spans="3:15" x14ac:dyDescent="0.25">
      <c r="C18" s="5" t="s">
        <v>173</v>
      </c>
      <c r="D18" s="5"/>
      <c r="E18" s="22" t="s">
        <v>116</v>
      </c>
      <c r="F18" s="22" t="s">
        <v>11</v>
      </c>
      <c r="G18" s="22" t="s">
        <v>15</v>
      </c>
      <c r="H18" s="18" t="s">
        <v>202</v>
      </c>
      <c r="I18" s="23" t="s">
        <v>116</v>
      </c>
      <c r="J18" s="23" t="s">
        <v>202</v>
      </c>
      <c r="K18" s="23" t="s">
        <v>103</v>
      </c>
      <c r="L18" s="22" t="s">
        <v>116</v>
      </c>
      <c r="M18" s="22" t="s">
        <v>11</v>
      </c>
      <c r="N18" s="22" t="s">
        <v>15</v>
      </c>
      <c r="O18" s="5"/>
    </row>
    <row r="19" spans="3:15" x14ac:dyDescent="0.25">
      <c r="C19" s="5" t="s">
        <v>174</v>
      </c>
      <c r="D19" s="5"/>
      <c r="E19" s="22" t="s">
        <v>2</v>
      </c>
      <c r="F19" s="22" t="s">
        <v>110</v>
      </c>
      <c r="G19" s="22" t="s">
        <v>96</v>
      </c>
      <c r="H19" s="17" t="s">
        <v>118</v>
      </c>
      <c r="I19" s="23" t="s">
        <v>2</v>
      </c>
      <c r="J19" s="23" t="s">
        <v>149</v>
      </c>
      <c r="K19" s="23" t="s">
        <v>11</v>
      </c>
      <c r="L19" s="22" t="s">
        <v>2</v>
      </c>
      <c r="M19" s="22" t="s">
        <v>110</v>
      </c>
      <c r="N19" s="22" t="s">
        <v>96</v>
      </c>
      <c r="O19" s="5"/>
    </row>
    <row r="20" spans="3:15" x14ac:dyDescent="0.25">
      <c r="C20" s="5" t="s">
        <v>175</v>
      </c>
      <c r="D20" s="5"/>
      <c r="E20" s="22" t="s">
        <v>100</v>
      </c>
      <c r="F20" s="22" t="s">
        <v>125</v>
      </c>
      <c r="G20" s="22" t="s">
        <v>10</v>
      </c>
      <c r="H20" s="17" t="s">
        <v>86</v>
      </c>
      <c r="I20" s="23" t="s">
        <v>37</v>
      </c>
      <c r="J20" s="23" t="s">
        <v>145</v>
      </c>
      <c r="K20" s="23" t="s">
        <v>96</v>
      </c>
      <c r="L20" s="22" t="s">
        <v>100</v>
      </c>
      <c r="M20" s="22" t="s">
        <v>125</v>
      </c>
      <c r="N20" s="22" t="s">
        <v>10</v>
      </c>
      <c r="O20" s="5"/>
    </row>
    <row r="21" spans="3:15" x14ac:dyDescent="0.25">
      <c r="C21" s="5" t="s">
        <v>176</v>
      </c>
      <c r="D21" s="5"/>
      <c r="E21" s="22" t="s">
        <v>37</v>
      </c>
      <c r="F21" s="22" t="s">
        <v>145</v>
      </c>
      <c r="G21" s="22" t="s">
        <v>120</v>
      </c>
      <c r="H21" s="5" t="s">
        <v>3</v>
      </c>
      <c r="I21" s="23" t="s">
        <v>125</v>
      </c>
      <c r="J21" s="23" t="s">
        <v>10</v>
      </c>
      <c r="K21" s="23" t="s">
        <v>120</v>
      </c>
      <c r="L21" s="22" t="s">
        <v>37</v>
      </c>
      <c r="M21" s="22" t="s">
        <v>145</v>
      </c>
      <c r="N21" s="22" t="s">
        <v>120</v>
      </c>
      <c r="O21" s="5"/>
    </row>
    <row r="22" spans="3:15" x14ac:dyDescent="0.25">
      <c r="C22" s="5" t="s">
        <v>177</v>
      </c>
      <c r="D22" s="5"/>
      <c r="E22" s="22" t="s">
        <v>103</v>
      </c>
      <c r="F22" s="22" t="s">
        <v>118</v>
      </c>
      <c r="G22" s="22" t="s">
        <v>0</v>
      </c>
      <c r="H22" s="18" t="s">
        <v>202</v>
      </c>
      <c r="I22" s="23" t="s">
        <v>110</v>
      </c>
      <c r="J22" s="23" t="s">
        <v>0</v>
      </c>
      <c r="K22" s="23" t="s">
        <v>3</v>
      </c>
      <c r="L22" s="22" t="s">
        <v>103</v>
      </c>
      <c r="M22" s="22" t="s">
        <v>118</v>
      </c>
      <c r="N22" s="22" t="s">
        <v>0</v>
      </c>
      <c r="O22" s="5"/>
    </row>
    <row r="23" spans="3:15" x14ac:dyDescent="0.25">
      <c r="C23" s="5" t="s">
        <v>178</v>
      </c>
      <c r="D23" s="5"/>
      <c r="E23" s="5"/>
      <c r="F23" s="5"/>
      <c r="G23" s="5"/>
      <c r="H23" s="5"/>
      <c r="I23" s="5"/>
      <c r="J23" s="5"/>
      <c r="K23" s="5"/>
      <c r="L23" s="5"/>
      <c r="M23" s="5"/>
      <c r="N23" s="5"/>
      <c r="O23" s="5" t="s">
        <v>265</v>
      </c>
    </row>
  </sheetData>
  <conditionalFormatting sqref="F20:F22">
    <cfRule type="containsText" dxfId="56" priority="31" operator="containsText" text="LSP13">
      <formula>NOT(ISERROR(SEARCH("LSP13",F20)))</formula>
    </cfRule>
    <cfRule type="containsText" dxfId="55" priority="32" operator="containsText" text="LMB2">
      <formula>NOT(ISERROR(SEARCH("LMB2",F20)))</formula>
    </cfRule>
    <cfRule type="containsText" dxfId="54" priority="33" operator="containsText" text="LME3">
      <formula>NOT(ISERROR(SEARCH("LME3",F20)))</formula>
    </cfRule>
  </conditionalFormatting>
  <conditionalFormatting sqref="G18:G19">
    <cfRule type="containsText" dxfId="53" priority="30" operator="containsText" text="LME3">
      <formula>NOT(ISERROR(SEARCH("LME3",G18)))</formula>
    </cfRule>
    <cfRule type="containsText" dxfId="52" priority="29" operator="containsText" text="LMB2">
      <formula>NOT(ISERROR(SEARCH("LMB2",G18)))</formula>
    </cfRule>
    <cfRule type="containsText" dxfId="51" priority="28" operator="containsText" text="LSP13">
      <formula>NOT(ISERROR(SEARCH("LSP13",G18)))</formula>
    </cfRule>
  </conditionalFormatting>
  <conditionalFormatting sqref="J20:J22">
    <cfRule type="containsText" dxfId="50" priority="20" operator="containsText" text="LMB2">
      <formula>NOT(ISERROR(SEARCH("LMB2",J20)))</formula>
    </cfRule>
    <cfRule type="containsText" dxfId="49" priority="21" operator="containsText" text="LME3">
      <formula>NOT(ISERROR(SEARCH("LME3",J20)))</formula>
    </cfRule>
    <cfRule type="containsText" dxfId="48" priority="19" operator="containsText" text="LSP13">
      <formula>NOT(ISERROR(SEARCH("LSP13",J20)))</formula>
    </cfRule>
  </conditionalFormatting>
  <conditionalFormatting sqref="K18:K19">
    <cfRule type="containsText" dxfId="47" priority="16" operator="containsText" text="LSP13">
      <formula>NOT(ISERROR(SEARCH("LSP13",K18)))</formula>
    </cfRule>
    <cfRule type="containsText" dxfId="46" priority="17" operator="containsText" text="LMB2">
      <formula>NOT(ISERROR(SEARCH("LMB2",K18)))</formula>
    </cfRule>
    <cfRule type="containsText" dxfId="45" priority="18" operator="containsText" text="LME3">
      <formula>NOT(ISERROR(SEARCH("LME3",K18)))</formula>
    </cfRule>
  </conditionalFormatting>
  <conditionalFormatting sqref="M20:M22">
    <cfRule type="containsText" dxfId="44" priority="27" operator="containsText" text="LME3">
      <formula>NOT(ISERROR(SEARCH("LME3",M20)))</formula>
    </cfRule>
    <cfRule type="containsText" dxfId="43" priority="26" operator="containsText" text="LMB2">
      <formula>NOT(ISERROR(SEARCH("LMB2",M20)))</formula>
    </cfRule>
    <cfRule type="containsText" dxfId="42" priority="25" operator="containsText" text="LSP13">
      <formula>NOT(ISERROR(SEARCH("LSP13",M20)))</formula>
    </cfRule>
  </conditionalFormatting>
  <conditionalFormatting sqref="N18:N19">
    <cfRule type="containsText" dxfId="41" priority="24" operator="containsText" text="LME3">
      <formula>NOT(ISERROR(SEARCH("LME3",N18)))</formula>
    </cfRule>
    <cfRule type="containsText" dxfId="40" priority="23" operator="containsText" text="LMB2">
      <formula>NOT(ISERROR(SEARCH("LMB2",N18)))</formula>
    </cfRule>
    <cfRule type="containsText" dxfId="39" priority="22" operator="containsText" text="LSP13">
      <formula>NOT(ISERROR(SEARCH("LSP13",N18)))</formula>
    </cfRule>
  </conditionalFormatting>
  <conditionalFormatting sqref="O10">
    <cfRule type="containsText" dxfId="38" priority="36" operator="containsText" text="LME3">
      <formula>NOT(ISERROR(SEARCH("LME3",O10)))</formula>
    </cfRule>
    <cfRule type="containsText" dxfId="37" priority="34" operator="containsText" text="LSP13">
      <formula>NOT(ISERROR(SEARCH("LSP13",O10)))</formula>
    </cfRule>
    <cfRule type="containsText" dxfId="36" priority="35" operator="containsText" text="LMB2">
      <formula>NOT(ISERROR(SEARCH("LMB2",O10)))</formula>
    </cfRule>
  </conditionalFormatting>
  <conditionalFormatting sqref="V8:V10">
    <cfRule type="containsText" dxfId="35" priority="12" operator="containsText" text="LME3">
      <formula>NOT(ISERROR(SEARCH("LME3",V8)))</formula>
    </cfRule>
    <cfRule type="containsText" dxfId="34" priority="11" operator="containsText" text="LMB2">
      <formula>NOT(ISERROR(SEARCH("LMB2",V8)))</formula>
    </cfRule>
    <cfRule type="containsText" dxfId="33" priority="10" operator="containsText" text="LSP13">
      <formula>NOT(ISERROR(SEARCH("LSP13",V8)))</formula>
    </cfRule>
  </conditionalFormatting>
  <conditionalFormatting sqref="W6:W7">
    <cfRule type="containsText" dxfId="32" priority="8" operator="containsText" text="LMB2">
      <formula>NOT(ISERROR(SEARCH("LMB2",W6)))</formula>
    </cfRule>
    <cfRule type="containsText" dxfId="31" priority="7" operator="containsText" text="LSP13">
      <formula>NOT(ISERROR(SEARCH("LSP13",W6)))</formula>
    </cfRule>
    <cfRule type="containsText" dxfId="30" priority="9" operator="containsText" text="LME3">
      <formula>NOT(ISERROR(SEARCH("LME3",W6)))</formula>
    </cfRule>
  </conditionalFormatting>
  <conditionalFormatting sqref="AB8:AB10">
    <cfRule type="containsText" dxfId="29" priority="6" operator="containsText" text="LME3">
      <formula>NOT(ISERROR(SEARCH("LME3",AB8)))</formula>
    </cfRule>
    <cfRule type="containsText" dxfId="28" priority="5" operator="containsText" text="LMB2">
      <formula>NOT(ISERROR(SEARCH("LMB2",AB8)))</formula>
    </cfRule>
    <cfRule type="containsText" dxfId="27" priority="4" operator="containsText" text="LSP13">
      <formula>NOT(ISERROR(SEARCH("LSP13",AB8)))</formula>
    </cfRule>
  </conditionalFormatting>
  <conditionalFormatting sqref="AC6:AC7">
    <cfRule type="containsText" dxfId="26" priority="3" operator="containsText" text="LME3">
      <formula>NOT(ISERROR(SEARCH("LME3",AC6)))</formula>
    </cfRule>
    <cfRule type="containsText" dxfId="25" priority="2" operator="containsText" text="LMB2">
      <formula>NOT(ISERROR(SEARCH("LMB2",AC6)))</formula>
    </cfRule>
    <cfRule type="containsText" dxfId="24" priority="1" operator="containsText" text="LSP13">
      <formula>NOT(ISERROR(SEARCH("LSP13",AC6)))</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772E0-AAE8-47A1-99BA-6D245F57FBD5}">
  <dimension ref="A1:F193"/>
  <sheetViews>
    <sheetView workbookViewId="0">
      <selection activeCell="Q8" sqref="Q8"/>
    </sheetView>
  </sheetViews>
  <sheetFormatPr defaultRowHeight="15" x14ac:dyDescent="0.25"/>
  <sheetData>
    <row r="1" spans="1:6" x14ac:dyDescent="0.25">
      <c r="A1" t="s">
        <v>263</v>
      </c>
      <c r="B1" t="s">
        <v>264</v>
      </c>
      <c r="C1" t="s">
        <v>17</v>
      </c>
      <c r="D1" t="s">
        <v>225</v>
      </c>
      <c r="E1" t="s">
        <v>266</v>
      </c>
      <c r="F1" t="s">
        <v>279</v>
      </c>
    </row>
    <row r="2" spans="1:6" x14ac:dyDescent="0.25">
      <c r="A2" t="s">
        <v>176</v>
      </c>
      <c r="B2">
        <v>2</v>
      </c>
      <c r="C2" t="s">
        <v>37</v>
      </c>
      <c r="D2" t="s">
        <v>172</v>
      </c>
      <c r="E2" t="str">
        <f t="shared" ref="E2:E33" si="0">A2&amp;B2</f>
        <v>F2</v>
      </c>
      <c r="F2">
        <v>1</v>
      </c>
    </row>
    <row r="3" spans="1:6" x14ac:dyDescent="0.25">
      <c r="A3" t="s">
        <v>175</v>
      </c>
      <c r="B3">
        <v>6</v>
      </c>
      <c r="C3" t="s">
        <v>37</v>
      </c>
      <c r="D3" t="s">
        <v>172</v>
      </c>
      <c r="E3" t="str">
        <f t="shared" si="0"/>
        <v>E6</v>
      </c>
      <c r="F3">
        <v>2</v>
      </c>
    </row>
    <row r="4" spans="1:6" x14ac:dyDescent="0.25">
      <c r="A4" t="s">
        <v>176</v>
      </c>
      <c r="B4">
        <v>9</v>
      </c>
      <c r="C4" t="s">
        <v>37</v>
      </c>
      <c r="D4" t="s">
        <v>172</v>
      </c>
      <c r="E4" t="str">
        <f t="shared" si="0"/>
        <v>F9</v>
      </c>
      <c r="F4">
        <v>3</v>
      </c>
    </row>
    <row r="5" spans="1:6" x14ac:dyDescent="0.25">
      <c r="A5" t="s">
        <v>177</v>
      </c>
      <c r="B5">
        <v>4</v>
      </c>
      <c r="C5" t="s">
        <v>0</v>
      </c>
      <c r="D5" t="s">
        <v>172</v>
      </c>
      <c r="E5" t="str">
        <f t="shared" si="0"/>
        <v>G4</v>
      </c>
      <c r="F5">
        <v>1</v>
      </c>
    </row>
    <row r="6" spans="1:6" x14ac:dyDescent="0.25">
      <c r="A6" t="s">
        <v>177</v>
      </c>
      <c r="B6">
        <v>7</v>
      </c>
      <c r="C6" t="s">
        <v>0</v>
      </c>
      <c r="D6" t="s">
        <v>172</v>
      </c>
      <c r="E6" t="str">
        <f t="shared" si="0"/>
        <v>G7</v>
      </c>
      <c r="F6">
        <v>2</v>
      </c>
    </row>
    <row r="7" spans="1:6" x14ac:dyDescent="0.25">
      <c r="A7" t="s">
        <v>177</v>
      </c>
      <c r="B7">
        <v>11</v>
      </c>
      <c r="C7" t="s">
        <v>0</v>
      </c>
      <c r="D7" t="s">
        <v>172</v>
      </c>
      <c r="E7" t="str">
        <f t="shared" si="0"/>
        <v>G11</v>
      </c>
      <c r="F7">
        <v>3</v>
      </c>
    </row>
    <row r="8" spans="1:6" x14ac:dyDescent="0.25">
      <c r="A8" t="s">
        <v>172</v>
      </c>
      <c r="B8">
        <v>3</v>
      </c>
      <c r="C8" t="s">
        <v>1</v>
      </c>
      <c r="D8" t="s">
        <v>171</v>
      </c>
      <c r="E8" t="str">
        <f t="shared" si="0"/>
        <v>B3</v>
      </c>
      <c r="F8">
        <v>1</v>
      </c>
    </row>
    <row r="9" spans="1:6" x14ac:dyDescent="0.25">
      <c r="A9" t="s">
        <v>176</v>
      </c>
      <c r="B9">
        <v>8</v>
      </c>
      <c r="C9" t="s">
        <v>1</v>
      </c>
      <c r="D9" t="s">
        <v>171</v>
      </c>
      <c r="E9" t="str">
        <f t="shared" si="0"/>
        <v>F8</v>
      </c>
      <c r="F9">
        <v>2</v>
      </c>
    </row>
    <row r="10" spans="1:6" x14ac:dyDescent="0.25">
      <c r="A10" t="s">
        <v>172</v>
      </c>
      <c r="B10">
        <v>10</v>
      </c>
      <c r="C10" t="s">
        <v>1</v>
      </c>
      <c r="D10" t="s">
        <v>171</v>
      </c>
      <c r="E10" t="str">
        <f t="shared" si="0"/>
        <v>B10</v>
      </c>
      <c r="F10">
        <v>3</v>
      </c>
    </row>
    <row r="11" spans="1:6" x14ac:dyDescent="0.25">
      <c r="A11" t="s">
        <v>174</v>
      </c>
      <c r="B11">
        <v>2</v>
      </c>
      <c r="C11" t="s">
        <v>2</v>
      </c>
      <c r="D11" t="s">
        <v>172</v>
      </c>
      <c r="E11" t="str">
        <f t="shared" si="0"/>
        <v>D2</v>
      </c>
      <c r="F11">
        <v>1</v>
      </c>
    </row>
    <row r="12" spans="1:6" x14ac:dyDescent="0.25">
      <c r="A12" t="s">
        <v>174</v>
      </c>
      <c r="B12">
        <v>6</v>
      </c>
      <c r="C12" t="s">
        <v>2</v>
      </c>
      <c r="D12" t="s">
        <v>172</v>
      </c>
      <c r="E12" t="str">
        <f t="shared" si="0"/>
        <v>D6</v>
      </c>
      <c r="F12">
        <v>2</v>
      </c>
    </row>
    <row r="13" spans="1:6" x14ac:dyDescent="0.25">
      <c r="A13" t="s">
        <v>174</v>
      </c>
      <c r="B13">
        <v>9</v>
      </c>
      <c r="C13" t="s">
        <v>2</v>
      </c>
      <c r="D13" t="s">
        <v>172</v>
      </c>
      <c r="E13" t="str">
        <f t="shared" si="0"/>
        <v>D9</v>
      </c>
      <c r="F13">
        <v>3</v>
      </c>
    </row>
    <row r="14" spans="1:6" x14ac:dyDescent="0.25">
      <c r="A14" t="s">
        <v>172</v>
      </c>
      <c r="B14">
        <v>5</v>
      </c>
      <c r="C14" t="s">
        <v>3</v>
      </c>
      <c r="D14" t="s">
        <v>172</v>
      </c>
      <c r="E14" t="str">
        <f t="shared" si="0"/>
        <v>B5</v>
      </c>
      <c r="F14">
        <v>1</v>
      </c>
    </row>
    <row r="15" spans="1:6" x14ac:dyDescent="0.25">
      <c r="A15" t="s">
        <v>176</v>
      </c>
      <c r="B15">
        <v>5</v>
      </c>
      <c r="C15" t="s">
        <v>3</v>
      </c>
      <c r="D15" t="s">
        <v>172</v>
      </c>
      <c r="E15" t="str">
        <f t="shared" si="0"/>
        <v>F5</v>
      </c>
      <c r="F15">
        <v>2</v>
      </c>
    </row>
    <row r="16" spans="1:6" x14ac:dyDescent="0.25">
      <c r="A16" t="s">
        <v>177</v>
      </c>
      <c r="B16">
        <v>8</v>
      </c>
      <c r="C16" t="s">
        <v>3</v>
      </c>
      <c r="D16" t="s">
        <v>172</v>
      </c>
      <c r="E16" t="str">
        <f t="shared" si="0"/>
        <v>G8</v>
      </c>
      <c r="F16">
        <v>3</v>
      </c>
    </row>
    <row r="17" spans="1:6" x14ac:dyDescent="0.25">
      <c r="A17" t="s">
        <v>175</v>
      </c>
      <c r="B17">
        <v>4</v>
      </c>
      <c r="C17" t="s">
        <v>4</v>
      </c>
      <c r="D17" t="s">
        <v>171</v>
      </c>
      <c r="E17" t="str">
        <f t="shared" si="0"/>
        <v>E4</v>
      </c>
      <c r="F17">
        <v>1</v>
      </c>
    </row>
    <row r="18" spans="1:6" x14ac:dyDescent="0.25">
      <c r="A18" t="s">
        <v>174</v>
      </c>
      <c r="B18">
        <v>5</v>
      </c>
      <c r="C18" t="s">
        <v>4</v>
      </c>
      <c r="D18" t="s">
        <v>171</v>
      </c>
      <c r="E18" t="str">
        <f t="shared" si="0"/>
        <v>D5</v>
      </c>
      <c r="F18">
        <v>2</v>
      </c>
    </row>
    <row r="19" spans="1:6" x14ac:dyDescent="0.25">
      <c r="A19" t="s">
        <v>175</v>
      </c>
      <c r="B19">
        <v>11</v>
      </c>
      <c r="C19" t="s">
        <v>4</v>
      </c>
      <c r="D19" t="s">
        <v>171</v>
      </c>
      <c r="E19" t="str">
        <f t="shared" si="0"/>
        <v>E11</v>
      </c>
      <c r="F19">
        <v>3</v>
      </c>
    </row>
    <row r="20" spans="1:6" x14ac:dyDescent="0.25">
      <c r="A20" t="s">
        <v>173</v>
      </c>
      <c r="B20">
        <v>4</v>
      </c>
      <c r="C20" t="s">
        <v>5</v>
      </c>
      <c r="D20" t="s">
        <v>171</v>
      </c>
      <c r="E20" t="str">
        <f t="shared" si="0"/>
        <v>C4</v>
      </c>
      <c r="F20">
        <v>1</v>
      </c>
    </row>
    <row r="21" spans="1:6" x14ac:dyDescent="0.25">
      <c r="A21" t="s">
        <v>177</v>
      </c>
      <c r="B21">
        <v>7</v>
      </c>
      <c r="C21" t="s">
        <v>5</v>
      </c>
      <c r="D21" t="s">
        <v>171</v>
      </c>
      <c r="E21" t="str">
        <f t="shared" si="0"/>
        <v>G7</v>
      </c>
      <c r="F21">
        <v>2</v>
      </c>
    </row>
    <row r="22" spans="1:6" x14ac:dyDescent="0.25">
      <c r="A22" t="s">
        <v>173</v>
      </c>
      <c r="B22">
        <v>11</v>
      </c>
      <c r="C22" t="s">
        <v>5</v>
      </c>
      <c r="D22" t="s">
        <v>171</v>
      </c>
      <c r="E22" t="str">
        <f t="shared" si="0"/>
        <v>C11</v>
      </c>
      <c r="F22">
        <v>3</v>
      </c>
    </row>
    <row r="23" spans="1:6" x14ac:dyDescent="0.25">
      <c r="A23" t="s">
        <v>174</v>
      </c>
      <c r="B23">
        <v>4</v>
      </c>
      <c r="C23" t="s">
        <v>6</v>
      </c>
      <c r="D23" t="s">
        <v>171</v>
      </c>
      <c r="E23" t="str">
        <f t="shared" si="0"/>
        <v>D4</v>
      </c>
      <c r="F23">
        <v>1</v>
      </c>
    </row>
    <row r="24" spans="1:6" x14ac:dyDescent="0.25">
      <c r="A24" t="s">
        <v>175</v>
      </c>
      <c r="B24">
        <v>6</v>
      </c>
      <c r="C24" t="s">
        <v>6</v>
      </c>
      <c r="D24" t="s">
        <v>171</v>
      </c>
      <c r="E24" t="str">
        <f t="shared" si="0"/>
        <v>E6</v>
      </c>
      <c r="F24">
        <v>2</v>
      </c>
    </row>
    <row r="25" spans="1:6" x14ac:dyDescent="0.25">
      <c r="A25" t="s">
        <v>174</v>
      </c>
      <c r="B25">
        <v>11</v>
      </c>
      <c r="C25" t="s">
        <v>6</v>
      </c>
      <c r="D25" t="s">
        <v>171</v>
      </c>
      <c r="E25" t="str">
        <f t="shared" si="0"/>
        <v>D11</v>
      </c>
      <c r="F25">
        <v>3</v>
      </c>
    </row>
    <row r="26" spans="1:6" x14ac:dyDescent="0.25">
      <c r="A26" t="s">
        <v>172</v>
      </c>
      <c r="B26">
        <v>2</v>
      </c>
      <c r="C26" t="s">
        <v>7</v>
      </c>
      <c r="D26" t="s">
        <v>172</v>
      </c>
      <c r="E26" t="str">
        <f t="shared" si="0"/>
        <v>B2</v>
      </c>
      <c r="F26">
        <v>1</v>
      </c>
    </row>
    <row r="27" spans="1:6" x14ac:dyDescent="0.25">
      <c r="A27" t="s">
        <v>172</v>
      </c>
      <c r="B27">
        <v>7</v>
      </c>
      <c r="C27" t="s">
        <v>7</v>
      </c>
      <c r="D27" t="s">
        <v>172</v>
      </c>
      <c r="E27" t="str">
        <f t="shared" si="0"/>
        <v>B7</v>
      </c>
      <c r="F27">
        <v>2</v>
      </c>
    </row>
    <row r="28" spans="1:6" x14ac:dyDescent="0.25">
      <c r="A28" t="s">
        <v>172</v>
      </c>
      <c r="B28">
        <v>9</v>
      </c>
      <c r="C28" t="s">
        <v>7</v>
      </c>
      <c r="D28" t="s">
        <v>172</v>
      </c>
      <c r="E28" t="str">
        <f t="shared" si="0"/>
        <v>B9</v>
      </c>
      <c r="F28">
        <v>3</v>
      </c>
    </row>
    <row r="29" spans="1:6" x14ac:dyDescent="0.25">
      <c r="A29" t="s">
        <v>173</v>
      </c>
      <c r="B29">
        <v>2</v>
      </c>
      <c r="C29" t="s">
        <v>8</v>
      </c>
      <c r="D29" t="s">
        <v>171</v>
      </c>
      <c r="E29" t="str">
        <f t="shared" si="0"/>
        <v>C2</v>
      </c>
      <c r="F29">
        <v>1</v>
      </c>
    </row>
    <row r="30" spans="1:6" x14ac:dyDescent="0.25">
      <c r="A30" t="s">
        <v>176</v>
      </c>
      <c r="B30">
        <v>6</v>
      </c>
      <c r="C30" t="s">
        <v>8</v>
      </c>
      <c r="D30" t="s">
        <v>171</v>
      </c>
      <c r="E30" t="str">
        <f t="shared" si="0"/>
        <v>F6</v>
      </c>
      <c r="F30">
        <v>2</v>
      </c>
    </row>
    <row r="31" spans="1:6" x14ac:dyDescent="0.25">
      <c r="A31" t="s">
        <v>173</v>
      </c>
      <c r="B31">
        <v>9</v>
      </c>
      <c r="C31" t="s">
        <v>8</v>
      </c>
      <c r="D31" t="s">
        <v>171</v>
      </c>
      <c r="E31" t="str">
        <f t="shared" si="0"/>
        <v>C9</v>
      </c>
      <c r="F31">
        <v>3</v>
      </c>
    </row>
    <row r="32" spans="1:6" x14ac:dyDescent="0.25">
      <c r="A32" t="s">
        <v>175</v>
      </c>
      <c r="B32">
        <v>3</v>
      </c>
      <c r="C32" t="s">
        <v>9</v>
      </c>
      <c r="D32" t="s">
        <v>171</v>
      </c>
      <c r="E32" t="str">
        <f t="shared" si="0"/>
        <v>E3</v>
      </c>
      <c r="F32">
        <v>1</v>
      </c>
    </row>
    <row r="33" spans="1:6" x14ac:dyDescent="0.25">
      <c r="A33" t="s">
        <v>173</v>
      </c>
      <c r="B33">
        <v>6</v>
      </c>
      <c r="C33" t="s">
        <v>9</v>
      </c>
      <c r="D33" t="s">
        <v>171</v>
      </c>
      <c r="E33" t="str">
        <f t="shared" si="0"/>
        <v>C6</v>
      </c>
      <c r="F33">
        <v>2</v>
      </c>
    </row>
    <row r="34" spans="1:6" x14ac:dyDescent="0.25">
      <c r="A34" t="s">
        <v>175</v>
      </c>
      <c r="B34">
        <v>10</v>
      </c>
      <c r="C34" t="s">
        <v>9</v>
      </c>
      <c r="D34" t="s">
        <v>171</v>
      </c>
      <c r="E34" t="str">
        <f t="shared" ref="E34:E65" si="1">A34&amp;B34</f>
        <v>E10</v>
      </c>
      <c r="F34">
        <v>3</v>
      </c>
    </row>
    <row r="35" spans="1:6" x14ac:dyDescent="0.25">
      <c r="A35" t="s">
        <v>175</v>
      </c>
      <c r="B35">
        <v>4</v>
      </c>
      <c r="C35" t="s">
        <v>10</v>
      </c>
      <c r="D35" t="s">
        <v>172</v>
      </c>
      <c r="E35" t="str">
        <f t="shared" si="1"/>
        <v>E4</v>
      </c>
      <c r="F35">
        <v>1</v>
      </c>
    </row>
    <row r="36" spans="1:6" x14ac:dyDescent="0.25">
      <c r="A36" t="s">
        <v>176</v>
      </c>
      <c r="B36">
        <v>7</v>
      </c>
      <c r="C36" t="s">
        <v>10</v>
      </c>
      <c r="D36" t="s">
        <v>172</v>
      </c>
      <c r="E36" t="str">
        <f t="shared" si="1"/>
        <v>F7</v>
      </c>
      <c r="F36">
        <v>2</v>
      </c>
    </row>
    <row r="37" spans="1:6" x14ac:dyDescent="0.25">
      <c r="A37" t="s">
        <v>175</v>
      </c>
      <c r="B37">
        <v>11</v>
      </c>
      <c r="C37" t="s">
        <v>10</v>
      </c>
      <c r="D37" t="s">
        <v>172</v>
      </c>
      <c r="E37" t="str">
        <f t="shared" si="1"/>
        <v>E11</v>
      </c>
      <c r="F37">
        <v>3</v>
      </c>
    </row>
    <row r="38" spans="1:6" x14ac:dyDescent="0.25">
      <c r="A38" t="s">
        <v>177</v>
      </c>
      <c r="B38">
        <v>4</v>
      </c>
      <c r="C38" t="s">
        <v>219</v>
      </c>
      <c r="D38" t="s">
        <v>171</v>
      </c>
      <c r="E38" t="str">
        <f t="shared" si="1"/>
        <v>G4</v>
      </c>
      <c r="F38">
        <v>1</v>
      </c>
    </row>
    <row r="39" spans="1:6" x14ac:dyDescent="0.25">
      <c r="A39" t="s">
        <v>174</v>
      </c>
      <c r="B39">
        <v>8</v>
      </c>
      <c r="C39" t="s">
        <v>219</v>
      </c>
      <c r="D39" t="s">
        <v>171</v>
      </c>
      <c r="E39" t="str">
        <f t="shared" si="1"/>
        <v>D8</v>
      </c>
      <c r="F39">
        <v>2</v>
      </c>
    </row>
    <row r="40" spans="1:6" x14ac:dyDescent="0.25">
      <c r="A40" t="s">
        <v>177</v>
      </c>
      <c r="B40">
        <v>11</v>
      </c>
      <c r="C40" t="s">
        <v>219</v>
      </c>
      <c r="D40" t="s">
        <v>171</v>
      </c>
      <c r="E40" t="str">
        <f t="shared" si="1"/>
        <v>G11</v>
      </c>
      <c r="F40">
        <v>3</v>
      </c>
    </row>
    <row r="41" spans="1:6" x14ac:dyDescent="0.25">
      <c r="A41" t="s">
        <v>177</v>
      </c>
      <c r="B41">
        <v>3</v>
      </c>
      <c r="C41" t="s">
        <v>118</v>
      </c>
      <c r="D41" t="s">
        <v>172</v>
      </c>
      <c r="E41" t="str">
        <f t="shared" si="1"/>
        <v>G3</v>
      </c>
      <c r="F41">
        <v>1</v>
      </c>
    </row>
    <row r="42" spans="1:6" x14ac:dyDescent="0.25">
      <c r="A42" t="s">
        <v>174</v>
      </c>
      <c r="B42">
        <v>5</v>
      </c>
      <c r="C42" t="s">
        <v>118</v>
      </c>
      <c r="D42" t="s">
        <v>172</v>
      </c>
      <c r="E42" t="str">
        <f t="shared" si="1"/>
        <v>D5</v>
      </c>
      <c r="F42">
        <v>2</v>
      </c>
    </row>
    <row r="43" spans="1:6" x14ac:dyDescent="0.25">
      <c r="A43" t="s">
        <v>177</v>
      </c>
      <c r="B43">
        <v>10</v>
      </c>
      <c r="C43" t="s">
        <v>118</v>
      </c>
      <c r="D43" t="s">
        <v>172</v>
      </c>
      <c r="E43" t="str">
        <f t="shared" si="1"/>
        <v>G10</v>
      </c>
      <c r="F43">
        <v>3</v>
      </c>
    </row>
    <row r="44" spans="1:6" x14ac:dyDescent="0.25">
      <c r="A44" t="s">
        <v>176</v>
      </c>
      <c r="B44">
        <v>4</v>
      </c>
      <c r="C44" t="s">
        <v>120</v>
      </c>
      <c r="D44" t="s">
        <v>172</v>
      </c>
      <c r="E44" t="str">
        <f t="shared" si="1"/>
        <v>F4</v>
      </c>
      <c r="F44">
        <v>1</v>
      </c>
    </row>
    <row r="45" spans="1:6" x14ac:dyDescent="0.25">
      <c r="A45" t="s">
        <v>176</v>
      </c>
      <c r="B45">
        <v>8</v>
      </c>
      <c r="C45" t="s">
        <v>120</v>
      </c>
      <c r="D45" t="s">
        <v>172</v>
      </c>
      <c r="E45" t="str">
        <f t="shared" si="1"/>
        <v>F8</v>
      </c>
      <c r="F45">
        <v>2</v>
      </c>
    </row>
    <row r="46" spans="1:6" x14ac:dyDescent="0.25">
      <c r="A46" t="s">
        <v>176</v>
      </c>
      <c r="B46">
        <v>11</v>
      </c>
      <c r="C46" t="s">
        <v>120</v>
      </c>
      <c r="D46" t="s">
        <v>172</v>
      </c>
      <c r="E46" t="str">
        <f t="shared" si="1"/>
        <v>F11</v>
      </c>
      <c r="F46">
        <v>3</v>
      </c>
    </row>
    <row r="47" spans="1:6" x14ac:dyDescent="0.25">
      <c r="A47" t="s">
        <v>175</v>
      </c>
      <c r="B47">
        <v>3</v>
      </c>
      <c r="C47" t="s">
        <v>125</v>
      </c>
      <c r="D47" t="s">
        <v>172</v>
      </c>
      <c r="E47" t="str">
        <f t="shared" si="1"/>
        <v>E3</v>
      </c>
      <c r="F47">
        <v>1</v>
      </c>
    </row>
    <row r="48" spans="1:6" x14ac:dyDescent="0.25">
      <c r="A48" t="s">
        <v>176</v>
      </c>
      <c r="B48">
        <v>6</v>
      </c>
      <c r="C48" t="s">
        <v>125</v>
      </c>
      <c r="D48" t="s">
        <v>172</v>
      </c>
      <c r="E48" t="str">
        <f t="shared" si="1"/>
        <v>F6</v>
      </c>
      <c r="F48">
        <v>2</v>
      </c>
    </row>
    <row r="49" spans="1:6" x14ac:dyDescent="0.25">
      <c r="A49" t="s">
        <v>175</v>
      </c>
      <c r="B49">
        <v>10</v>
      </c>
      <c r="C49" t="s">
        <v>125</v>
      </c>
      <c r="D49" t="s">
        <v>172</v>
      </c>
      <c r="E49" t="str">
        <f t="shared" si="1"/>
        <v>E10</v>
      </c>
      <c r="F49">
        <v>3</v>
      </c>
    </row>
    <row r="50" spans="1:6" x14ac:dyDescent="0.25">
      <c r="A50" t="s">
        <v>173</v>
      </c>
      <c r="B50">
        <v>3</v>
      </c>
      <c r="C50" t="s">
        <v>129</v>
      </c>
      <c r="D50" t="s">
        <v>171</v>
      </c>
      <c r="E50" t="str">
        <f t="shared" si="1"/>
        <v>C3</v>
      </c>
      <c r="F50">
        <v>1</v>
      </c>
    </row>
    <row r="51" spans="1:6" x14ac:dyDescent="0.25">
      <c r="A51" t="s">
        <v>175</v>
      </c>
      <c r="B51">
        <v>7</v>
      </c>
      <c r="C51" t="s">
        <v>129</v>
      </c>
      <c r="D51" t="s">
        <v>171</v>
      </c>
      <c r="E51" t="str">
        <f t="shared" si="1"/>
        <v>E7</v>
      </c>
      <c r="F51">
        <v>2</v>
      </c>
    </row>
    <row r="52" spans="1:6" x14ac:dyDescent="0.25">
      <c r="A52" t="s">
        <v>173</v>
      </c>
      <c r="B52">
        <v>10</v>
      </c>
      <c r="C52" t="s">
        <v>129</v>
      </c>
      <c r="D52" t="s">
        <v>171</v>
      </c>
      <c r="E52" t="str">
        <f t="shared" si="1"/>
        <v>C10</v>
      </c>
      <c r="F52">
        <v>3</v>
      </c>
    </row>
    <row r="53" spans="1:6" x14ac:dyDescent="0.25">
      <c r="A53" t="s">
        <v>173</v>
      </c>
      <c r="B53">
        <v>5</v>
      </c>
      <c r="C53" t="s">
        <v>133</v>
      </c>
      <c r="D53" t="s">
        <v>171</v>
      </c>
      <c r="E53" t="str">
        <f t="shared" si="1"/>
        <v>C5</v>
      </c>
      <c r="F53">
        <v>1</v>
      </c>
    </row>
    <row r="54" spans="1:6" x14ac:dyDescent="0.25">
      <c r="A54" t="s">
        <v>175</v>
      </c>
      <c r="B54">
        <v>5</v>
      </c>
      <c r="C54" t="s">
        <v>133</v>
      </c>
      <c r="D54" t="s">
        <v>171</v>
      </c>
      <c r="E54" t="str">
        <f t="shared" si="1"/>
        <v>E5</v>
      </c>
      <c r="F54">
        <v>2</v>
      </c>
    </row>
    <row r="55" spans="1:6" x14ac:dyDescent="0.25">
      <c r="A55" t="s">
        <v>177</v>
      </c>
      <c r="B55">
        <v>5</v>
      </c>
      <c r="C55" t="s">
        <v>133</v>
      </c>
      <c r="D55" t="s">
        <v>171</v>
      </c>
      <c r="E55" t="str">
        <f t="shared" si="1"/>
        <v>G5</v>
      </c>
      <c r="F55">
        <v>3</v>
      </c>
    </row>
    <row r="56" spans="1:6" x14ac:dyDescent="0.25">
      <c r="A56" t="s">
        <v>176</v>
      </c>
      <c r="B56">
        <v>3</v>
      </c>
      <c r="C56" t="s">
        <v>145</v>
      </c>
      <c r="D56" t="s">
        <v>172</v>
      </c>
      <c r="E56" t="str">
        <f t="shared" si="1"/>
        <v>F3</v>
      </c>
      <c r="F56">
        <v>1</v>
      </c>
    </row>
    <row r="57" spans="1:6" x14ac:dyDescent="0.25">
      <c r="A57" t="s">
        <v>175</v>
      </c>
      <c r="B57">
        <v>7</v>
      </c>
      <c r="C57" t="s">
        <v>145</v>
      </c>
      <c r="D57" t="s">
        <v>172</v>
      </c>
      <c r="E57" t="str">
        <f t="shared" si="1"/>
        <v>E7</v>
      </c>
      <c r="F57">
        <v>2</v>
      </c>
    </row>
    <row r="58" spans="1:6" x14ac:dyDescent="0.25">
      <c r="A58" t="s">
        <v>176</v>
      </c>
      <c r="B58">
        <v>10</v>
      </c>
      <c r="C58" t="s">
        <v>145</v>
      </c>
      <c r="D58" t="s">
        <v>172</v>
      </c>
      <c r="E58" t="str">
        <f t="shared" si="1"/>
        <v>F10</v>
      </c>
      <c r="F58">
        <v>3</v>
      </c>
    </row>
    <row r="59" spans="1:6" x14ac:dyDescent="0.25">
      <c r="A59" t="s">
        <v>172</v>
      </c>
      <c r="B59">
        <v>4</v>
      </c>
      <c r="C59" t="s">
        <v>86</v>
      </c>
      <c r="D59" t="s">
        <v>172</v>
      </c>
      <c r="E59" t="str">
        <f t="shared" si="1"/>
        <v>B4</v>
      </c>
      <c r="F59">
        <v>1</v>
      </c>
    </row>
    <row r="60" spans="1:6" x14ac:dyDescent="0.25">
      <c r="A60" t="s">
        <v>175</v>
      </c>
      <c r="B60">
        <v>5</v>
      </c>
      <c r="C60" t="s">
        <v>86</v>
      </c>
      <c r="D60" t="s">
        <v>172</v>
      </c>
      <c r="E60" t="str">
        <f t="shared" si="1"/>
        <v>E5</v>
      </c>
      <c r="F60">
        <v>2</v>
      </c>
    </row>
    <row r="61" spans="1:6" x14ac:dyDescent="0.25">
      <c r="A61" t="s">
        <v>172</v>
      </c>
      <c r="B61">
        <v>11</v>
      </c>
      <c r="C61" t="s">
        <v>86</v>
      </c>
      <c r="D61" t="s">
        <v>172</v>
      </c>
      <c r="E61" t="str">
        <f t="shared" si="1"/>
        <v>B11</v>
      </c>
      <c r="F61">
        <v>3</v>
      </c>
    </row>
    <row r="62" spans="1:6" x14ac:dyDescent="0.25">
      <c r="A62" t="s">
        <v>172</v>
      </c>
      <c r="B62">
        <v>3</v>
      </c>
      <c r="C62" t="s">
        <v>149</v>
      </c>
      <c r="D62" t="s">
        <v>172</v>
      </c>
      <c r="E62" t="str">
        <f t="shared" si="1"/>
        <v>B3</v>
      </c>
      <c r="F62">
        <v>1</v>
      </c>
    </row>
    <row r="63" spans="1:6" x14ac:dyDescent="0.25">
      <c r="A63" t="s">
        <v>174</v>
      </c>
      <c r="B63">
        <v>7</v>
      </c>
      <c r="C63" t="s">
        <v>149</v>
      </c>
      <c r="D63" t="s">
        <v>172</v>
      </c>
      <c r="E63" t="str">
        <f t="shared" si="1"/>
        <v>D7</v>
      </c>
      <c r="F63">
        <v>2</v>
      </c>
    </row>
    <row r="64" spans="1:6" x14ac:dyDescent="0.25">
      <c r="A64" t="s">
        <v>172</v>
      </c>
      <c r="B64">
        <v>10</v>
      </c>
      <c r="C64" t="s">
        <v>149</v>
      </c>
      <c r="D64" t="s">
        <v>172</v>
      </c>
      <c r="E64" t="str">
        <f t="shared" si="1"/>
        <v>B10</v>
      </c>
      <c r="F64">
        <v>3</v>
      </c>
    </row>
    <row r="65" spans="1:6" x14ac:dyDescent="0.25">
      <c r="A65" t="s">
        <v>174</v>
      </c>
      <c r="B65">
        <v>4</v>
      </c>
      <c r="C65" t="s">
        <v>96</v>
      </c>
      <c r="D65" t="s">
        <v>172</v>
      </c>
      <c r="E65" t="str">
        <f t="shared" si="1"/>
        <v>D4</v>
      </c>
      <c r="F65">
        <v>1</v>
      </c>
    </row>
    <row r="66" spans="1:6" x14ac:dyDescent="0.25">
      <c r="A66" t="s">
        <v>175</v>
      </c>
      <c r="B66">
        <v>8</v>
      </c>
      <c r="C66" t="s">
        <v>96</v>
      </c>
      <c r="D66" t="s">
        <v>172</v>
      </c>
      <c r="E66" t="str">
        <f t="shared" ref="E66:E97" si="2">A66&amp;B66</f>
        <v>E8</v>
      </c>
      <c r="F66">
        <v>2</v>
      </c>
    </row>
    <row r="67" spans="1:6" x14ac:dyDescent="0.25">
      <c r="A67" t="s">
        <v>174</v>
      </c>
      <c r="B67">
        <v>11</v>
      </c>
      <c r="C67" t="s">
        <v>96</v>
      </c>
      <c r="D67" t="s">
        <v>172</v>
      </c>
      <c r="E67" t="str">
        <f t="shared" si="2"/>
        <v>D11</v>
      </c>
      <c r="F67">
        <v>3</v>
      </c>
    </row>
    <row r="68" spans="1:6" x14ac:dyDescent="0.25">
      <c r="A68" t="s">
        <v>175</v>
      </c>
      <c r="B68">
        <v>2</v>
      </c>
      <c r="C68" t="s">
        <v>100</v>
      </c>
      <c r="D68" t="s">
        <v>172</v>
      </c>
      <c r="E68" t="str">
        <f t="shared" si="2"/>
        <v>E2</v>
      </c>
      <c r="F68">
        <v>1</v>
      </c>
    </row>
    <row r="69" spans="1:6" x14ac:dyDescent="0.25">
      <c r="A69" t="s">
        <v>172</v>
      </c>
      <c r="B69">
        <v>6</v>
      </c>
      <c r="C69" t="s">
        <v>100</v>
      </c>
      <c r="D69" t="s">
        <v>172</v>
      </c>
      <c r="E69" t="str">
        <f t="shared" si="2"/>
        <v>B6</v>
      </c>
      <c r="F69">
        <v>2</v>
      </c>
    </row>
    <row r="70" spans="1:6" x14ac:dyDescent="0.25">
      <c r="A70" t="s">
        <v>175</v>
      </c>
      <c r="B70">
        <v>9</v>
      </c>
      <c r="C70" t="s">
        <v>100</v>
      </c>
      <c r="D70" t="s">
        <v>172</v>
      </c>
      <c r="E70" t="str">
        <f t="shared" si="2"/>
        <v>E9</v>
      </c>
      <c r="F70">
        <v>3</v>
      </c>
    </row>
    <row r="71" spans="1:6" x14ac:dyDescent="0.25">
      <c r="A71" t="s">
        <v>177</v>
      </c>
      <c r="B71">
        <v>3</v>
      </c>
      <c r="C71" t="s">
        <v>101</v>
      </c>
      <c r="D71" t="s">
        <v>171</v>
      </c>
      <c r="E71" t="str">
        <f t="shared" si="2"/>
        <v>G3</v>
      </c>
      <c r="F71">
        <v>1</v>
      </c>
    </row>
    <row r="72" spans="1:6" x14ac:dyDescent="0.25">
      <c r="A72" t="s">
        <v>174</v>
      </c>
      <c r="B72">
        <v>6</v>
      </c>
      <c r="C72" t="s">
        <v>101</v>
      </c>
      <c r="D72" t="s">
        <v>171</v>
      </c>
      <c r="E72" t="str">
        <f t="shared" si="2"/>
        <v>D6</v>
      </c>
      <c r="F72">
        <v>2</v>
      </c>
    </row>
    <row r="73" spans="1:6" x14ac:dyDescent="0.25">
      <c r="A73" t="s">
        <v>177</v>
      </c>
      <c r="B73">
        <v>10</v>
      </c>
      <c r="C73" t="s">
        <v>101</v>
      </c>
      <c r="D73" t="s">
        <v>171</v>
      </c>
      <c r="E73" t="str">
        <f t="shared" si="2"/>
        <v>G10</v>
      </c>
      <c r="F73">
        <v>3</v>
      </c>
    </row>
    <row r="74" spans="1:6" x14ac:dyDescent="0.25">
      <c r="A74" t="s">
        <v>177</v>
      </c>
      <c r="B74">
        <v>2</v>
      </c>
      <c r="C74" t="s">
        <v>103</v>
      </c>
      <c r="D74" t="s">
        <v>172</v>
      </c>
      <c r="E74" t="str">
        <f t="shared" si="2"/>
        <v>G2</v>
      </c>
      <c r="F74">
        <v>1</v>
      </c>
    </row>
    <row r="75" spans="1:6" x14ac:dyDescent="0.25">
      <c r="A75" t="s">
        <v>173</v>
      </c>
      <c r="B75">
        <v>8</v>
      </c>
      <c r="C75" t="s">
        <v>103</v>
      </c>
      <c r="D75" t="s">
        <v>172</v>
      </c>
      <c r="E75" t="str">
        <f t="shared" si="2"/>
        <v>C8</v>
      </c>
      <c r="F75">
        <v>2</v>
      </c>
    </row>
    <row r="76" spans="1:6" x14ac:dyDescent="0.25">
      <c r="A76" t="s">
        <v>177</v>
      </c>
      <c r="B76">
        <v>9</v>
      </c>
      <c r="C76" t="s">
        <v>103</v>
      </c>
      <c r="D76" t="s">
        <v>172</v>
      </c>
      <c r="E76" t="str">
        <f t="shared" si="2"/>
        <v>G9</v>
      </c>
      <c r="F76">
        <v>3</v>
      </c>
    </row>
    <row r="77" spans="1:6" x14ac:dyDescent="0.25">
      <c r="A77" t="s">
        <v>176</v>
      </c>
      <c r="B77">
        <v>3</v>
      </c>
      <c r="C77" t="s">
        <v>104</v>
      </c>
      <c r="D77" t="s">
        <v>171</v>
      </c>
      <c r="E77" t="str">
        <f t="shared" si="2"/>
        <v>F3</v>
      </c>
      <c r="F77">
        <v>1</v>
      </c>
    </row>
    <row r="78" spans="1:6" x14ac:dyDescent="0.25">
      <c r="A78" t="s">
        <v>172</v>
      </c>
      <c r="B78">
        <v>8</v>
      </c>
      <c r="C78" t="s">
        <v>104</v>
      </c>
      <c r="D78" t="s">
        <v>171</v>
      </c>
      <c r="E78" t="str">
        <f t="shared" si="2"/>
        <v>B8</v>
      </c>
      <c r="F78">
        <v>2</v>
      </c>
    </row>
    <row r="79" spans="1:6" x14ac:dyDescent="0.25">
      <c r="A79" t="s">
        <v>176</v>
      </c>
      <c r="B79">
        <v>10</v>
      </c>
      <c r="C79" t="s">
        <v>104</v>
      </c>
      <c r="D79" t="s">
        <v>171</v>
      </c>
      <c r="E79" t="str">
        <f t="shared" si="2"/>
        <v>F10</v>
      </c>
      <c r="F79">
        <v>3</v>
      </c>
    </row>
    <row r="80" spans="1:6" x14ac:dyDescent="0.25">
      <c r="A80" t="s">
        <v>176</v>
      </c>
      <c r="B80">
        <v>2</v>
      </c>
      <c r="C80" t="s">
        <v>105</v>
      </c>
      <c r="D80" t="s">
        <v>171</v>
      </c>
      <c r="E80" t="str">
        <f t="shared" si="2"/>
        <v>F2</v>
      </c>
      <c r="F80">
        <v>1</v>
      </c>
    </row>
    <row r="81" spans="1:6" x14ac:dyDescent="0.25">
      <c r="A81" t="s">
        <v>175</v>
      </c>
      <c r="B81">
        <v>8</v>
      </c>
      <c r="C81" t="s">
        <v>105</v>
      </c>
      <c r="D81" t="s">
        <v>171</v>
      </c>
      <c r="E81" t="str">
        <f t="shared" si="2"/>
        <v>E8</v>
      </c>
      <c r="F81">
        <v>2</v>
      </c>
    </row>
    <row r="82" spans="1:6" x14ac:dyDescent="0.25">
      <c r="A82" t="s">
        <v>176</v>
      </c>
      <c r="B82">
        <v>9</v>
      </c>
      <c r="C82" t="s">
        <v>105</v>
      </c>
      <c r="D82" t="s">
        <v>171</v>
      </c>
      <c r="E82" t="str">
        <f t="shared" si="2"/>
        <v>F9</v>
      </c>
      <c r="F82">
        <v>3</v>
      </c>
    </row>
    <row r="83" spans="1:6" x14ac:dyDescent="0.25">
      <c r="A83" t="s">
        <v>172</v>
      </c>
      <c r="B83">
        <v>2</v>
      </c>
      <c r="C83" t="s">
        <v>106</v>
      </c>
      <c r="D83" t="s">
        <v>171</v>
      </c>
      <c r="E83" t="str">
        <f t="shared" si="2"/>
        <v>B2</v>
      </c>
      <c r="F83">
        <v>1</v>
      </c>
    </row>
    <row r="84" spans="1:6" x14ac:dyDescent="0.25">
      <c r="A84" t="s">
        <v>172</v>
      </c>
      <c r="B84">
        <v>6</v>
      </c>
      <c r="C84" t="s">
        <v>106</v>
      </c>
      <c r="D84" t="s">
        <v>171</v>
      </c>
      <c r="E84" t="str">
        <f t="shared" si="2"/>
        <v>B6</v>
      </c>
      <c r="F84">
        <v>2</v>
      </c>
    </row>
    <row r="85" spans="1:6" x14ac:dyDescent="0.25">
      <c r="A85" t="s">
        <v>172</v>
      </c>
      <c r="B85">
        <v>9</v>
      </c>
      <c r="C85" t="s">
        <v>106</v>
      </c>
      <c r="D85" t="s">
        <v>171</v>
      </c>
      <c r="E85" t="str">
        <f t="shared" si="2"/>
        <v>B9</v>
      </c>
      <c r="F85">
        <v>3</v>
      </c>
    </row>
    <row r="86" spans="1:6" x14ac:dyDescent="0.25">
      <c r="A86" t="s">
        <v>174</v>
      </c>
      <c r="B86">
        <v>3</v>
      </c>
      <c r="C86" t="s">
        <v>107</v>
      </c>
      <c r="D86" t="s">
        <v>171</v>
      </c>
      <c r="E86" t="str">
        <f t="shared" si="2"/>
        <v>D3</v>
      </c>
      <c r="F86">
        <v>1</v>
      </c>
    </row>
    <row r="87" spans="1:6" x14ac:dyDescent="0.25">
      <c r="A87" t="s">
        <v>174</v>
      </c>
      <c r="B87">
        <v>7</v>
      </c>
      <c r="C87" t="s">
        <v>107</v>
      </c>
      <c r="D87" t="s">
        <v>171</v>
      </c>
      <c r="E87" t="str">
        <f t="shared" si="2"/>
        <v>D7</v>
      </c>
      <c r="F87">
        <v>2</v>
      </c>
    </row>
    <row r="88" spans="1:6" x14ac:dyDescent="0.25">
      <c r="A88" t="s">
        <v>174</v>
      </c>
      <c r="B88">
        <v>10</v>
      </c>
      <c r="C88" t="s">
        <v>107</v>
      </c>
      <c r="D88" t="s">
        <v>171</v>
      </c>
      <c r="E88" t="str">
        <f t="shared" si="2"/>
        <v>D10</v>
      </c>
      <c r="F88">
        <v>3</v>
      </c>
    </row>
    <row r="89" spans="1:6" x14ac:dyDescent="0.25">
      <c r="A89" t="s">
        <v>172</v>
      </c>
      <c r="B89">
        <v>4</v>
      </c>
      <c r="C89" t="s">
        <v>109</v>
      </c>
      <c r="D89" t="s">
        <v>171</v>
      </c>
      <c r="E89" t="str">
        <f t="shared" si="2"/>
        <v>B4</v>
      </c>
      <c r="F89">
        <v>1</v>
      </c>
    </row>
    <row r="90" spans="1:6" x14ac:dyDescent="0.25">
      <c r="A90" t="s">
        <v>177</v>
      </c>
      <c r="B90">
        <v>8</v>
      </c>
      <c r="C90" t="s">
        <v>109</v>
      </c>
      <c r="D90" t="s">
        <v>171</v>
      </c>
      <c r="E90" t="str">
        <f t="shared" si="2"/>
        <v>G8</v>
      </c>
      <c r="F90">
        <v>2</v>
      </c>
    </row>
    <row r="91" spans="1:6" x14ac:dyDescent="0.25">
      <c r="A91" t="s">
        <v>172</v>
      </c>
      <c r="B91">
        <v>11</v>
      </c>
      <c r="C91" t="s">
        <v>109</v>
      </c>
      <c r="D91" t="s">
        <v>171</v>
      </c>
      <c r="E91" t="str">
        <f t="shared" si="2"/>
        <v>B11</v>
      </c>
      <c r="F91">
        <v>3</v>
      </c>
    </row>
    <row r="92" spans="1:6" x14ac:dyDescent="0.25">
      <c r="A92" t="s">
        <v>174</v>
      </c>
      <c r="B92">
        <v>3</v>
      </c>
      <c r="C92" t="s">
        <v>110</v>
      </c>
      <c r="D92" t="s">
        <v>172</v>
      </c>
      <c r="E92" t="str">
        <f t="shared" si="2"/>
        <v>D3</v>
      </c>
      <c r="F92">
        <v>1</v>
      </c>
    </row>
    <row r="93" spans="1:6" x14ac:dyDescent="0.25">
      <c r="A93" t="s">
        <v>177</v>
      </c>
      <c r="B93">
        <v>6</v>
      </c>
      <c r="C93" t="s">
        <v>110</v>
      </c>
      <c r="D93" t="s">
        <v>172</v>
      </c>
      <c r="E93" t="str">
        <f t="shared" si="2"/>
        <v>G6</v>
      </c>
      <c r="F93">
        <v>2</v>
      </c>
    </row>
    <row r="94" spans="1:6" x14ac:dyDescent="0.25">
      <c r="A94" t="s">
        <v>174</v>
      </c>
      <c r="B94">
        <v>10</v>
      </c>
      <c r="C94" t="s">
        <v>110</v>
      </c>
      <c r="D94" t="s">
        <v>172</v>
      </c>
      <c r="E94" t="str">
        <f t="shared" si="2"/>
        <v>D10</v>
      </c>
      <c r="F94">
        <v>3</v>
      </c>
    </row>
    <row r="95" spans="1:6" x14ac:dyDescent="0.25">
      <c r="A95" t="s">
        <v>173</v>
      </c>
      <c r="B95">
        <v>2</v>
      </c>
      <c r="C95" t="s">
        <v>116</v>
      </c>
      <c r="D95" t="s">
        <v>172</v>
      </c>
      <c r="E95" t="str">
        <f t="shared" si="2"/>
        <v>C2</v>
      </c>
      <c r="F95">
        <v>1</v>
      </c>
    </row>
    <row r="96" spans="1:6" x14ac:dyDescent="0.25">
      <c r="A96" t="s">
        <v>173</v>
      </c>
      <c r="B96">
        <v>6</v>
      </c>
      <c r="C96" t="s">
        <v>116</v>
      </c>
      <c r="D96" t="s">
        <v>172</v>
      </c>
      <c r="E96" t="str">
        <f t="shared" si="2"/>
        <v>C6</v>
      </c>
      <c r="F96">
        <v>2</v>
      </c>
    </row>
    <row r="97" spans="1:6" x14ac:dyDescent="0.25">
      <c r="A97" t="s">
        <v>173</v>
      </c>
      <c r="B97">
        <v>9</v>
      </c>
      <c r="C97" t="s">
        <v>116</v>
      </c>
      <c r="D97" t="s">
        <v>172</v>
      </c>
      <c r="E97" t="str">
        <f t="shared" si="2"/>
        <v>C9</v>
      </c>
      <c r="F97">
        <v>3</v>
      </c>
    </row>
    <row r="98" spans="1:6" x14ac:dyDescent="0.25">
      <c r="A98" t="s">
        <v>172</v>
      </c>
      <c r="B98">
        <v>5</v>
      </c>
      <c r="C98" t="s">
        <v>202</v>
      </c>
      <c r="D98" t="s">
        <v>171</v>
      </c>
      <c r="E98" t="str">
        <f t="shared" ref="E98:E129" si="3">A98&amp;B98</f>
        <v>B5</v>
      </c>
      <c r="F98">
        <v>1</v>
      </c>
    </row>
    <row r="99" spans="1:6" x14ac:dyDescent="0.25">
      <c r="A99" t="s">
        <v>176</v>
      </c>
      <c r="B99">
        <v>5</v>
      </c>
      <c r="C99" t="s">
        <v>202</v>
      </c>
      <c r="D99" t="s">
        <v>171</v>
      </c>
      <c r="E99" t="str">
        <f t="shared" si="3"/>
        <v>F5</v>
      </c>
      <c r="F99">
        <v>2</v>
      </c>
    </row>
    <row r="100" spans="1:6" x14ac:dyDescent="0.25">
      <c r="A100" t="s">
        <v>173</v>
      </c>
      <c r="B100">
        <v>8</v>
      </c>
      <c r="C100" t="s">
        <v>202</v>
      </c>
      <c r="D100" t="s">
        <v>171</v>
      </c>
      <c r="E100" t="str">
        <f t="shared" si="3"/>
        <v>C8</v>
      </c>
      <c r="F100">
        <v>3</v>
      </c>
    </row>
    <row r="101" spans="1:6" x14ac:dyDescent="0.25">
      <c r="A101" t="s">
        <v>173</v>
      </c>
      <c r="B101">
        <v>5</v>
      </c>
      <c r="C101" t="s">
        <v>202</v>
      </c>
      <c r="D101" t="s">
        <v>172</v>
      </c>
      <c r="E101" t="str">
        <f t="shared" si="3"/>
        <v>C5</v>
      </c>
      <c r="F101">
        <v>4</v>
      </c>
    </row>
    <row r="102" spans="1:6" x14ac:dyDescent="0.25">
      <c r="A102" t="s">
        <v>177</v>
      </c>
      <c r="B102">
        <v>5</v>
      </c>
      <c r="C102" t="s">
        <v>202</v>
      </c>
      <c r="D102" t="s">
        <v>172</v>
      </c>
      <c r="E102" t="str">
        <f t="shared" si="3"/>
        <v>G5</v>
      </c>
      <c r="F102">
        <v>5</v>
      </c>
    </row>
    <row r="103" spans="1:6" x14ac:dyDescent="0.25">
      <c r="A103" t="s">
        <v>173</v>
      </c>
      <c r="B103">
        <v>7</v>
      </c>
      <c r="C103" t="s">
        <v>202</v>
      </c>
      <c r="D103" t="s">
        <v>172</v>
      </c>
      <c r="E103" t="str">
        <f t="shared" si="3"/>
        <v>C7</v>
      </c>
      <c r="F103">
        <v>6</v>
      </c>
    </row>
    <row r="104" spans="1:6" x14ac:dyDescent="0.25">
      <c r="A104" t="s">
        <v>171</v>
      </c>
      <c r="B104">
        <v>1</v>
      </c>
      <c r="C104" t="s">
        <v>29</v>
      </c>
      <c r="D104" t="s">
        <v>171</v>
      </c>
      <c r="E104" t="str">
        <f t="shared" si="3"/>
        <v>A1</v>
      </c>
      <c r="F104">
        <v>1</v>
      </c>
    </row>
    <row r="105" spans="1:6" x14ac:dyDescent="0.25">
      <c r="A105" t="s">
        <v>172</v>
      </c>
      <c r="B105">
        <v>1</v>
      </c>
      <c r="C105" t="s">
        <v>29</v>
      </c>
      <c r="D105" t="s">
        <v>171</v>
      </c>
      <c r="E105" t="str">
        <f t="shared" si="3"/>
        <v>B1</v>
      </c>
      <c r="F105">
        <v>2</v>
      </c>
    </row>
    <row r="106" spans="1:6" x14ac:dyDescent="0.25">
      <c r="A106" t="s">
        <v>173</v>
      </c>
      <c r="B106">
        <v>1</v>
      </c>
      <c r="C106" t="s">
        <v>29</v>
      </c>
      <c r="D106" t="s">
        <v>171</v>
      </c>
      <c r="E106" t="str">
        <f t="shared" si="3"/>
        <v>C1</v>
      </c>
      <c r="F106">
        <v>3</v>
      </c>
    </row>
    <row r="107" spans="1:6" x14ac:dyDescent="0.25">
      <c r="A107" t="s">
        <v>174</v>
      </c>
      <c r="B107">
        <v>1</v>
      </c>
      <c r="C107" t="s">
        <v>29</v>
      </c>
      <c r="D107" t="s">
        <v>171</v>
      </c>
      <c r="E107" t="str">
        <f t="shared" si="3"/>
        <v>D1</v>
      </c>
      <c r="F107">
        <v>4</v>
      </c>
    </row>
    <row r="108" spans="1:6" x14ac:dyDescent="0.25">
      <c r="A108" t="s">
        <v>175</v>
      </c>
      <c r="B108">
        <v>1</v>
      </c>
      <c r="C108" t="s">
        <v>29</v>
      </c>
      <c r="D108" t="s">
        <v>171</v>
      </c>
      <c r="E108" t="str">
        <f t="shared" si="3"/>
        <v>E1</v>
      </c>
      <c r="F108">
        <v>5</v>
      </c>
    </row>
    <row r="109" spans="1:6" x14ac:dyDescent="0.25">
      <c r="A109" t="s">
        <v>176</v>
      </c>
      <c r="B109">
        <v>1</v>
      </c>
      <c r="C109" t="s">
        <v>29</v>
      </c>
      <c r="D109" t="s">
        <v>171</v>
      </c>
      <c r="E109" t="str">
        <f t="shared" si="3"/>
        <v>F1</v>
      </c>
      <c r="F109">
        <v>6</v>
      </c>
    </row>
    <row r="110" spans="1:6" x14ac:dyDescent="0.25">
      <c r="A110" t="s">
        <v>177</v>
      </c>
      <c r="B110">
        <v>1</v>
      </c>
      <c r="C110" t="s">
        <v>29</v>
      </c>
      <c r="D110" t="s">
        <v>171</v>
      </c>
      <c r="E110" t="str">
        <f t="shared" si="3"/>
        <v>G1</v>
      </c>
      <c r="F110">
        <v>7</v>
      </c>
    </row>
    <row r="111" spans="1:6" x14ac:dyDescent="0.25">
      <c r="A111" t="s">
        <v>178</v>
      </c>
      <c r="B111">
        <v>1</v>
      </c>
      <c r="C111" t="s">
        <v>29</v>
      </c>
      <c r="D111" t="s">
        <v>171</v>
      </c>
      <c r="E111" t="str">
        <f t="shared" si="3"/>
        <v>H1</v>
      </c>
      <c r="F111">
        <v>8</v>
      </c>
    </row>
    <row r="112" spans="1:6" x14ac:dyDescent="0.25">
      <c r="A112" t="s">
        <v>171</v>
      </c>
      <c r="B112">
        <v>2</v>
      </c>
      <c r="C112" t="s">
        <v>29</v>
      </c>
      <c r="D112" t="s">
        <v>171</v>
      </c>
      <c r="E112" t="str">
        <f t="shared" si="3"/>
        <v>A2</v>
      </c>
      <c r="F112">
        <v>9</v>
      </c>
    </row>
    <row r="113" spans="1:6" x14ac:dyDescent="0.25">
      <c r="A113" t="s">
        <v>178</v>
      </c>
      <c r="B113">
        <v>2</v>
      </c>
      <c r="C113" t="s">
        <v>29</v>
      </c>
      <c r="D113" t="s">
        <v>171</v>
      </c>
      <c r="E113" t="str">
        <f t="shared" si="3"/>
        <v>H2</v>
      </c>
      <c r="F113">
        <v>10</v>
      </c>
    </row>
    <row r="114" spans="1:6" x14ac:dyDescent="0.25">
      <c r="A114" t="s">
        <v>171</v>
      </c>
      <c r="B114">
        <v>3</v>
      </c>
      <c r="C114" t="s">
        <v>29</v>
      </c>
      <c r="D114" t="s">
        <v>171</v>
      </c>
      <c r="E114" t="str">
        <f t="shared" si="3"/>
        <v>A3</v>
      </c>
      <c r="F114">
        <v>11</v>
      </c>
    </row>
    <row r="115" spans="1:6" x14ac:dyDescent="0.25">
      <c r="A115" t="s">
        <v>178</v>
      </c>
      <c r="B115">
        <v>3</v>
      </c>
      <c r="C115" t="s">
        <v>29</v>
      </c>
      <c r="D115" t="s">
        <v>171</v>
      </c>
      <c r="E115" t="str">
        <f t="shared" si="3"/>
        <v>H3</v>
      </c>
      <c r="F115">
        <v>12</v>
      </c>
    </row>
    <row r="116" spans="1:6" x14ac:dyDescent="0.25">
      <c r="A116" t="s">
        <v>171</v>
      </c>
      <c r="B116">
        <v>4</v>
      </c>
      <c r="C116" t="s">
        <v>29</v>
      </c>
      <c r="D116" t="s">
        <v>171</v>
      </c>
      <c r="E116" t="str">
        <f t="shared" si="3"/>
        <v>A4</v>
      </c>
      <c r="F116">
        <v>13</v>
      </c>
    </row>
    <row r="117" spans="1:6" x14ac:dyDescent="0.25">
      <c r="A117" t="s">
        <v>178</v>
      </c>
      <c r="B117">
        <v>4</v>
      </c>
      <c r="C117" t="s">
        <v>29</v>
      </c>
      <c r="D117" t="s">
        <v>171</v>
      </c>
      <c r="E117" t="str">
        <f t="shared" si="3"/>
        <v>H4</v>
      </c>
      <c r="F117">
        <v>14</v>
      </c>
    </row>
    <row r="118" spans="1:6" x14ac:dyDescent="0.25">
      <c r="A118" t="s">
        <v>171</v>
      </c>
      <c r="B118">
        <v>5</v>
      </c>
      <c r="C118" t="s">
        <v>29</v>
      </c>
      <c r="D118" t="s">
        <v>171</v>
      </c>
      <c r="E118" t="str">
        <f t="shared" si="3"/>
        <v>A5</v>
      </c>
      <c r="F118">
        <v>15</v>
      </c>
    </row>
    <row r="119" spans="1:6" x14ac:dyDescent="0.25">
      <c r="A119" t="s">
        <v>178</v>
      </c>
      <c r="B119">
        <v>5</v>
      </c>
      <c r="C119" t="s">
        <v>29</v>
      </c>
      <c r="D119" t="s">
        <v>171</v>
      </c>
      <c r="E119" t="str">
        <f t="shared" si="3"/>
        <v>H5</v>
      </c>
      <c r="F119">
        <v>16</v>
      </c>
    </row>
    <row r="120" spans="1:6" x14ac:dyDescent="0.25">
      <c r="A120" t="s">
        <v>171</v>
      </c>
      <c r="B120">
        <v>6</v>
      </c>
      <c r="C120" t="s">
        <v>29</v>
      </c>
      <c r="D120" t="s">
        <v>171</v>
      </c>
      <c r="E120" t="str">
        <f t="shared" si="3"/>
        <v>A6</v>
      </c>
      <c r="F120">
        <v>17</v>
      </c>
    </row>
    <row r="121" spans="1:6" x14ac:dyDescent="0.25">
      <c r="A121" t="s">
        <v>178</v>
      </c>
      <c r="B121">
        <v>6</v>
      </c>
      <c r="C121" t="s">
        <v>29</v>
      </c>
      <c r="D121" t="s">
        <v>171</v>
      </c>
      <c r="E121" t="str">
        <f t="shared" si="3"/>
        <v>H6</v>
      </c>
      <c r="F121">
        <v>18</v>
      </c>
    </row>
    <row r="122" spans="1:6" x14ac:dyDescent="0.25">
      <c r="A122" t="s">
        <v>171</v>
      </c>
      <c r="B122">
        <v>7</v>
      </c>
      <c r="C122" t="s">
        <v>29</v>
      </c>
      <c r="D122" t="s">
        <v>171</v>
      </c>
      <c r="E122" t="str">
        <f t="shared" si="3"/>
        <v>A7</v>
      </c>
      <c r="F122">
        <v>19</v>
      </c>
    </row>
    <row r="123" spans="1:6" x14ac:dyDescent="0.25">
      <c r="A123" t="s">
        <v>178</v>
      </c>
      <c r="B123">
        <v>7</v>
      </c>
      <c r="C123" t="s">
        <v>29</v>
      </c>
      <c r="D123" t="s">
        <v>171</v>
      </c>
      <c r="E123" t="str">
        <f t="shared" si="3"/>
        <v>H7</v>
      </c>
      <c r="F123">
        <v>20</v>
      </c>
    </row>
    <row r="124" spans="1:6" x14ac:dyDescent="0.25">
      <c r="A124" t="s">
        <v>171</v>
      </c>
      <c r="B124">
        <v>8</v>
      </c>
      <c r="C124" t="s">
        <v>29</v>
      </c>
      <c r="D124" t="s">
        <v>171</v>
      </c>
      <c r="E124" t="str">
        <f t="shared" si="3"/>
        <v>A8</v>
      </c>
      <c r="F124">
        <v>21</v>
      </c>
    </row>
    <row r="125" spans="1:6" x14ac:dyDescent="0.25">
      <c r="A125" t="s">
        <v>178</v>
      </c>
      <c r="B125">
        <v>8</v>
      </c>
      <c r="C125" t="s">
        <v>29</v>
      </c>
      <c r="D125" t="s">
        <v>171</v>
      </c>
      <c r="E125" t="str">
        <f t="shared" si="3"/>
        <v>H8</v>
      </c>
      <c r="F125">
        <v>22</v>
      </c>
    </row>
    <row r="126" spans="1:6" x14ac:dyDescent="0.25">
      <c r="A126" t="s">
        <v>171</v>
      </c>
      <c r="B126">
        <v>9</v>
      </c>
      <c r="C126" t="s">
        <v>29</v>
      </c>
      <c r="D126" t="s">
        <v>171</v>
      </c>
      <c r="E126" t="str">
        <f t="shared" si="3"/>
        <v>A9</v>
      </c>
      <c r="F126">
        <v>23</v>
      </c>
    </row>
    <row r="127" spans="1:6" x14ac:dyDescent="0.25">
      <c r="A127" t="s">
        <v>178</v>
      </c>
      <c r="B127">
        <v>9</v>
      </c>
      <c r="C127" t="s">
        <v>29</v>
      </c>
      <c r="D127" t="s">
        <v>171</v>
      </c>
      <c r="E127" t="str">
        <f t="shared" si="3"/>
        <v>H9</v>
      </c>
      <c r="F127">
        <v>24</v>
      </c>
    </row>
    <row r="128" spans="1:6" x14ac:dyDescent="0.25">
      <c r="A128" t="s">
        <v>171</v>
      </c>
      <c r="B128">
        <v>10</v>
      </c>
      <c r="C128" t="s">
        <v>29</v>
      </c>
      <c r="D128" t="s">
        <v>171</v>
      </c>
      <c r="E128" t="str">
        <f t="shared" si="3"/>
        <v>A10</v>
      </c>
      <c r="F128">
        <v>25</v>
      </c>
    </row>
    <row r="129" spans="1:6" x14ac:dyDescent="0.25">
      <c r="A129" t="s">
        <v>178</v>
      </c>
      <c r="B129">
        <v>10</v>
      </c>
      <c r="C129" t="s">
        <v>29</v>
      </c>
      <c r="D129" t="s">
        <v>171</v>
      </c>
      <c r="E129" t="str">
        <f t="shared" si="3"/>
        <v>H10</v>
      </c>
      <c r="F129">
        <v>26</v>
      </c>
    </row>
    <row r="130" spans="1:6" x14ac:dyDescent="0.25">
      <c r="A130" t="s">
        <v>171</v>
      </c>
      <c r="B130">
        <v>11</v>
      </c>
      <c r="C130" t="s">
        <v>29</v>
      </c>
      <c r="D130" t="s">
        <v>171</v>
      </c>
      <c r="E130" t="str">
        <f t="shared" ref="E130:E161" si="4">A130&amp;B130</f>
        <v>A11</v>
      </c>
      <c r="F130">
        <v>27</v>
      </c>
    </row>
    <row r="131" spans="1:6" x14ac:dyDescent="0.25">
      <c r="A131" t="s">
        <v>178</v>
      </c>
      <c r="B131">
        <v>11</v>
      </c>
      <c r="C131" t="s">
        <v>29</v>
      </c>
      <c r="D131" t="s">
        <v>171</v>
      </c>
      <c r="E131" t="str">
        <f t="shared" si="4"/>
        <v>H11</v>
      </c>
      <c r="F131">
        <v>28</v>
      </c>
    </row>
    <row r="132" spans="1:6" x14ac:dyDescent="0.25">
      <c r="A132" t="s">
        <v>171</v>
      </c>
      <c r="B132">
        <v>12</v>
      </c>
      <c r="C132" t="s">
        <v>29</v>
      </c>
      <c r="D132" t="s">
        <v>171</v>
      </c>
      <c r="E132" t="str">
        <f t="shared" si="4"/>
        <v>A12</v>
      </c>
      <c r="F132">
        <v>29</v>
      </c>
    </row>
    <row r="133" spans="1:6" x14ac:dyDescent="0.25">
      <c r="A133" t="s">
        <v>172</v>
      </c>
      <c r="B133">
        <v>12</v>
      </c>
      <c r="C133" t="s">
        <v>29</v>
      </c>
      <c r="D133" t="s">
        <v>171</v>
      </c>
      <c r="E133" t="str">
        <f t="shared" si="4"/>
        <v>B12</v>
      </c>
      <c r="F133">
        <v>30</v>
      </c>
    </row>
    <row r="134" spans="1:6" x14ac:dyDescent="0.25">
      <c r="A134" t="s">
        <v>173</v>
      </c>
      <c r="B134">
        <v>12</v>
      </c>
      <c r="C134" t="s">
        <v>29</v>
      </c>
      <c r="D134" t="s">
        <v>171</v>
      </c>
      <c r="E134" t="str">
        <f t="shared" si="4"/>
        <v>C12</v>
      </c>
      <c r="F134">
        <v>31</v>
      </c>
    </row>
    <row r="135" spans="1:6" x14ac:dyDescent="0.25">
      <c r="A135" t="s">
        <v>174</v>
      </c>
      <c r="B135">
        <v>12</v>
      </c>
      <c r="C135" t="s">
        <v>29</v>
      </c>
      <c r="D135" t="s">
        <v>171</v>
      </c>
      <c r="E135" t="str">
        <f t="shared" si="4"/>
        <v>D12</v>
      </c>
      <c r="F135">
        <v>32</v>
      </c>
    </row>
    <row r="136" spans="1:6" x14ac:dyDescent="0.25">
      <c r="A136" t="s">
        <v>175</v>
      </c>
      <c r="B136">
        <v>12</v>
      </c>
      <c r="C136" t="s">
        <v>29</v>
      </c>
      <c r="D136" t="s">
        <v>171</v>
      </c>
      <c r="E136" t="str">
        <f t="shared" si="4"/>
        <v>E12</v>
      </c>
      <c r="F136">
        <v>33</v>
      </c>
    </row>
    <row r="137" spans="1:6" x14ac:dyDescent="0.25">
      <c r="A137" t="s">
        <v>176</v>
      </c>
      <c r="B137">
        <v>12</v>
      </c>
      <c r="C137" t="s">
        <v>29</v>
      </c>
      <c r="D137" t="s">
        <v>171</v>
      </c>
      <c r="E137" t="str">
        <f t="shared" si="4"/>
        <v>F12</v>
      </c>
      <c r="F137">
        <v>34</v>
      </c>
    </row>
    <row r="138" spans="1:6" x14ac:dyDescent="0.25">
      <c r="A138" t="s">
        <v>177</v>
      </c>
      <c r="B138">
        <v>12</v>
      </c>
      <c r="C138" t="s">
        <v>29</v>
      </c>
      <c r="D138" t="s">
        <v>171</v>
      </c>
      <c r="E138" t="str">
        <f t="shared" si="4"/>
        <v>G12</v>
      </c>
      <c r="F138">
        <v>35</v>
      </c>
    </row>
    <row r="139" spans="1:6" x14ac:dyDescent="0.25">
      <c r="A139" t="s">
        <v>178</v>
      </c>
      <c r="B139">
        <v>12</v>
      </c>
      <c r="C139" t="s">
        <v>29</v>
      </c>
      <c r="D139" t="s">
        <v>171</v>
      </c>
      <c r="E139" t="str">
        <f t="shared" si="4"/>
        <v>H12</v>
      </c>
      <c r="F139">
        <v>36</v>
      </c>
    </row>
    <row r="140" spans="1:6" x14ac:dyDescent="0.25">
      <c r="A140" t="s">
        <v>171</v>
      </c>
      <c r="B140">
        <v>1</v>
      </c>
      <c r="C140" t="s">
        <v>29</v>
      </c>
      <c r="D140" t="s">
        <v>172</v>
      </c>
      <c r="E140" t="str">
        <f t="shared" si="4"/>
        <v>A1</v>
      </c>
      <c r="F140">
        <v>37</v>
      </c>
    </row>
    <row r="141" spans="1:6" x14ac:dyDescent="0.25">
      <c r="A141" t="s">
        <v>172</v>
      </c>
      <c r="B141">
        <v>1</v>
      </c>
      <c r="C141" t="s">
        <v>29</v>
      </c>
      <c r="D141" t="s">
        <v>172</v>
      </c>
      <c r="E141" t="str">
        <f t="shared" si="4"/>
        <v>B1</v>
      </c>
      <c r="F141">
        <v>38</v>
      </c>
    </row>
    <row r="142" spans="1:6" x14ac:dyDescent="0.25">
      <c r="A142" t="s">
        <v>173</v>
      </c>
      <c r="B142">
        <v>1</v>
      </c>
      <c r="C142" t="s">
        <v>29</v>
      </c>
      <c r="D142" t="s">
        <v>172</v>
      </c>
      <c r="E142" t="str">
        <f t="shared" si="4"/>
        <v>C1</v>
      </c>
      <c r="F142">
        <v>39</v>
      </c>
    </row>
    <row r="143" spans="1:6" x14ac:dyDescent="0.25">
      <c r="A143" t="s">
        <v>174</v>
      </c>
      <c r="B143">
        <v>1</v>
      </c>
      <c r="C143" t="s">
        <v>29</v>
      </c>
      <c r="D143" t="s">
        <v>172</v>
      </c>
      <c r="E143" t="str">
        <f t="shared" si="4"/>
        <v>D1</v>
      </c>
      <c r="F143">
        <v>40</v>
      </c>
    </row>
    <row r="144" spans="1:6" x14ac:dyDescent="0.25">
      <c r="A144" t="s">
        <v>175</v>
      </c>
      <c r="B144">
        <v>1</v>
      </c>
      <c r="C144" t="s">
        <v>29</v>
      </c>
      <c r="D144" t="s">
        <v>172</v>
      </c>
      <c r="E144" t="str">
        <f t="shared" si="4"/>
        <v>E1</v>
      </c>
      <c r="F144">
        <v>41</v>
      </c>
    </row>
    <row r="145" spans="1:6" x14ac:dyDescent="0.25">
      <c r="A145" t="s">
        <v>176</v>
      </c>
      <c r="B145">
        <v>1</v>
      </c>
      <c r="C145" t="s">
        <v>29</v>
      </c>
      <c r="D145" t="s">
        <v>172</v>
      </c>
      <c r="E145" t="str">
        <f t="shared" si="4"/>
        <v>F1</v>
      </c>
      <c r="F145">
        <v>42</v>
      </c>
    </row>
    <row r="146" spans="1:6" x14ac:dyDescent="0.25">
      <c r="A146" t="s">
        <v>177</v>
      </c>
      <c r="B146">
        <v>1</v>
      </c>
      <c r="C146" t="s">
        <v>29</v>
      </c>
      <c r="D146" t="s">
        <v>172</v>
      </c>
      <c r="E146" t="str">
        <f t="shared" si="4"/>
        <v>G1</v>
      </c>
      <c r="F146">
        <v>43</v>
      </c>
    </row>
    <row r="147" spans="1:6" x14ac:dyDescent="0.25">
      <c r="A147" t="s">
        <v>178</v>
      </c>
      <c r="B147">
        <v>1</v>
      </c>
      <c r="C147" t="s">
        <v>29</v>
      </c>
      <c r="D147" t="s">
        <v>172</v>
      </c>
      <c r="E147" t="str">
        <f t="shared" si="4"/>
        <v>H1</v>
      </c>
      <c r="F147">
        <v>44</v>
      </c>
    </row>
    <row r="148" spans="1:6" x14ac:dyDescent="0.25">
      <c r="A148" t="s">
        <v>171</v>
      </c>
      <c r="B148">
        <v>2</v>
      </c>
      <c r="C148" t="s">
        <v>29</v>
      </c>
      <c r="D148" t="s">
        <v>172</v>
      </c>
      <c r="E148" t="str">
        <f t="shared" si="4"/>
        <v>A2</v>
      </c>
      <c r="F148">
        <v>45</v>
      </c>
    </row>
    <row r="149" spans="1:6" x14ac:dyDescent="0.25">
      <c r="A149" t="s">
        <v>178</v>
      </c>
      <c r="B149">
        <v>2</v>
      </c>
      <c r="C149" t="s">
        <v>29</v>
      </c>
      <c r="D149" t="s">
        <v>172</v>
      </c>
      <c r="E149" t="str">
        <f t="shared" si="4"/>
        <v>H2</v>
      </c>
      <c r="F149">
        <v>46</v>
      </c>
    </row>
    <row r="150" spans="1:6" x14ac:dyDescent="0.25">
      <c r="A150" t="s">
        <v>171</v>
      </c>
      <c r="B150">
        <v>3</v>
      </c>
      <c r="C150" t="s">
        <v>29</v>
      </c>
      <c r="D150" t="s">
        <v>172</v>
      </c>
      <c r="E150" t="str">
        <f t="shared" si="4"/>
        <v>A3</v>
      </c>
      <c r="F150">
        <v>47</v>
      </c>
    </row>
    <row r="151" spans="1:6" x14ac:dyDescent="0.25">
      <c r="A151" t="s">
        <v>178</v>
      </c>
      <c r="B151">
        <v>3</v>
      </c>
      <c r="C151" t="s">
        <v>29</v>
      </c>
      <c r="D151" t="s">
        <v>172</v>
      </c>
      <c r="E151" t="str">
        <f t="shared" si="4"/>
        <v>H3</v>
      </c>
      <c r="F151">
        <v>48</v>
      </c>
    </row>
    <row r="152" spans="1:6" x14ac:dyDescent="0.25">
      <c r="A152" t="s">
        <v>171</v>
      </c>
      <c r="B152">
        <v>4</v>
      </c>
      <c r="C152" t="s">
        <v>29</v>
      </c>
      <c r="D152" t="s">
        <v>172</v>
      </c>
      <c r="E152" t="str">
        <f t="shared" si="4"/>
        <v>A4</v>
      </c>
      <c r="F152">
        <v>49</v>
      </c>
    </row>
    <row r="153" spans="1:6" x14ac:dyDescent="0.25">
      <c r="A153" t="s">
        <v>178</v>
      </c>
      <c r="B153">
        <v>4</v>
      </c>
      <c r="C153" t="s">
        <v>29</v>
      </c>
      <c r="D153" t="s">
        <v>172</v>
      </c>
      <c r="E153" t="str">
        <f t="shared" si="4"/>
        <v>H4</v>
      </c>
      <c r="F153">
        <v>50</v>
      </c>
    </row>
    <row r="154" spans="1:6" x14ac:dyDescent="0.25">
      <c r="A154" t="s">
        <v>171</v>
      </c>
      <c r="B154">
        <v>5</v>
      </c>
      <c r="C154" t="s">
        <v>29</v>
      </c>
      <c r="D154" t="s">
        <v>172</v>
      </c>
      <c r="E154" t="str">
        <f t="shared" si="4"/>
        <v>A5</v>
      </c>
      <c r="F154">
        <v>51</v>
      </c>
    </row>
    <row r="155" spans="1:6" x14ac:dyDescent="0.25">
      <c r="A155" t="s">
        <v>178</v>
      </c>
      <c r="B155">
        <v>5</v>
      </c>
      <c r="C155" t="s">
        <v>29</v>
      </c>
      <c r="D155" t="s">
        <v>172</v>
      </c>
      <c r="E155" t="str">
        <f t="shared" si="4"/>
        <v>H5</v>
      </c>
      <c r="F155">
        <v>52</v>
      </c>
    </row>
    <row r="156" spans="1:6" x14ac:dyDescent="0.25">
      <c r="A156" t="s">
        <v>171</v>
      </c>
      <c r="B156">
        <v>6</v>
      </c>
      <c r="C156" t="s">
        <v>29</v>
      </c>
      <c r="D156" t="s">
        <v>172</v>
      </c>
      <c r="E156" t="str">
        <f t="shared" si="4"/>
        <v>A6</v>
      </c>
      <c r="F156">
        <v>53</v>
      </c>
    </row>
    <row r="157" spans="1:6" x14ac:dyDescent="0.25">
      <c r="A157" t="s">
        <v>178</v>
      </c>
      <c r="B157">
        <v>6</v>
      </c>
      <c r="C157" t="s">
        <v>29</v>
      </c>
      <c r="D157" t="s">
        <v>172</v>
      </c>
      <c r="E157" t="str">
        <f t="shared" si="4"/>
        <v>H6</v>
      </c>
      <c r="F157">
        <v>54</v>
      </c>
    </row>
    <row r="158" spans="1:6" x14ac:dyDescent="0.25">
      <c r="A158" t="s">
        <v>171</v>
      </c>
      <c r="B158">
        <v>7</v>
      </c>
      <c r="C158" t="s">
        <v>29</v>
      </c>
      <c r="D158" t="s">
        <v>172</v>
      </c>
      <c r="E158" t="str">
        <f t="shared" si="4"/>
        <v>A7</v>
      </c>
      <c r="F158">
        <v>55</v>
      </c>
    </row>
    <row r="159" spans="1:6" x14ac:dyDescent="0.25">
      <c r="A159" t="s">
        <v>178</v>
      </c>
      <c r="B159">
        <v>7</v>
      </c>
      <c r="C159" t="s">
        <v>29</v>
      </c>
      <c r="D159" t="s">
        <v>172</v>
      </c>
      <c r="E159" t="str">
        <f t="shared" si="4"/>
        <v>H7</v>
      </c>
      <c r="F159">
        <v>56</v>
      </c>
    </row>
    <row r="160" spans="1:6" x14ac:dyDescent="0.25">
      <c r="A160" t="s">
        <v>171</v>
      </c>
      <c r="B160">
        <v>8</v>
      </c>
      <c r="C160" t="s">
        <v>29</v>
      </c>
      <c r="D160" t="s">
        <v>172</v>
      </c>
      <c r="E160" t="str">
        <f t="shared" si="4"/>
        <v>A8</v>
      </c>
      <c r="F160">
        <v>57</v>
      </c>
    </row>
    <row r="161" spans="1:6" x14ac:dyDescent="0.25">
      <c r="A161" t="s">
        <v>178</v>
      </c>
      <c r="B161">
        <v>8</v>
      </c>
      <c r="C161" t="s">
        <v>29</v>
      </c>
      <c r="D161" t="s">
        <v>172</v>
      </c>
      <c r="E161" t="str">
        <f t="shared" si="4"/>
        <v>H8</v>
      </c>
      <c r="F161">
        <v>58</v>
      </c>
    </row>
    <row r="162" spans="1:6" x14ac:dyDescent="0.25">
      <c r="A162" t="s">
        <v>171</v>
      </c>
      <c r="B162">
        <v>9</v>
      </c>
      <c r="C162" t="s">
        <v>29</v>
      </c>
      <c r="D162" t="s">
        <v>172</v>
      </c>
      <c r="E162" t="str">
        <f t="shared" ref="E162:E193" si="5">A162&amp;B162</f>
        <v>A9</v>
      </c>
      <c r="F162">
        <v>59</v>
      </c>
    </row>
    <row r="163" spans="1:6" x14ac:dyDescent="0.25">
      <c r="A163" t="s">
        <v>178</v>
      </c>
      <c r="B163">
        <v>9</v>
      </c>
      <c r="C163" t="s">
        <v>29</v>
      </c>
      <c r="D163" t="s">
        <v>172</v>
      </c>
      <c r="E163" t="str">
        <f t="shared" si="5"/>
        <v>H9</v>
      </c>
      <c r="F163">
        <v>60</v>
      </c>
    </row>
    <row r="164" spans="1:6" x14ac:dyDescent="0.25">
      <c r="A164" t="s">
        <v>171</v>
      </c>
      <c r="B164">
        <v>10</v>
      </c>
      <c r="C164" t="s">
        <v>29</v>
      </c>
      <c r="D164" t="s">
        <v>172</v>
      </c>
      <c r="E164" t="str">
        <f t="shared" si="5"/>
        <v>A10</v>
      </c>
      <c r="F164">
        <v>61</v>
      </c>
    </row>
    <row r="165" spans="1:6" x14ac:dyDescent="0.25">
      <c r="A165" t="s">
        <v>178</v>
      </c>
      <c r="B165">
        <v>10</v>
      </c>
      <c r="C165" t="s">
        <v>29</v>
      </c>
      <c r="D165" t="s">
        <v>172</v>
      </c>
      <c r="E165" t="str">
        <f t="shared" si="5"/>
        <v>H10</v>
      </c>
      <c r="F165">
        <v>62</v>
      </c>
    </row>
    <row r="166" spans="1:6" x14ac:dyDescent="0.25">
      <c r="A166" t="s">
        <v>171</v>
      </c>
      <c r="B166">
        <v>11</v>
      </c>
      <c r="C166" t="s">
        <v>29</v>
      </c>
      <c r="D166" t="s">
        <v>172</v>
      </c>
      <c r="E166" t="str">
        <f t="shared" si="5"/>
        <v>A11</v>
      </c>
      <c r="F166">
        <v>63</v>
      </c>
    </row>
    <row r="167" spans="1:6" x14ac:dyDescent="0.25">
      <c r="A167" t="s">
        <v>178</v>
      </c>
      <c r="B167">
        <v>11</v>
      </c>
      <c r="C167" t="s">
        <v>29</v>
      </c>
      <c r="D167" t="s">
        <v>172</v>
      </c>
      <c r="E167" t="str">
        <f t="shared" si="5"/>
        <v>H11</v>
      </c>
      <c r="F167">
        <v>64</v>
      </c>
    </row>
    <row r="168" spans="1:6" x14ac:dyDescent="0.25">
      <c r="A168" t="s">
        <v>171</v>
      </c>
      <c r="B168">
        <v>12</v>
      </c>
      <c r="C168" t="s">
        <v>29</v>
      </c>
      <c r="D168" t="s">
        <v>172</v>
      </c>
      <c r="E168" t="str">
        <f t="shared" si="5"/>
        <v>A12</v>
      </c>
      <c r="F168">
        <v>65</v>
      </c>
    </row>
    <row r="169" spans="1:6" x14ac:dyDescent="0.25">
      <c r="A169" t="s">
        <v>172</v>
      </c>
      <c r="B169">
        <v>12</v>
      </c>
      <c r="C169" t="s">
        <v>29</v>
      </c>
      <c r="D169" t="s">
        <v>172</v>
      </c>
      <c r="E169" t="str">
        <f t="shared" si="5"/>
        <v>B12</v>
      </c>
      <c r="F169">
        <v>66</v>
      </c>
    </row>
    <row r="170" spans="1:6" x14ac:dyDescent="0.25">
      <c r="A170" t="s">
        <v>173</v>
      </c>
      <c r="B170">
        <v>12</v>
      </c>
      <c r="C170" t="s">
        <v>29</v>
      </c>
      <c r="D170" t="s">
        <v>172</v>
      </c>
      <c r="E170" t="str">
        <f t="shared" si="5"/>
        <v>C12</v>
      </c>
      <c r="F170">
        <v>67</v>
      </c>
    </row>
    <row r="171" spans="1:6" x14ac:dyDescent="0.25">
      <c r="A171" t="s">
        <v>174</v>
      </c>
      <c r="B171">
        <v>12</v>
      </c>
      <c r="C171" t="s">
        <v>29</v>
      </c>
      <c r="D171" t="s">
        <v>172</v>
      </c>
      <c r="E171" t="str">
        <f t="shared" si="5"/>
        <v>D12</v>
      </c>
      <c r="F171">
        <v>68</v>
      </c>
    </row>
    <row r="172" spans="1:6" x14ac:dyDescent="0.25">
      <c r="A172" t="s">
        <v>175</v>
      </c>
      <c r="B172">
        <v>12</v>
      </c>
      <c r="C172" t="s">
        <v>29</v>
      </c>
      <c r="D172" t="s">
        <v>172</v>
      </c>
      <c r="E172" t="str">
        <f t="shared" si="5"/>
        <v>E12</v>
      </c>
      <c r="F172">
        <v>69</v>
      </c>
    </row>
    <row r="173" spans="1:6" x14ac:dyDescent="0.25">
      <c r="A173" t="s">
        <v>176</v>
      </c>
      <c r="B173">
        <v>12</v>
      </c>
      <c r="C173" t="s">
        <v>29</v>
      </c>
      <c r="D173" t="s">
        <v>172</v>
      </c>
      <c r="E173" t="str">
        <f t="shared" si="5"/>
        <v>F12</v>
      </c>
      <c r="F173">
        <v>70</v>
      </c>
    </row>
    <row r="174" spans="1:6" x14ac:dyDescent="0.25">
      <c r="A174" t="s">
        <v>177</v>
      </c>
      <c r="B174">
        <v>12</v>
      </c>
      <c r="C174" t="s">
        <v>29</v>
      </c>
      <c r="D174" t="s">
        <v>172</v>
      </c>
      <c r="E174" t="str">
        <f t="shared" si="5"/>
        <v>G12</v>
      </c>
      <c r="F174">
        <v>71</v>
      </c>
    </row>
    <row r="175" spans="1:6" x14ac:dyDescent="0.25">
      <c r="A175" t="s">
        <v>178</v>
      </c>
      <c r="B175">
        <v>12</v>
      </c>
      <c r="C175" t="s">
        <v>29</v>
      </c>
      <c r="D175" t="s">
        <v>172</v>
      </c>
      <c r="E175" t="str">
        <f t="shared" si="5"/>
        <v>H12</v>
      </c>
      <c r="F175">
        <v>72</v>
      </c>
    </row>
    <row r="176" spans="1:6" x14ac:dyDescent="0.25">
      <c r="A176" t="s">
        <v>173</v>
      </c>
      <c r="B176">
        <v>3</v>
      </c>
      <c r="C176" t="s">
        <v>11</v>
      </c>
      <c r="D176" t="s">
        <v>172</v>
      </c>
      <c r="E176" t="str">
        <f t="shared" si="5"/>
        <v>C3</v>
      </c>
      <c r="F176">
        <v>1</v>
      </c>
    </row>
    <row r="177" spans="1:6" x14ac:dyDescent="0.25">
      <c r="A177" t="s">
        <v>174</v>
      </c>
      <c r="B177">
        <v>8</v>
      </c>
      <c r="C177" t="s">
        <v>11</v>
      </c>
      <c r="D177" t="s">
        <v>172</v>
      </c>
      <c r="E177" t="str">
        <f t="shared" si="5"/>
        <v>D8</v>
      </c>
      <c r="F177">
        <v>2</v>
      </c>
    </row>
    <row r="178" spans="1:6" x14ac:dyDescent="0.25">
      <c r="A178" t="s">
        <v>173</v>
      </c>
      <c r="B178">
        <v>10</v>
      </c>
      <c r="C178" t="s">
        <v>11</v>
      </c>
      <c r="D178" t="s">
        <v>172</v>
      </c>
      <c r="E178" t="str">
        <f t="shared" si="5"/>
        <v>C10</v>
      </c>
      <c r="F178">
        <v>3</v>
      </c>
    </row>
    <row r="179" spans="1:6" x14ac:dyDescent="0.25">
      <c r="A179" t="s">
        <v>176</v>
      </c>
      <c r="B179">
        <v>4</v>
      </c>
      <c r="C179" t="s">
        <v>12</v>
      </c>
      <c r="D179" t="s">
        <v>171</v>
      </c>
      <c r="E179" t="str">
        <f t="shared" si="5"/>
        <v>F4</v>
      </c>
      <c r="F179">
        <v>1</v>
      </c>
    </row>
    <row r="180" spans="1:6" x14ac:dyDescent="0.25">
      <c r="A180" t="s">
        <v>177</v>
      </c>
      <c r="B180">
        <v>6</v>
      </c>
      <c r="C180" t="s">
        <v>12</v>
      </c>
      <c r="D180" t="s">
        <v>171</v>
      </c>
      <c r="E180" t="str">
        <f t="shared" si="5"/>
        <v>G6</v>
      </c>
      <c r="F180">
        <v>2</v>
      </c>
    </row>
    <row r="181" spans="1:6" x14ac:dyDescent="0.25">
      <c r="A181" t="s">
        <v>176</v>
      </c>
      <c r="B181">
        <v>11</v>
      </c>
      <c r="C181" t="s">
        <v>12</v>
      </c>
      <c r="D181" t="s">
        <v>171</v>
      </c>
      <c r="E181" t="str">
        <f t="shared" si="5"/>
        <v>F11</v>
      </c>
      <c r="F181">
        <v>3</v>
      </c>
    </row>
    <row r="182" spans="1:6" x14ac:dyDescent="0.25">
      <c r="A182" t="s">
        <v>177</v>
      </c>
      <c r="B182">
        <v>2</v>
      </c>
      <c r="C182" t="s">
        <v>13</v>
      </c>
      <c r="D182" t="s">
        <v>171</v>
      </c>
      <c r="E182" t="str">
        <f t="shared" si="5"/>
        <v>G2</v>
      </c>
      <c r="F182">
        <v>1</v>
      </c>
    </row>
    <row r="183" spans="1:6" x14ac:dyDescent="0.25">
      <c r="A183" t="s">
        <v>172</v>
      </c>
      <c r="B183">
        <v>7</v>
      </c>
      <c r="C183" t="s">
        <v>13</v>
      </c>
      <c r="D183" t="s">
        <v>171</v>
      </c>
      <c r="E183" t="str">
        <f t="shared" si="5"/>
        <v>B7</v>
      </c>
      <c r="F183">
        <v>2</v>
      </c>
    </row>
    <row r="184" spans="1:6" x14ac:dyDescent="0.25">
      <c r="A184" t="s">
        <v>177</v>
      </c>
      <c r="B184">
        <v>9</v>
      </c>
      <c r="C184" t="s">
        <v>13</v>
      </c>
      <c r="D184" t="s">
        <v>171</v>
      </c>
      <c r="E184" t="str">
        <f t="shared" si="5"/>
        <v>G9</v>
      </c>
      <c r="F184">
        <v>3</v>
      </c>
    </row>
    <row r="185" spans="1:6" x14ac:dyDescent="0.25">
      <c r="A185" t="s">
        <v>175</v>
      </c>
      <c r="B185">
        <v>2</v>
      </c>
      <c r="C185" t="s">
        <v>14</v>
      </c>
      <c r="D185" t="s">
        <v>171</v>
      </c>
      <c r="E185" t="str">
        <f t="shared" si="5"/>
        <v>E2</v>
      </c>
      <c r="F185">
        <v>1</v>
      </c>
    </row>
    <row r="186" spans="1:6" x14ac:dyDescent="0.25">
      <c r="A186" t="s">
        <v>173</v>
      </c>
      <c r="B186">
        <v>7</v>
      </c>
      <c r="C186" t="s">
        <v>14</v>
      </c>
      <c r="D186" t="s">
        <v>171</v>
      </c>
      <c r="E186" t="str">
        <f t="shared" si="5"/>
        <v>C7</v>
      </c>
      <c r="F186">
        <v>2</v>
      </c>
    </row>
    <row r="187" spans="1:6" x14ac:dyDescent="0.25">
      <c r="A187" t="s">
        <v>175</v>
      </c>
      <c r="B187">
        <v>9</v>
      </c>
      <c r="C187" t="s">
        <v>14</v>
      </c>
      <c r="D187" t="s">
        <v>171</v>
      </c>
      <c r="E187" t="str">
        <f t="shared" si="5"/>
        <v>E9</v>
      </c>
      <c r="F187">
        <v>3</v>
      </c>
    </row>
    <row r="188" spans="1:6" x14ac:dyDescent="0.25">
      <c r="A188" t="s">
        <v>173</v>
      </c>
      <c r="B188">
        <v>4</v>
      </c>
      <c r="C188" t="s">
        <v>15</v>
      </c>
      <c r="D188" t="s">
        <v>172</v>
      </c>
      <c r="E188" t="str">
        <f t="shared" si="5"/>
        <v>C4</v>
      </c>
      <c r="F188">
        <v>1</v>
      </c>
    </row>
    <row r="189" spans="1:6" x14ac:dyDescent="0.25">
      <c r="A189" t="s">
        <v>172</v>
      </c>
      <c r="B189">
        <v>8</v>
      </c>
      <c r="C189" t="s">
        <v>15</v>
      </c>
      <c r="D189" t="s">
        <v>172</v>
      </c>
      <c r="E189" t="str">
        <f t="shared" si="5"/>
        <v>B8</v>
      </c>
      <c r="F189">
        <v>2</v>
      </c>
    </row>
    <row r="190" spans="1:6" x14ac:dyDescent="0.25">
      <c r="A190" t="s">
        <v>173</v>
      </c>
      <c r="B190">
        <v>11</v>
      </c>
      <c r="C190" t="s">
        <v>15</v>
      </c>
      <c r="D190" t="s">
        <v>172</v>
      </c>
      <c r="E190" t="str">
        <f t="shared" si="5"/>
        <v>C11</v>
      </c>
      <c r="F190">
        <v>3</v>
      </c>
    </row>
    <row r="191" spans="1:6" x14ac:dyDescent="0.25">
      <c r="A191" t="s">
        <v>174</v>
      </c>
      <c r="B191">
        <v>2</v>
      </c>
      <c r="C191" t="s">
        <v>16</v>
      </c>
      <c r="D191" t="s">
        <v>171</v>
      </c>
      <c r="E191" t="str">
        <f t="shared" si="5"/>
        <v>D2</v>
      </c>
      <c r="F191">
        <v>1</v>
      </c>
    </row>
    <row r="192" spans="1:6" x14ac:dyDescent="0.25">
      <c r="A192" t="s">
        <v>176</v>
      </c>
      <c r="B192">
        <v>7</v>
      </c>
      <c r="C192" t="s">
        <v>16</v>
      </c>
      <c r="D192" t="s">
        <v>171</v>
      </c>
      <c r="E192" t="str">
        <f t="shared" si="5"/>
        <v>F7</v>
      </c>
      <c r="F192">
        <v>2</v>
      </c>
    </row>
    <row r="193" spans="1:6" x14ac:dyDescent="0.25">
      <c r="A193" t="s">
        <v>174</v>
      </c>
      <c r="B193">
        <v>9</v>
      </c>
      <c r="C193" t="s">
        <v>16</v>
      </c>
      <c r="D193" t="s">
        <v>171</v>
      </c>
      <c r="E193" t="str">
        <f t="shared" si="5"/>
        <v>D9</v>
      </c>
      <c r="F193">
        <v>3</v>
      </c>
    </row>
  </sheetData>
  <sortState xmlns:xlrd2="http://schemas.microsoft.com/office/spreadsheetml/2017/richdata2" ref="A2:E193">
    <sortCondition ref="C2:C193"/>
  </sortState>
  <conditionalFormatting sqref="C95">
    <cfRule type="containsText" dxfId="23" priority="19" operator="containsText" text="LSP13">
      <formula>NOT(ISERROR(SEARCH("LSP13",C95)))</formula>
    </cfRule>
    <cfRule type="containsText" dxfId="22" priority="20" operator="containsText" text="LMB2">
      <formula>NOT(ISERROR(SEARCH("LMB2",C95)))</formula>
    </cfRule>
    <cfRule type="containsText" dxfId="21" priority="21" operator="containsText" text="LME3">
      <formula>NOT(ISERROR(SEARCH("LME3",C95)))</formula>
    </cfRule>
  </conditionalFormatting>
  <conditionalFormatting sqref="C118:C120">
    <cfRule type="containsText" dxfId="20" priority="16" operator="containsText" text="LSP13">
      <formula>NOT(ISERROR(SEARCH("LSP13",C118)))</formula>
    </cfRule>
    <cfRule type="containsText" dxfId="19" priority="17" operator="containsText" text="LMB2">
      <formula>NOT(ISERROR(SEARCH("LMB2",C118)))</formula>
    </cfRule>
    <cfRule type="containsText" dxfId="18" priority="18" operator="containsText" text="LME3">
      <formula>NOT(ISERROR(SEARCH("LME3",C118)))</formula>
    </cfRule>
  </conditionalFormatting>
  <conditionalFormatting sqref="C124:C125">
    <cfRule type="containsText" dxfId="17" priority="13" operator="containsText" text="LSP13">
      <formula>NOT(ISERROR(SEARCH("LSP13",C124)))</formula>
    </cfRule>
    <cfRule type="containsText" dxfId="16" priority="14" operator="containsText" text="LMB2">
      <formula>NOT(ISERROR(SEARCH("LMB2",C124)))</formula>
    </cfRule>
    <cfRule type="containsText" dxfId="15" priority="15" operator="containsText" text="LME3">
      <formula>NOT(ISERROR(SEARCH("LME3",C124)))</formula>
    </cfRule>
  </conditionalFormatting>
  <conditionalFormatting sqref="G63">
    <cfRule type="containsText" dxfId="14" priority="31" operator="containsText" text="LSP13">
      <formula>NOT(ISERROR(SEARCH("LSP13",G63)))</formula>
    </cfRule>
    <cfRule type="containsText" dxfId="13" priority="32" operator="containsText" text="LMB2">
      <formula>NOT(ISERROR(SEARCH("LMB2",G63)))</formula>
    </cfRule>
    <cfRule type="containsText" dxfId="12" priority="33" operator="containsText" text="LME3">
      <formula>NOT(ISERROR(SEARCH("LME3",G63)))</formula>
    </cfRule>
  </conditionalFormatting>
  <conditionalFormatting sqref="R11">
    <cfRule type="containsText" dxfId="11" priority="34" operator="containsText" text="LSP13">
      <formula>NOT(ISERROR(SEARCH("LSP13",R11)))</formula>
    </cfRule>
    <cfRule type="containsText" dxfId="10" priority="35" operator="containsText" text="LMB2">
      <formula>NOT(ISERROR(SEARCH("LMB2",R11)))</formula>
    </cfRule>
    <cfRule type="containsText" dxfId="9" priority="36" operator="containsText" text="LME3">
      <formula>NOT(ISERROR(SEARCH("LME3",R11)))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53832-925D-45C8-847E-CCE2A47AB2EE}">
  <dimension ref="A1:F81"/>
  <sheetViews>
    <sheetView zoomScaleNormal="100" workbookViewId="0">
      <selection activeCell="C7" sqref="C7"/>
    </sheetView>
  </sheetViews>
  <sheetFormatPr defaultRowHeight="15" x14ac:dyDescent="0.25"/>
  <cols>
    <col min="2" max="2" width="12.7109375" customWidth="1"/>
    <col min="3" max="3" width="12.42578125" customWidth="1"/>
  </cols>
  <sheetData>
    <row r="1" spans="1:6" x14ac:dyDescent="0.25">
      <c r="A1" t="s">
        <v>220</v>
      </c>
      <c r="B1" t="s">
        <v>269</v>
      </c>
      <c r="C1" t="s">
        <v>17</v>
      </c>
      <c r="D1" t="s">
        <v>181</v>
      </c>
      <c r="E1" t="s">
        <v>278</v>
      </c>
      <c r="F1" t="s">
        <v>275</v>
      </c>
    </row>
    <row r="2" spans="1:6" x14ac:dyDescent="0.25">
      <c r="A2">
        <v>1</v>
      </c>
      <c r="B2" t="str">
        <f t="shared" ref="B2:B33" si="0">C2&amp;"_"&amp;E2</f>
        <v>LBN7_D</v>
      </c>
      <c r="C2" t="s">
        <v>37</v>
      </c>
      <c r="D2" t="s">
        <v>244</v>
      </c>
      <c r="E2" t="s">
        <v>174</v>
      </c>
      <c r="F2">
        <f t="shared" ref="F2:F33" ca="1" si="1">RAND()</f>
        <v>0.69680871214582329</v>
      </c>
    </row>
    <row r="3" spans="1:6" x14ac:dyDescent="0.25">
      <c r="A3">
        <v>2</v>
      </c>
      <c r="B3" t="str">
        <f t="shared" si="0"/>
        <v>Root61_D</v>
      </c>
      <c r="C3" t="s">
        <v>16</v>
      </c>
      <c r="D3" t="s">
        <v>244</v>
      </c>
      <c r="E3" t="s">
        <v>174</v>
      </c>
      <c r="F3">
        <f t="shared" ca="1" si="1"/>
        <v>0.11793926261471044</v>
      </c>
    </row>
    <row r="4" spans="1:6" x14ac:dyDescent="0.25">
      <c r="A4">
        <v>3</v>
      </c>
      <c r="B4" t="str">
        <f t="shared" si="0"/>
        <v>Leaf314_D</v>
      </c>
      <c r="C4" t="s">
        <v>8</v>
      </c>
      <c r="D4" t="s">
        <v>244</v>
      </c>
      <c r="E4" t="s">
        <v>174</v>
      </c>
      <c r="F4">
        <f t="shared" ca="1" si="1"/>
        <v>0.64546724357788265</v>
      </c>
    </row>
    <row r="5" spans="1:6" x14ac:dyDescent="0.25">
      <c r="A5">
        <v>4</v>
      </c>
      <c r="B5" t="str">
        <f t="shared" si="0"/>
        <v>Leaf288_D</v>
      </c>
      <c r="C5" t="s">
        <v>7</v>
      </c>
      <c r="D5" t="s">
        <v>244</v>
      </c>
      <c r="E5" t="s">
        <v>174</v>
      </c>
      <c r="F5">
        <f t="shared" ca="1" si="1"/>
        <v>0.94498416395891682</v>
      </c>
    </row>
    <row r="6" spans="1:6" x14ac:dyDescent="0.25">
      <c r="A6">
        <v>5</v>
      </c>
      <c r="B6" t="str">
        <f t="shared" si="0"/>
        <v>Leaf203_D</v>
      </c>
      <c r="C6" t="s">
        <v>6</v>
      </c>
      <c r="D6" t="s">
        <v>244</v>
      </c>
      <c r="E6" t="s">
        <v>174</v>
      </c>
      <c r="F6">
        <f t="shared" ca="1" si="1"/>
        <v>0.70896790172905966</v>
      </c>
    </row>
    <row r="7" spans="1:6" x14ac:dyDescent="0.25">
      <c r="A7">
        <v>6</v>
      </c>
      <c r="B7" t="str">
        <f t="shared" si="0"/>
        <v>Root322_D</v>
      </c>
      <c r="C7" t="s">
        <v>14</v>
      </c>
      <c r="D7" t="s">
        <v>244</v>
      </c>
      <c r="E7" t="s">
        <v>174</v>
      </c>
      <c r="F7">
        <f t="shared" ca="1" si="1"/>
        <v>9.1854633750178327E-2</v>
      </c>
    </row>
    <row r="8" spans="1:6" x14ac:dyDescent="0.25">
      <c r="A8">
        <v>7</v>
      </c>
      <c r="B8" t="str">
        <f t="shared" si="0"/>
        <v>LWH11_D</v>
      </c>
      <c r="C8" t="s">
        <v>101</v>
      </c>
      <c r="D8" t="s">
        <v>244</v>
      </c>
      <c r="E8" t="s">
        <v>174</v>
      </c>
      <c r="F8">
        <f t="shared" ca="1" si="1"/>
        <v>0.22447324489398401</v>
      </c>
    </row>
    <row r="9" spans="1:6" x14ac:dyDescent="0.25">
      <c r="A9">
        <v>8</v>
      </c>
      <c r="B9" t="str">
        <f t="shared" si="0"/>
        <v>Leaf161_M</v>
      </c>
      <c r="C9" t="s">
        <v>3</v>
      </c>
      <c r="D9" t="s">
        <v>73</v>
      </c>
      <c r="E9" t="s">
        <v>270</v>
      </c>
      <c r="F9">
        <f t="shared" ca="1" si="1"/>
        <v>0.39151587510482966</v>
      </c>
    </row>
    <row r="10" spans="1:6" x14ac:dyDescent="0.25">
      <c r="A10">
        <v>9</v>
      </c>
      <c r="B10" t="str">
        <f t="shared" si="0"/>
        <v>LWH10_M</v>
      </c>
      <c r="C10" t="s">
        <v>100</v>
      </c>
      <c r="D10" t="s">
        <v>73</v>
      </c>
      <c r="E10" t="s">
        <v>270</v>
      </c>
      <c r="F10">
        <f t="shared" ca="1" si="1"/>
        <v>0.18554558947443811</v>
      </c>
    </row>
    <row r="11" spans="1:6" x14ac:dyDescent="0.25">
      <c r="A11">
        <v>10</v>
      </c>
      <c r="B11" t="str">
        <f t="shared" si="0"/>
        <v>Root1433D1_M</v>
      </c>
      <c r="C11" t="s">
        <v>11</v>
      </c>
      <c r="D11" t="s">
        <v>73</v>
      </c>
      <c r="E11" t="s">
        <v>270</v>
      </c>
      <c r="F11">
        <f t="shared" ca="1" si="1"/>
        <v>0.80264268122824134</v>
      </c>
    </row>
    <row r="12" spans="1:6" x14ac:dyDescent="0.25">
      <c r="A12">
        <v>11</v>
      </c>
      <c r="B12" t="str">
        <f t="shared" si="0"/>
        <v>LMS4_M</v>
      </c>
      <c r="C12" t="s">
        <v>86</v>
      </c>
      <c r="D12" t="s">
        <v>73</v>
      </c>
      <c r="E12" t="s">
        <v>270</v>
      </c>
      <c r="F12">
        <f t="shared" ca="1" si="1"/>
        <v>0.21552293855291149</v>
      </c>
    </row>
    <row r="13" spans="1:6" x14ac:dyDescent="0.25">
      <c r="A13">
        <v>12</v>
      </c>
      <c r="B13" t="str">
        <f t="shared" si="0"/>
        <v>Leaf159_M</v>
      </c>
      <c r="C13" t="s">
        <v>2</v>
      </c>
      <c r="D13" t="s">
        <v>73</v>
      </c>
      <c r="E13" t="s">
        <v>270</v>
      </c>
      <c r="F13">
        <f t="shared" ca="1" si="1"/>
        <v>0.51541668988346567</v>
      </c>
    </row>
    <row r="14" spans="1:6" x14ac:dyDescent="0.25">
      <c r="A14">
        <v>13</v>
      </c>
      <c r="B14" t="str">
        <f t="shared" si="0"/>
        <v>LMI1x_M</v>
      </c>
      <c r="C14" t="s">
        <v>145</v>
      </c>
      <c r="D14" t="s">
        <v>73</v>
      </c>
      <c r="E14" t="s">
        <v>270</v>
      </c>
      <c r="F14">
        <f t="shared" ca="1" si="1"/>
        <v>0.37724430491383742</v>
      </c>
    </row>
    <row r="15" spans="1:6" x14ac:dyDescent="0.25">
      <c r="A15">
        <v>14</v>
      </c>
      <c r="B15" t="str">
        <f t="shared" si="0"/>
        <v>LMX7_M</v>
      </c>
      <c r="C15" t="s">
        <v>149</v>
      </c>
      <c r="D15" t="s">
        <v>73</v>
      </c>
      <c r="E15" t="s">
        <v>270</v>
      </c>
      <c r="F15">
        <f t="shared" ca="1" si="1"/>
        <v>0.16752142205731202</v>
      </c>
    </row>
    <row r="16" spans="1:6" x14ac:dyDescent="0.25">
      <c r="A16">
        <v>15</v>
      </c>
      <c r="B16" t="str">
        <f t="shared" si="0"/>
        <v>Leaf151_M</v>
      </c>
      <c r="C16" t="s">
        <v>1</v>
      </c>
      <c r="D16" t="s">
        <v>73</v>
      </c>
      <c r="E16" t="s">
        <v>270</v>
      </c>
      <c r="F16">
        <f t="shared" ca="1" si="1"/>
        <v>0.30465784410689267</v>
      </c>
    </row>
    <row r="17" spans="1:6" x14ac:dyDescent="0.25">
      <c r="A17">
        <v>16</v>
      </c>
      <c r="B17" t="str">
        <f t="shared" si="0"/>
        <v>LWS13_D</v>
      </c>
      <c r="C17" t="s">
        <v>116</v>
      </c>
      <c r="D17" t="s">
        <v>244</v>
      </c>
      <c r="E17" t="s">
        <v>174</v>
      </c>
      <c r="F17">
        <f t="shared" ca="1" si="1"/>
        <v>0.95576538608632744</v>
      </c>
    </row>
    <row r="18" spans="1:6" x14ac:dyDescent="0.25">
      <c r="A18">
        <v>17</v>
      </c>
      <c r="B18" t="str">
        <f t="shared" si="0"/>
        <v>Root166_D</v>
      </c>
      <c r="C18" t="s">
        <v>12</v>
      </c>
      <c r="D18" t="s">
        <v>244</v>
      </c>
      <c r="E18" t="s">
        <v>174</v>
      </c>
      <c r="F18">
        <f t="shared" ca="1" si="1"/>
        <v>0.23086572225381441</v>
      </c>
    </row>
    <row r="19" spans="1:6" x14ac:dyDescent="0.25">
      <c r="A19">
        <v>18</v>
      </c>
      <c r="B19" t="str">
        <f t="shared" si="0"/>
        <v>LM3X_M</v>
      </c>
      <c r="C19" t="s">
        <v>219</v>
      </c>
      <c r="D19" t="s">
        <v>73</v>
      </c>
      <c r="E19" t="s">
        <v>270</v>
      </c>
      <c r="F19">
        <f t="shared" ca="1" si="1"/>
        <v>0.61207437725996972</v>
      </c>
    </row>
    <row r="20" spans="1:6" x14ac:dyDescent="0.25">
      <c r="A20">
        <v>19</v>
      </c>
      <c r="B20" t="str">
        <f t="shared" si="0"/>
        <v>Leaf171_M</v>
      </c>
      <c r="C20" t="s">
        <v>4</v>
      </c>
      <c r="D20" t="s">
        <v>73</v>
      </c>
      <c r="E20" t="s">
        <v>270</v>
      </c>
      <c r="F20">
        <f t="shared" ca="1" si="1"/>
        <v>0.75792950485827049</v>
      </c>
    </row>
    <row r="21" spans="1:6" x14ac:dyDescent="0.25">
      <c r="A21">
        <v>20</v>
      </c>
      <c r="B21" t="str">
        <f t="shared" si="0"/>
        <v>LWH3_M</v>
      </c>
      <c r="C21" t="s">
        <v>105</v>
      </c>
      <c r="D21" t="s">
        <v>73</v>
      </c>
      <c r="E21" t="s">
        <v>270</v>
      </c>
      <c r="F21">
        <f t="shared" ca="1" si="1"/>
        <v>0.14634820648387536</v>
      </c>
    </row>
    <row r="22" spans="1:6" x14ac:dyDescent="0.25">
      <c r="A22">
        <v>21</v>
      </c>
      <c r="B22" t="str">
        <f t="shared" si="0"/>
        <v>Leaf203_M</v>
      </c>
      <c r="C22" t="s">
        <v>6</v>
      </c>
      <c r="D22" t="s">
        <v>73</v>
      </c>
      <c r="E22" t="s">
        <v>270</v>
      </c>
      <c r="F22">
        <f t="shared" ca="1" si="1"/>
        <v>7.5146722485701534E-2</v>
      </c>
    </row>
    <row r="23" spans="1:6" x14ac:dyDescent="0.25">
      <c r="A23">
        <v>22</v>
      </c>
      <c r="B23" t="str">
        <f t="shared" si="0"/>
        <v>LWO12_D</v>
      </c>
      <c r="C23" t="s">
        <v>107</v>
      </c>
      <c r="D23" t="s">
        <v>244</v>
      </c>
      <c r="E23" t="s">
        <v>174</v>
      </c>
      <c r="F23">
        <f t="shared" ca="1" si="1"/>
        <v>0.18940853266036162</v>
      </c>
    </row>
    <row r="24" spans="1:6" x14ac:dyDescent="0.25">
      <c r="A24">
        <v>23</v>
      </c>
      <c r="B24" t="str">
        <f t="shared" si="0"/>
        <v>LMI1_M</v>
      </c>
      <c r="C24" t="s">
        <v>120</v>
      </c>
      <c r="D24" t="s">
        <v>73</v>
      </c>
      <c r="E24" t="s">
        <v>270</v>
      </c>
      <c r="F24">
        <f t="shared" ca="1" si="1"/>
        <v>0.34731482479431408</v>
      </c>
    </row>
    <row r="25" spans="1:6" x14ac:dyDescent="0.25">
      <c r="A25">
        <v>24</v>
      </c>
      <c r="B25" t="str">
        <f t="shared" si="0"/>
        <v>LWO14_D</v>
      </c>
      <c r="C25" t="s">
        <v>110</v>
      </c>
      <c r="D25" t="s">
        <v>244</v>
      </c>
      <c r="E25" t="s">
        <v>174</v>
      </c>
      <c r="F25">
        <f t="shared" ca="1" si="1"/>
        <v>0.84310786339049193</v>
      </c>
    </row>
    <row r="26" spans="1:6" x14ac:dyDescent="0.25">
      <c r="A26">
        <v>25</v>
      </c>
      <c r="B26" t="str">
        <f t="shared" si="0"/>
        <v>Root53_M</v>
      </c>
      <c r="C26" t="s">
        <v>15</v>
      </c>
      <c r="D26" t="s">
        <v>73</v>
      </c>
      <c r="E26" t="s">
        <v>270</v>
      </c>
      <c r="F26">
        <f t="shared" ca="1" si="1"/>
        <v>0.32921015382944774</v>
      </c>
    </row>
    <row r="27" spans="1:6" x14ac:dyDescent="0.25">
      <c r="A27">
        <v>26</v>
      </c>
      <c r="B27" t="str">
        <f t="shared" si="0"/>
        <v>Leaf161_D</v>
      </c>
      <c r="C27" t="s">
        <v>3</v>
      </c>
      <c r="D27" t="s">
        <v>244</v>
      </c>
      <c r="E27" t="s">
        <v>174</v>
      </c>
      <c r="F27">
        <f t="shared" ca="1" si="1"/>
        <v>0.87489065549190326</v>
      </c>
    </row>
    <row r="28" spans="1:6" x14ac:dyDescent="0.25">
      <c r="A28">
        <v>27</v>
      </c>
      <c r="B28" t="str">
        <f t="shared" si="0"/>
        <v>NBC_M</v>
      </c>
      <c r="C28" t="s">
        <v>202</v>
      </c>
      <c r="D28" t="s">
        <v>73</v>
      </c>
      <c r="E28" t="s">
        <v>270</v>
      </c>
      <c r="F28">
        <f t="shared" ca="1" si="1"/>
        <v>0.70562416856594923</v>
      </c>
    </row>
    <row r="29" spans="1:6" x14ac:dyDescent="0.25">
      <c r="A29">
        <v>28</v>
      </c>
      <c r="B29" t="str">
        <f t="shared" si="0"/>
        <v>Leaf1_M</v>
      </c>
      <c r="C29" t="s">
        <v>0</v>
      </c>
      <c r="D29" t="s">
        <v>73</v>
      </c>
      <c r="E29" t="s">
        <v>270</v>
      </c>
      <c r="F29">
        <f t="shared" ca="1" si="1"/>
        <v>0.52414784844891293</v>
      </c>
    </row>
    <row r="30" spans="1:6" x14ac:dyDescent="0.25">
      <c r="A30">
        <v>29</v>
      </c>
      <c r="B30" t="str">
        <f t="shared" si="0"/>
        <v>Leaf179_D</v>
      </c>
      <c r="C30" t="s">
        <v>5</v>
      </c>
      <c r="D30" t="s">
        <v>244</v>
      </c>
      <c r="E30" t="s">
        <v>174</v>
      </c>
      <c r="F30">
        <f t="shared" ca="1" si="1"/>
        <v>0.27556010471769543</v>
      </c>
    </row>
    <row r="31" spans="1:6" x14ac:dyDescent="0.25">
      <c r="A31">
        <v>30</v>
      </c>
      <c r="B31" t="str">
        <f t="shared" si="0"/>
        <v>LWO13_M</v>
      </c>
      <c r="C31" t="s">
        <v>109</v>
      </c>
      <c r="D31" t="s">
        <v>73</v>
      </c>
      <c r="E31" t="s">
        <v>270</v>
      </c>
      <c r="F31">
        <f t="shared" ca="1" si="1"/>
        <v>4.9087345743116573E-2</v>
      </c>
    </row>
    <row r="32" spans="1:6" x14ac:dyDescent="0.25">
      <c r="A32">
        <v>31</v>
      </c>
      <c r="B32" t="str">
        <f t="shared" si="0"/>
        <v>NBC_D</v>
      </c>
      <c r="C32" t="s">
        <v>202</v>
      </c>
      <c r="D32" t="s">
        <v>244</v>
      </c>
      <c r="E32" t="s">
        <v>174</v>
      </c>
      <c r="F32">
        <f t="shared" ca="1" si="1"/>
        <v>7.913696757791977E-2</v>
      </c>
    </row>
    <row r="33" spans="1:6" x14ac:dyDescent="0.25">
      <c r="A33">
        <v>32</v>
      </c>
      <c r="B33" t="str">
        <f t="shared" si="0"/>
        <v>LMI12_M</v>
      </c>
      <c r="C33" t="s">
        <v>129</v>
      </c>
      <c r="D33" t="s">
        <v>73</v>
      </c>
      <c r="E33" t="s">
        <v>270</v>
      </c>
      <c r="F33">
        <f t="shared" ca="1" si="1"/>
        <v>0.63016678435765838</v>
      </c>
    </row>
    <row r="34" spans="1:6" x14ac:dyDescent="0.25">
      <c r="A34">
        <v>33</v>
      </c>
      <c r="B34" t="str">
        <f t="shared" ref="B34:B79" si="2">C34&amp;"_"&amp;E34</f>
        <v>LMI13_M</v>
      </c>
      <c r="C34" t="s">
        <v>133</v>
      </c>
      <c r="D34" t="s">
        <v>73</v>
      </c>
      <c r="E34" t="s">
        <v>270</v>
      </c>
      <c r="F34">
        <f t="shared" ref="F34:F59" ca="1" si="3">RAND()</f>
        <v>0.70187258962133314</v>
      </c>
    </row>
    <row r="35" spans="1:6" x14ac:dyDescent="0.25">
      <c r="A35">
        <v>34</v>
      </c>
      <c r="B35" t="str">
        <f t="shared" si="2"/>
        <v>Leaf320_D</v>
      </c>
      <c r="C35" t="s">
        <v>9</v>
      </c>
      <c r="D35" t="s">
        <v>244</v>
      </c>
      <c r="E35" t="s">
        <v>174</v>
      </c>
      <c r="F35">
        <f t="shared" ca="1" si="3"/>
        <v>8.9405362706910796E-2</v>
      </c>
    </row>
    <row r="36" spans="1:6" x14ac:dyDescent="0.25">
      <c r="A36">
        <v>35</v>
      </c>
      <c r="B36" t="str">
        <f t="shared" si="2"/>
        <v>LWO14_M</v>
      </c>
      <c r="C36" t="s">
        <v>110</v>
      </c>
      <c r="D36" t="s">
        <v>73</v>
      </c>
      <c r="E36" t="s">
        <v>270</v>
      </c>
      <c r="F36">
        <f t="shared" ca="1" si="3"/>
        <v>0.20085301551574763</v>
      </c>
    </row>
    <row r="37" spans="1:6" x14ac:dyDescent="0.25">
      <c r="A37">
        <v>36</v>
      </c>
      <c r="B37" t="str">
        <f t="shared" si="2"/>
        <v>LWH10_D</v>
      </c>
      <c r="C37" t="s">
        <v>100</v>
      </c>
      <c r="D37" t="s">
        <v>244</v>
      </c>
      <c r="E37" t="s">
        <v>174</v>
      </c>
      <c r="F37">
        <f t="shared" ca="1" si="3"/>
        <v>0.14199085767963393</v>
      </c>
    </row>
    <row r="38" spans="1:6" x14ac:dyDescent="0.25">
      <c r="A38">
        <v>37</v>
      </c>
      <c r="B38" t="str">
        <f t="shared" si="2"/>
        <v>Root166_M</v>
      </c>
      <c r="C38" t="s">
        <v>12</v>
      </c>
      <c r="D38" t="s">
        <v>73</v>
      </c>
      <c r="E38" t="s">
        <v>270</v>
      </c>
      <c r="F38">
        <f t="shared" ca="1" si="3"/>
        <v>0.13830006785146809</v>
      </c>
    </row>
    <row r="39" spans="1:6" x14ac:dyDescent="0.25">
      <c r="A39">
        <v>38</v>
      </c>
      <c r="B39" t="str">
        <f t="shared" si="2"/>
        <v>Root322_M</v>
      </c>
      <c r="C39" t="s">
        <v>14</v>
      </c>
      <c r="D39" t="s">
        <v>73</v>
      </c>
      <c r="E39" t="s">
        <v>270</v>
      </c>
      <c r="F39">
        <f t="shared" ca="1" si="3"/>
        <v>0.54386540377506454</v>
      </c>
    </row>
    <row r="40" spans="1:6" x14ac:dyDescent="0.25">
      <c r="A40">
        <v>39</v>
      </c>
      <c r="B40" t="str">
        <f t="shared" si="2"/>
        <v>LWH11_M</v>
      </c>
      <c r="C40" t="s">
        <v>101</v>
      </c>
      <c r="D40" t="s">
        <v>73</v>
      </c>
      <c r="E40" t="s">
        <v>270</v>
      </c>
      <c r="F40">
        <f t="shared" ca="1" si="3"/>
        <v>0.39750392160827641</v>
      </c>
    </row>
    <row r="41" spans="1:6" x14ac:dyDescent="0.25">
      <c r="A41">
        <v>40</v>
      </c>
      <c r="B41" t="str">
        <f t="shared" si="2"/>
        <v>Root280D1_M</v>
      </c>
      <c r="C41" t="s">
        <v>13</v>
      </c>
      <c r="D41" t="s">
        <v>73</v>
      </c>
      <c r="E41" t="s">
        <v>270</v>
      </c>
      <c r="F41">
        <f t="shared" ca="1" si="3"/>
        <v>0.51345705314173873</v>
      </c>
    </row>
    <row r="42" spans="1:6" x14ac:dyDescent="0.25">
      <c r="A42">
        <v>41</v>
      </c>
      <c r="B42" t="str">
        <f t="shared" si="2"/>
        <v>Root53_D</v>
      </c>
      <c r="C42" t="s">
        <v>15</v>
      </c>
      <c r="D42" t="s">
        <v>244</v>
      </c>
      <c r="E42" t="s">
        <v>174</v>
      </c>
      <c r="F42">
        <f t="shared" ca="1" si="3"/>
        <v>0.70277031971239379</v>
      </c>
    </row>
    <row r="43" spans="1:6" x14ac:dyDescent="0.25">
      <c r="A43">
        <v>42</v>
      </c>
      <c r="B43" t="str">
        <f t="shared" si="2"/>
        <v>LMB2_D</v>
      </c>
      <c r="C43" t="s">
        <v>118</v>
      </c>
      <c r="D43" t="s">
        <v>244</v>
      </c>
      <c r="E43" t="s">
        <v>174</v>
      </c>
      <c r="F43">
        <f t="shared" ca="1" si="3"/>
        <v>0.99324711205895333</v>
      </c>
    </row>
    <row r="44" spans="1:6" x14ac:dyDescent="0.25">
      <c r="A44">
        <v>43</v>
      </c>
      <c r="B44" t="str">
        <f t="shared" si="2"/>
        <v>LWH12_D</v>
      </c>
      <c r="C44" t="s">
        <v>103</v>
      </c>
      <c r="D44" t="s">
        <v>244</v>
      </c>
      <c r="E44" t="s">
        <v>174</v>
      </c>
      <c r="F44">
        <f t="shared" ca="1" si="3"/>
        <v>0.30567157055250516</v>
      </c>
    </row>
    <row r="45" spans="1:6" x14ac:dyDescent="0.25">
      <c r="A45">
        <v>44</v>
      </c>
      <c r="B45" t="str">
        <f t="shared" si="2"/>
        <v>LWO12_M</v>
      </c>
      <c r="C45" t="s">
        <v>107</v>
      </c>
      <c r="D45" t="s">
        <v>73</v>
      </c>
      <c r="E45" t="s">
        <v>270</v>
      </c>
      <c r="F45">
        <f t="shared" ca="1" si="3"/>
        <v>0.81237304835551671</v>
      </c>
    </row>
    <row r="46" spans="1:6" x14ac:dyDescent="0.25">
      <c r="A46">
        <v>45</v>
      </c>
      <c r="B46" t="str">
        <f t="shared" si="2"/>
        <v>LMI11_D</v>
      </c>
      <c r="C46" t="s">
        <v>125</v>
      </c>
      <c r="D46" t="s">
        <v>244</v>
      </c>
      <c r="E46" t="s">
        <v>174</v>
      </c>
      <c r="F46">
        <f t="shared" ca="1" si="3"/>
        <v>0.42813137178676997</v>
      </c>
    </row>
    <row r="47" spans="1:6" x14ac:dyDescent="0.25">
      <c r="A47">
        <v>46</v>
      </c>
      <c r="B47" t="str">
        <f t="shared" si="2"/>
        <v>LWH7_D</v>
      </c>
      <c r="C47" t="s">
        <v>106</v>
      </c>
      <c r="D47" t="s">
        <v>244</v>
      </c>
      <c r="E47" t="s">
        <v>174</v>
      </c>
      <c r="F47">
        <f t="shared" ca="1" si="3"/>
        <v>6.5666706386194318E-2</v>
      </c>
    </row>
    <row r="48" spans="1:6" x14ac:dyDescent="0.25">
      <c r="A48">
        <v>47</v>
      </c>
      <c r="B48" t="str">
        <f t="shared" si="2"/>
        <v>Leaf288_M</v>
      </c>
      <c r="C48" t="s">
        <v>7</v>
      </c>
      <c r="D48" t="s">
        <v>73</v>
      </c>
      <c r="E48" t="s">
        <v>270</v>
      </c>
      <c r="F48">
        <f t="shared" ca="1" si="3"/>
        <v>0.27093839065379777</v>
      </c>
    </row>
    <row r="49" spans="1:6" x14ac:dyDescent="0.25">
      <c r="A49">
        <v>48</v>
      </c>
      <c r="B49" t="str">
        <f t="shared" si="2"/>
        <v>Root280D1_D</v>
      </c>
      <c r="C49" t="s">
        <v>13</v>
      </c>
      <c r="D49" t="s">
        <v>244</v>
      </c>
      <c r="E49" t="s">
        <v>174</v>
      </c>
      <c r="F49">
        <f t="shared" ca="1" si="3"/>
        <v>0.51453207365367526</v>
      </c>
    </row>
    <row r="50" spans="1:6" x14ac:dyDescent="0.25">
      <c r="A50">
        <v>49</v>
      </c>
      <c r="B50" t="str">
        <f t="shared" si="2"/>
        <v>LMS4_D</v>
      </c>
      <c r="C50" t="s">
        <v>86</v>
      </c>
      <c r="D50" t="s">
        <v>244</v>
      </c>
      <c r="E50" t="s">
        <v>174</v>
      </c>
      <c r="F50">
        <f t="shared" ca="1" si="3"/>
        <v>0.75749654382271103</v>
      </c>
    </row>
    <row r="51" spans="1:6" x14ac:dyDescent="0.25">
      <c r="A51">
        <v>50</v>
      </c>
      <c r="B51" t="str">
        <f t="shared" si="2"/>
        <v>LWH13_D</v>
      </c>
      <c r="C51" t="s">
        <v>104</v>
      </c>
      <c r="D51" t="s">
        <v>244</v>
      </c>
      <c r="E51" t="s">
        <v>174</v>
      </c>
      <c r="F51">
        <f t="shared" ca="1" si="3"/>
        <v>0.53542070182488299</v>
      </c>
    </row>
    <row r="52" spans="1:6" x14ac:dyDescent="0.25">
      <c r="A52">
        <v>51</v>
      </c>
      <c r="B52" t="str">
        <f t="shared" si="2"/>
        <v>Leaf179_M</v>
      </c>
      <c r="C52" t="s">
        <v>5</v>
      </c>
      <c r="D52" t="s">
        <v>73</v>
      </c>
      <c r="E52" t="s">
        <v>270</v>
      </c>
      <c r="F52">
        <f t="shared" ca="1" si="3"/>
        <v>0.19898957094330805</v>
      </c>
    </row>
    <row r="53" spans="1:6" x14ac:dyDescent="0.25">
      <c r="A53">
        <v>52</v>
      </c>
      <c r="B53" t="str">
        <f t="shared" si="2"/>
        <v>LTA6_M</v>
      </c>
      <c r="C53" t="s">
        <v>96</v>
      </c>
      <c r="D53" t="s">
        <v>73</v>
      </c>
      <c r="E53" t="s">
        <v>270</v>
      </c>
      <c r="F53">
        <f t="shared" ca="1" si="3"/>
        <v>7.6041328596729629E-2</v>
      </c>
    </row>
    <row r="54" spans="1:6" x14ac:dyDescent="0.25">
      <c r="A54">
        <v>53</v>
      </c>
      <c r="B54" t="str">
        <f t="shared" si="2"/>
        <v>Root1433D1_D</v>
      </c>
      <c r="C54" t="s">
        <v>11</v>
      </c>
      <c r="D54" t="s">
        <v>244</v>
      </c>
      <c r="E54" t="s">
        <v>174</v>
      </c>
      <c r="F54">
        <f t="shared" ca="1" si="3"/>
        <v>3.1778992487854429E-2</v>
      </c>
    </row>
    <row r="55" spans="1:6" x14ac:dyDescent="0.25">
      <c r="A55">
        <v>54</v>
      </c>
      <c r="B55" t="str">
        <f t="shared" si="2"/>
        <v>LMI12_D</v>
      </c>
      <c r="C55" t="s">
        <v>129</v>
      </c>
      <c r="D55" t="s">
        <v>244</v>
      </c>
      <c r="E55" t="s">
        <v>174</v>
      </c>
      <c r="F55">
        <f t="shared" ca="1" si="3"/>
        <v>0.39685391051661145</v>
      </c>
    </row>
    <row r="56" spans="1:6" x14ac:dyDescent="0.25">
      <c r="A56">
        <v>55</v>
      </c>
      <c r="B56" t="str">
        <f t="shared" si="2"/>
        <v>LMX7_D</v>
      </c>
      <c r="C56" t="s">
        <v>149</v>
      </c>
      <c r="D56" t="s">
        <v>244</v>
      </c>
      <c r="E56" t="s">
        <v>174</v>
      </c>
      <c r="F56">
        <f t="shared" ca="1" si="3"/>
        <v>0.85645661520907146</v>
      </c>
    </row>
    <row r="57" spans="1:6" x14ac:dyDescent="0.25">
      <c r="A57">
        <v>56</v>
      </c>
      <c r="B57" t="str">
        <f t="shared" si="2"/>
        <v>LWH12_M</v>
      </c>
      <c r="C57" t="s">
        <v>103</v>
      </c>
      <c r="D57" t="s">
        <v>73</v>
      </c>
      <c r="E57" t="s">
        <v>270</v>
      </c>
      <c r="F57">
        <f t="shared" ca="1" si="3"/>
        <v>0.2546144809220896</v>
      </c>
    </row>
    <row r="58" spans="1:6" x14ac:dyDescent="0.25">
      <c r="A58">
        <v>57</v>
      </c>
      <c r="B58" t="str">
        <f t="shared" si="2"/>
        <v>LWH13_M</v>
      </c>
      <c r="C58" t="s">
        <v>104</v>
      </c>
      <c r="D58" t="s">
        <v>73</v>
      </c>
      <c r="E58" t="s">
        <v>270</v>
      </c>
      <c r="F58">
        <f t="shared" ca="1" si="3"/>
        <v>7.3243782707381411E-2</v>
      </c>
    </row>
    <row r="59" spans="1:6" x14ac:dyDescent="0.25">
      <c r="A59">
        <v>58</v>
      </c>
      <c r="B59" t="str">
        <f t="shared" si="2"/>
        <v>LMI11_M</v>
      </c>
      <c r="C59" t="s">
        <v>125</v>
      </c>
      <c r="D59" t="s">
        <v>73</v>
      </c>
      <c r="E59" t="s">
        <v>270</v>
      </c>
      <c r="F59">
        <f t="shared" ca="1" si="3"/>
        <v>0.17101141528861452</v>
      </c>
    </row>
    <row r="60" spans="1:6" x14ac:dyDescent="0.25">
      <c r="A60">
        <v>59</v>
      </c>
      <c r="B60" t="str">
        <f t="shared" si="2"/>
        <v>Leaf314_M</v>
      </c>
      <c r="C60" t="s">
        <v>8</v>
      </c>
      <c r="D60" t="s">
        <v>73</v>
      </c>
      <c r="E60" t="s">
        <v>270</v>
      </c>
      <c r="F60">
        <f ca="1">RAND()</f>
        <v>0.90291796194920715</v>
      </c>
    </row>
    <row r="61" spans="1:6" x14ac:dyDescent="0.25">
      <c r="A61">
        <v>60</v>
      </c>
      <c r="B61" t="str">
        <f t="shared" si="2"/>
        <v>LWH7_M</v>
      </c>
      <c r="C61" t="s">
        <v>106</v>
      </c>
      <c r="D61" t="s">
        <v>73</v>
      </c>
      <c r="E61" t="s">
        <v>270</v>
      </c>
      <c r="F61">
        <f ca="1">RAND()</f>
        <v>0.96867857921679712</v>
      </c>
    </row>
    <row r="62" spans="1:6" x14ac:dyDescent="0.25">
      <c r="A62">
        <v>61</v>
      </c>
      <c r="B62" t="str">
        <f t="shared" si="2"/>
        <v>LTA6_D</v>
      </c>
      <c r="C62" t="s">
        <v>96</v>
      </c>
      <c r="D62" t="s">
        <v>244</v>
      </c>
      <c r="E62" t="s">
        <v>174</v>
      </c>
      <c r="F62">
        <f ca="1">RAND()</f>
        <v>0.42741051186414103</v>
      </c>
    </row>
    <row r="63" spans="1:6" x14ac:dyDescent="0.25">
      <c r="A63">
        <v>62</v>
      </c>
      <c r="B63" t="str">
        <f t="shared" si="2"/>
        <v>LWO13_D</v>
      </c>
      <c r="C63" t="s">
        <v>109</v>
      </c>
      <c r="D63" t="s">
        <v>244</v>
      </c>
      <c r="E63" t="s">
        <v>174</v>
      </c>
      <c r="F63">
        <f ca="1">RAND()</f>
        <v>0.67850781758372281</v>
      </c>
    </row>
    <row r="64" spans="1:6" x14ac:dyDescent="0.25">
      <c r="A64">
        <v>63</v>
      </c>
      <c r="B64" t="str">
        <f t="shared" si="2"/>
        <v>Leaf151_D</v>
      </c>
      <c r="C64" t="s">
        <v>1</v>
      </c>
      <c r="D64" t="s">
        <v>244</v>
      </c>
      <c r="E64" t="s">
        <v>174</v>
      </c>
      <c r="F64">
        <f t="shared" ref="F64:F79" ca="1" si="4">RAND()</f>
        <v>9.7188335478703647E-2</v>
      </c>
    </row>
    <row r="65" spans="1:6" x14ac:dyDescent="0.25">
      <c r="A65">
        <v>64</v>
      </c>
      <c r="B65" t="str">
        <f t="shared" si="2"/>
        <v>LMB2_M</v>
      </c>
      <c r="C65" t="s">
        <v>118</v>
      </c>
      <c r="D65" t="s">
        <v>73</v>
      </c>
      <c r="E65" t="s">
        <v>270</v>
      </c>
      <c r="F65">
        <f t="shared" ca="1" si="4"/>
        <v>0.69520138552499111</v>
      </c>
    </row>
    <row r="66" spans="1:6" x14ac:dyDescent="0.25">
      <c r="A66">
        <v>65</v>
      </c>
      <c r="B66" t="str">
        <f t="shared" si="2"/>
        <v>LMI1_D</v>
      </c>
      <c r="C66" t="s">
        <v>120</v>
      </c>
      <c r="D66" t="s">
        <v>244</v>
      </c>
      <c r="E66" t="s">
        <v>174</v>
      </c>
      <c r="F66">
        <f t="shared" ca="1" si="4"/>
        <v>0.27480956183769367</v>
      </c>
    </row>
    <row r="67" spans="1:6" x14ac:dyDescent="0.25">
      <c r="A67">
        <v>66</v>
      </c>
      <c r="B67" t="str">
        <f t="shared" si="2"/>
        <v>Leaf1_D</v>
      </c>
      <c r="C67" t="s">
        <v>0</v>
      </c>
      <c r="D67" t="s">
        <v>244</v>
      </c>
      <c r="E67" t="s">
        <v>174</v>
      </c>
      <c r="F67">
        <f t="shared" ca="1" si="4"/>
        <v>0.768944136836748</v>
      </c>
    </row>
    <row r="68" spans="1:6" x14ac:dyDescent="0.25">
      <c r="A68">
        <v>67</v>
      </c>
      <c r="B68" t="str">
        <f t="shared" si="2"/>
        <v>Leaf171_D</v>
      </c>
      <c r="C68" t="s">
        <v>4</v>
      </c>
      <c r="D68" t="s">
        <v>244</v>
      </c>
      <c r="E68" t="s">
        <v>174</v>
      </c>
      <c r="F68">
        <f t="shared" ca="1" si="4"/>
        <v>0.25097554420102341</v>
      </c>
    </row>
    <row r="69" spans="1:6" x14ac:dyDescent="0.25">
      <c r="A69">
        <v>68</v>
      </c>
      <c r="B69" t="str">
        <f t="shared" si="2"/>
        <v>Leaf320_M</v>
      </c>
      <c r="C69" t="s">
        <v>9</v>
      </c>
      <c r="D69" t="s">
        <v>73</v>
      </c>
      <c r="E69" t="s">
        <v>270</v>
      </c>
      <c r="F69">
        <f t="shared" ca="1" si="4"/>
        <v>0.43831182591056539</v>
      </c>
    </row>
    <row r="70" spans="1:6" x14ac:dyDescent="0.25">
      <c r="A70">
        <v>69</v>
      </c>
      <c r="B70" t="str">
        <f t="shared" si="2"/>
        <v>LMI1x_D</v>
      </c>
      <c r="C70" t="s">
        <v>145</v>
      </c>
      <c r="D70" t="s">
        <v>244</v>
      </c>
      <c r="E70" t="s">
        <v>174</v>
      </c>
      <c r="F70">
        <f t="shared" ca="1" si="4"/>
        <v>0.78400075537142366</v>
      </c>
    </row>
    <row r="71" spans="1:6" x14ac:dyDescent="0.25">
      <c r="A71">
        <v>70</v>
      </c>
      <c r="B71" t="str">
        <f t="shared" si="2"/>
        <v>LBN7_M</v>
      </c>
      <c r="C71" t="s">
        <v>37</v>
      </c>
      <c r="D71" t="s">
        <v>73</v>
      </c>
      <c r="E71" t="s">
        <v>270</v>
      </c>
      <c r="F71">
        <f t="shared" ca="1" si="4"/>
        <v>0.81744319216724537</v>
      </c>
    </row>
    <row r="72" spans="1:6" x14ac:dyDescent="0.25">
      <c r="A72">
        <v>71</v>
      </c>
      <c r="B72" t="str">
        <f t="shared" si="2"/>
        <v>Leaf436_M</v>
      </c>
      <c r="C72" t="s">
        <v>10</v>
      </c>
      <c r="D72" t="s">
        <v>73</v>
      </c>
      <c r="E72" t="s">
        <v>270</v>
      </c>
      <c r="F72">
        <f t="shared" ca="1" si="4"/>
        <v>0.75710646678147364</v>
      </c>
    </row>
    <row r="73" spans="1:6" x14ac:dyDescent="0.25">
      <c r="A73">
        <v>72</v>
      </c>
      <c r="B73" t="str">
        <f t="shared" si="2"/>
        <v>LWH3_D</v>
      </c>
      <c r="C73" t="s">
        <v>105</v>
      </c>
      <c r="D73" t="s">
        <v>244</v>
      </c>
      <c r="E73" t="s">
        <v>174</v>
      </c>
      <c r="F73">
        <f t="shared" ca="1" si="4"/>
        <v>0.9769125158430868</v>
      </c>
    </row>
    <row r="74" spans="1:6" x14ac:dyDescent="0.25">
      <c r="A74">
        <v>73</v>
      </c>
      <c r="B74" t="str">
        <f t="shared" si="2"/>
        <v>LWS13_M</v>
      </c>
      <c r="C74" t="s">
        <v>116</v>
      </c>
      <c r="D74" t="s">
        <v>73</v>
      </c>
      <c r="E74" t="s">
        <v>270</v>
      </c>
      <c r="F74">
        <f t="shared" ca="1" si="4"/>
        <v>0.21577994235658204</v>
      </c>
    </row>
    <row r="75" spans="1:6" x14ac:dyDescent="0.25">
      <c r="A75">
        <v>74</v>
      </c>
      <c r="B75" t="str">
        <f t="shared" si="2"/>
        <v>Root61_M</v>
      </c>
      <c r="C75" t="s">
        <v>16</v>
      </c>
      <c r="D75" t="s">
        <v>73</v>
      </c>
      <c r="E75" t="s">
        <v>270</v>
      </c>
      <c r="F75">
        <f t="shared" ca="1" si="4"/>
        <v>5.1518828577165388E-2</v>
      </c>
    </row>
    <row r="76" spans="1:6" x14ac:dyDescent="0.25">
      <c r="A76">
        <v>75</v>
      </c>
      <c r="B76" t="str">
        <f t="shared" si="2"/>
        <v>Leaf436_D</v>
      </c>
      <c r="C76" t="s">
        <v>10</v>
      </c>
      <c r="D76" t="s">
        <v>244</v>
      </c>
      <c r="E76" t="s">
        <v>174</v>
      </c>
      <c r="F76">
        <f t="shared" ca="1" si="4"/>
        <v>1.3806343089770468E-2</v>
      </c>
    </row>
    <row r="77" spans="1:6" x14ac:dyDescent="0.25">
      <c r="A77">
        <v>76</v>
      </c>
      <c r="B77" t="str">
        <f t="shared" si="2"/>
        <v>Leaf159_D</v>
      </c>
      <c r="C77" t="s">
        <v>2</v>
      </c>
      <c r="D77" t="s">
        <v>244</v>
      </c>
      <c r="E77" t="s">
        <v>174</v>
      </c>
      <c r="F77">
        <f t="shared" ca="1" si="4"/>
        <v>1.835823781441126E-2</v>
      </c>
    </row>
    <row r="78" spans="1:6" x14ac:dyDescent="0.25">
      <c r="A78">
        <v>77</v>
      </c>
      <c r="B78" t="str">
        <f t="shared" si="2"/>
        <v>LM3X_D</v>
      </c>
      <c r="C78" t="s">
        <v>219</v>
      </c>
      <c r="D78" t="s">
        <v>244</v>
      </c>
      <c r="E78" t="s">
        <v>174</v>
      </c>
      <c r="F78">
        <f t="shared" ca="1" si="4"/>
        <v>0.62406181921049975</v>
      </c>
    </row>
    <row r="79" spans="1:6" x14ac:dyDescent="0.25">
      <c r="A79">
        <v>78</v>
      </c>
      <c r="B79" t="str">
        <f t="shared" si="2"/>
        <v>LMI13_D</v>
      </c>
      <c r="C79" t="s">
        <v>133</v>
      </c>
      <c r="D79" t="s">
        <v>244</v>
      </c>
      <c r="E79" t="s">
        <v>174</v>
      </c>
      <c r="F79">
        <f t="shared" ca="1" si="4"/>
        <v>0.60039240149861151</v>
      </c>
    </row>
    <row r="80" spans="1:6" x14ac:dyDescent="0.25">
      <c r="A80">
        <v>79</v>
      </c>
      <c r="B80" t="s">
        <v>276</v>
      </c>
      <c r="C80" t="s">
        <v>23</v>
      </c>
      <c r="D80" t="s">
        <v>23</v>
      </c>
      <c r="E80" t="s">
        <v>23</v>
      </c>
      <c r="F80" t="s">
        <v>23</v>
      </c>
    </row>
    <row r="81" spans="1:6" x14ac:dyDescent="0.25">
      <c r="A81">
        <v>80</v>
      </c>
      <c r="B81" t="s">
        <v>277</v>
      </c>
      <c r="C81" t="s">
        <v>23</v>
      </c>
      <c r="D81" t="s">
        <v>23</v>
      </c>
      <c r="E81" t="s">
        <v>23</v>
      </c>
      <c r="F81" t="s">
        <v>23</v>
      </c>
    </row>
  </sheetData>
  <sortState xmlns:xlrd2="http://schemas.microsoft.com/office/spreadsheetml/2017/richdata2" ref="B2:F81">
    <sortCondition ref="F2:F81"/>
  </sortState>
  <conditionalFormatting sqref="C31:C35">
    <cfRule type="containsText" dxfId="8" priority="7" operator="containsText" text="LSP13">
      <formula>NOT(ISERROR(SEARCH("LSP13",C31)))</formula>
    </cfRule>
    <cfRule type="containsText" dxfId="7" priority="8" operator="containsText" text="LMB2">
      <formula>NOT(ISERROR(SEARCH("LMB2",C31)))</formula>
    </cfRule>
    <cfRule type="containsText" dxfId="6" priority="9" operator="containsText" text="LME3">
      <formula>NOT(ISERROR(SEARCH("LME3",C31)))</formula>
    </cfRule>
  </conditionalFormatting>
  <conditionalFormatting sqref="C69:C71">
    <cfRule type="containsText" dxfId="5" priority="4" operator="containsText" text="LSP13">
      <formula>NOT(ISERROR(SEARCH("LSP13",C69)))</formula>
    </cfRule>
    <cfRule type="containsText" dxfId="4" priority="5" operator="containsText" text="LMB2">
      <formula>NOT(ISERROR(SEARCH("LMB2",C69)))</formula>
    </cfRule>
    <cfRule type="containsText" dxfId="3" priority="6" operator="containsText" text="LME3">
      <formula>NOT(ISERROR(SEARCH("LME3",C69)))</formula>
    </cfRule>
  </conditionalFormatting>
  <conditionalFormatting sqref="C73:C74">
    <cfRule type="containsText" dxfId="2" priority="1" operator="containsText" text="LSP13">
      <formula>NOT(ISERROR(SEARCH("LSP13",C73)))</formula>
    </cfRule>
    <cfRule type="containsText" dxfId="1" priority="2" operator="containsText" text="LMB2">
      <formula>NOT(ISERROR(SEARCH("LMB2",C73)))</formula>
    </cfRule>
    <cfRule type="containsText" dxfId="0" priority="3" operator="containsText" text="LME3">
      <formula>NOT(ISERROR(SEARCH("LME3",C73)))</formula>
    </cfRule>
  </conditionalFormatting>
  <pageMargins left="0.7" right="0.7" top="0.75" bottom="0.75" header="0.3" footer="0.3"/>
  <pageSetup paperSize="9" orientation="portrait" r:id="rId1"/>
  <rowBreaks count="1" manualBreakCount="1">
    <brk id="41"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71"/>
  <sheetViews>
    <sheetView zoomScale="80" zoomScaleNormal="80" workbookViewId="0">
      <pane xSplit="1" topLeftCell="B1" activePane="topRight" state="frozen"/>
      <selection activeCell="A9" sqref="A9"/>
      <selection pane="topRight" activeCell="J15" sqref="J15"/>
    </sheetView>
  </sheetViews>
  <sheetFormatPr defaultRowHeight="15" x14ac:dyDescent="0.25"/>
  <cols>
    <col min="1" max="1" width="12.42578125" customWidth="1"/>
    <col min="2" max="2" width="17.7109375" customWidth="1"/>
    <col min="3" max="3" width="16.140625" customWidth="1"/>
    <col min="5" max="6" width="15.5703125" customWidth="1"/>
  </cols>
  <sheetData>
    <row r="1" spans="1:30" x14ac:dyDescent="0.25">
      <c r="A1" t="s">
        <v>17</v>
      </c>
      <c r="B1" t="s">
        <v>156</v>
      </c>
      <c r="C1" t="s">
        <v>18</v>
      </c>
      <c r="D1" t="s">
        <v>157</v>
      </c>
      <c r="E1" t="s">
        <v>150</v>
      </c>
      <c r="F1" t="s">
        <v>169</v>
      </c>
      <c r="G1" t="s">
        <v>158</v>
      </c>
      <c r="H1" t="s">
        <v>159</v>
      </c>
      <c r="I1" t="s">
        <v>160</v>
      </c>
      <c r="J1" t="s">
        <v>161</v>
      </c>
      <c r="K1" t="s">
        <v>162</v>
      </c>
      <c r="L1" t="s">
        <v>163</v>
      </c>
      <c r="M1" t="s">
        <v>164</v>
      </c>
      <c r="N1" t="s">
        <v>150</v>
      </c>
      <c r="O1" t="s">
        <v>165</v>
      </c>
      <c r="P1" t="s">
        <v>166</v>
      </c>
      <c r="Q1" t="s">
        <v>167</v>
      </c>
      <c r="R1" s="2" t="s">
        <v>168</v>
      </c>
    </row>
    <row r="2" spans="1:30" x14ac:dyDescent="0.25">
      <c r="A2" s="2" t="s">
        <v>37</v>
      </c>
      <c r="B2" t="s">
        <v>23</v>
      </c>
      <c r="C2" t="s">
        <v>21</v>
      </c>
      <c r="D2" t="s">
        <v>24</v>
      </c>
      <c r="E2" t="s">
        <v>207</v>
      </c>
      <c r="F2" t="s">
        <v>151</v>
      </c>
      <c r="G2" t="s">
        <v>25</v>
      </c>
      <c r="H2" t="s">
        <v>26</v>
      </c>
      <c r="I2" t="s">
        <v>27</v>
      </c>
      <c r="J2" t="s">
        <v>28</v>
      </c>
      <c r="K2">
        <v>148</v>
      </c>
      <c r="L2">
        <v>42</v>
      </c>
      <c r="M2">
        <v>132</v>
      </c>
      <c r="N2" t="s">
        <v>29</v>
      </c>
      <c r="O2" t="s">
        <v>30</v>
      </c>
      <c r="P2" t="s">
        <v>23</v>
      </c>
      <c r="Q2" t="s">
        <v>23</v>
      </c>
    </row>
    <row r="3" spans="1:30" x14ac:dyDescent="0.25">
      <c r="A3" s="2" t="s">
        <v>86</v>
      </c>
      <c r="B3" t="s">
        <v>23</v>
      </c>
      <c r="C3" t="s">
        <v>21</v>
      </c>
      <c r="D3" t="s">
        <v>33</v>
      </c>
      <c r="E3" t="s">
        <v>207</v>
      </c>
      <c r="F3" t="s">
        <v>151</v>
      </c>
      <c r="G3" t="s">
        <v>23</v>
      </c>
      <c r="H3" s="1"/>
      <c r="J3" s="1"/>
      <c r="M3" s="1"/>
      <c r="Q3" t="s">
        <v>23</v>
      </c>
      <c r="R3" t="s">
        <v>23</v>
      </c>
      <c r="S3" t="s">
        <v>23</v>
      </c>
      <c r="T3" t="s">
        <v>23</v>
      </c>
    </row>
    <row r="4" spans="1:30" x14ac:dyDescent="0.25">
      <c r="A4" s="2" t="s">
        <v>94</v>
      </c>
      <c r="B4" t="s">
        <v>23</v>
      </c>
      <c r="C4" t="s">
        <v>21</v>
      </c>
      <c r="D4" t="s">
        <v>95</v>
      </c>
      <c r="E4" t="s">
        <v>23</v>
      </c>
      <c r="F4" t="s">
        <v>151</v>
      </c>
      <c r="G4" t="s">
        <v>23</v>
      </c>
      <c r="H4" s="1"/>
      <c r="J4" s="1"/>
      <c r="M4" s="1"/>
      <c r="Q4" t="s">
        <v>23</v>
      </c>
      <c r="R4" t="s">
        <v>23</v>
      </c>
      <c r="S4" t="s">
        <v>23</v>
      </c>
      <c r="T4" t="s">
        <v>23</v>
      </c>
    </row>
    <row r="5" spans="1:30" x14ac:dyDescent="0.25">
      <c r="A5" s="2" t="s">
        <v>96</v>
      </c>
      <c r="B5" t="s">
        <v>23</v>
      </c>
      <c r="C5" t="s">
        <v>21</v>
      </c>
      <c r="D5" t="s">
        <v>33</v>
      </c>
      <c r="E5" t="s">
        <v>207</v>
      </c>
      <c r="F5" t="s">
        <v>151</v>
      </c>
      <c r="G5" t="s">
        <v>23</v>
      </c>
      <c r="H5" s="1"/>
      <c r="J5" s="2"/>
      <c r="M5" s="1"/>
      <c r="Q5" t="s">
        <v>23</v>
      </c>
      <c r="R5" t="s">
        <v>23</v>
      </c>
      <c r="S5" t="s">
        <v>23</v>
      </c>
      <c r="T5" t="s">
        <v>23</v>
      </c>
    </row>
    <row r="6" spans="1:30" x14ac:dyDescent="0.25">
      <c r="A6" s="2" t="s">
        <v>100</v>
      </c>
      <c r="B6" t="s">
        <v>23</v>
      </c>
      <c r="C6" t="s">
        <v>21</v>
      </c>
      <c r="D6" t="s">
        <v>24</v>
      </c>
      <c r="E6" t="s">
        <v>207</v>
      </c>
      <c r="F6" t="s">
        <v>151</v>
      </c>
      <c r="J6" s="1"/>
      <c r="Q6" t="s">
        <v>23</v>
      </c>
      <c r="R6" t="s">
        <v>23</v>
      </c>
      <c r="S6" t="s">
        <v>23</v>
      </c>
    </row>
    <row r="7" spans="1:30" x14ac:dyDescent="0.25">
      <c r="A7" s="2" t="s">
        <v>101</v>
      </c>
      <c r="B7" t="s">
        <v>23</v>
      </c>
      <c r="C7" t="s">
        <v>21</v>
      </c>
      <c r="D7" t="s">
        <v>102</v>
      </c>
      <c r="E7" t="s">
        <v>207</v>
      </c>
      <c r="F7" t="s">
        <v>151</v>
      </c>
      <c r="J7" s="1"/>
      <c r="Q7" t="s">
        <v>23</v>
      </c>
      <c r="R7" t="s">
        <v>23</v>
      </c>
      <c r="S7" t="s">
        <v>23</v>
      </c>
    </row>
    <row r="8" spans="1:30" x14ac:dyDescent="0.25">
      <c r="A8" s="2" t="s">
        <v>103</v>
      </c>
      <c r="B8" t="s">
        <v>23</v>
      </c>
      <c r="C8" t="s">
        <v>21</v>
      </c>
      <c r="D8" t="s">
        <v>95</v>
      </c>
      <c r="E8" t="s">
        <v>207</v>
      </c>
      <c r="F8" t="s">
        <v>151</v>
      </c>
      <c r="J8" s="1"/>
      <c r="Q8" t="s">
        <v>23</v>
      </c>
      <c r="R8" t="s">
        <v>23</v>
      </c>
      <c r="S8" t="s">
        <v>23</v>
      </c>
    </row>
    <row r="9" spans="1:30" x14ac:dyDescent="0.25">
      <c r="A9" s="2" t="s">
        <v>104</v>
      </c>
      <c r="B9" t="s">
        <v>23</v>
      </c>
      <c r="C9" t="s">
        <v>21</v>
      </c>
      <c r="D9" t="s">
        <v>24</v>
      </c>
      <c r="E9" t="s">
        <v>207</v>
      </c>
      <c r="F9" t="s">
        <v>151</v>
      </c>
      <c r="J9" s="1"/>
      <c r="Q9" t="s">
        <v>23</v>
      </c>
      <c r="R9" t="s">
        <v>23</v>
      </c>
      <c r="S9" t="s">
        <v>23</v>
      </c>
    </row>
    <row r="10" spans="1:30" x14ac:dyDescent="0.25">
      <c r="A10" s="2" t="s">
        <v>105</v>
      </c>
      <c r="B10" t="s">
        <v>23</v>
      </c>
      <c r="C10" t="s">
        <v>21</v>
      </c>
      <c r="D10" t="s">
        <v>39</v>
      </c>
      <c r="E10" t="s">
        <v>207</v>
      </c>
      <c r="F10" t="s">
        <v>151</v>
      </c>
      <c r="J10" s="1"/>
      <c r="Q10" t="s">
        <v>23</v>
      </c>
      <c r="R10" t="s">
        <v>23</v>
      </c>
      <c r="S10" t="s">
        <v>23</v>
      </c>
    </row>
    <row r="11" spans="1:30" x14ac:dyDescent="0.25">
      <c r="A11" s="2" t="s">
        <v>106</v>
      </c>
      <c r="B11" t="s">
        <v>23</v>
      </c>
      <c r="C11" t="s">
        <v>21</v>
      </c>
      <c r="D11" t="s">
        <v>39</v>
      </c>
      <c r="E11" t="s">
        <v>207</v>
      </c>
      <c r="F11" t="s">
        <v>151</v>
      </c>
      <c r="G11" t="s">
        <v>40</v>
      </c>
      <c r="H11" t="s">
        <v>41</v>
      </c>
      <c r="I11" t="s">
        <v>99</v>
      </c>
      <c r="J11" t="s">
        <v>43</v>
      </c>
      <c r="K11">
        <v>204</v>
      </c>
      <c r="L11">
        <v>150</v>
      </c>
      <c r="M11">
        <v>184</v>
      </c>
      <c r="N11" t="s">
        <v>23</v>
      </c>
      <c r="O11" t="s">
        <v>44</v>
      </c>
      <c r="P11" t="s">
        <v>23</v>
      </c>
      <c r="Q11" t="s">
        <v>23</v>
      </c>
    </row>
    <row r="12" spans="1:30" x14ac:dyDescent="0.25">
      <c r="A12" s="2" t="s">
        <v>107</v>
      </c>
      <c r="B12" t="s">
        <v>23</v>
      </c>
      <c r="C12" t="s">
        <v>21</v>
      </c>
      <c r="D12" t="s">
        <v>24</v>
      </c>
      <c r="E12" t="s">
        <v>207</v>
      </c>
      <c r="F12" t="s">
        <v>151</v>
      </c>
      <c r="G12" t="s">
        <v>25</v>
      </c>
      <c r="H12" t="s">
        <v>26</v>
      </c>
      <c r="I12" t="s">
        <v>108</v>
      </c>
      <c r="J12" t="s">
        <v>28</v>
      </c>
      <c r="K12">
        <v>148</v>
      </c>
      <c r="L12">
        <v>42</v>
      </c>
      <c r="M12">
        <v>132</v>
      </c>
      <c r="N12" t="s">
        <v>29</v>
      </c>
      <c r="O12" t="s">
        <v>30</v>
      </c>
      <c r="P12" t="s">
        <v>23</v>
      </c>
      <c r="Q12" t="s">
        <v>23</v>
      </c>
    </row>
    <row r="13" spans="1:30" x14ac:dyDescent="0.25">
      <c r="A13" s="2" t="s">
        <v>109</v>
      </c>
      <c r="B13" t="s">
        <v>23</v>
      </c>
      <c r="C13" t="s">
        <v>21</v>
      </c>
      <c r="D13" t="s">
        <v>33</v>
      </c>
      <c r="E13" t="s">
        <v>207</v>
      </c>
      <c r="F13" t="s">
        <v>151</v>
      </c>
      <c r="G13" t="s">
        <v>25</v>
      </c>
      <c r="H13" t="s">
        <v>26</v>
      </c>
      <c r="I13" t="s">
        <v>108</v>
      </c>
      <c r="J13" t="s">
        <v>28</v>
      </c>
      <c r="K13">
        <v>148</v>
      </c>
      <c r="L13">
        <v>42</v>
      </c>
      <c r="M13">
        <v>132</v>
      </c>
      <c r="N13" t="s">
        <v>29</v>
      </c>
      <c r="O13" t="s">
        <v>30</v>
      </c>
      <c r="P13" t="s">
        <v>23</v>
      </c>
      <c r="Q13" t="s">
        <v>23</v>
      </c>
      <c r="V13" t="s">
        <v>23</v>
      </c>
      <c r="W13">
        <f ca="1">RAND()</f>
        <v>7.2491007730616785E-2</v>
      </c>
      <c r="Y13" t="s">
        <v>23</v>
      </c>
      <c r="Z13" t="s">
        <v>126</v>
      </c>
      <c r="AA13" t="s">
        <v>23</v>
      </c>
      <c r="AB13" t="s">
        <v>23</v>
      </c>
      <c r="AC13" t="s">
        <v>126</v>
      </c>
      <c r="AD13" t="s">
        <v>23</v>
      </c>
    </row>
    <row r="14" spans="1:30" x14ac:dyDescent="0.25">
      <c r="A14" s="2" t="s">
        <v>110</v>
      </c>
      <c r="B14" t="s">
        <v>23</v>
      </c>
      <c r="C14" t="s">
        <v>21</v>
      </c>
      <c r="D14" t="s">
        <v>111</v>
      </c>
      <c r="E14" t="s">
        <v>207</v>
      </c>
      <c r="F14" t="s">
        <v>151</v>
      </c>
      <c r="G14" t="s">
        <v>23</v>
      </c>
      <c r="K14" t="s">
        <v>23</v>
      </c>
      <c r="L14" t="s">
        <v>126</v>
      </c>
      <c r="M14" t="s">
        <v>23</v>
      </c>
      <c r="Q14" t="s">
        <v>23</v>
      </c>
      <c r="R14" s="7" t="s">
        <v>23</v>
      </c>
      <c r="V14" t="s">
        <v>23</v>
      </c>
      <c r="W14">
        <f t="shared" ref="W14:W31" ca="1" si="0">RAND()</f>
        <v>0.62155691402619895</v>
      </c>
      <c r="Y14" t="s">
        <v>23</v>
      </c>
      <c r="Z14" t="s">
        <v>134</v>
      </c>
      <c r="AA14" t="s">
        <v>23</v>
      </c>
      <c r="AB14" t="s">
        <v>23</v>
      </c>
      <c r="AC14" t="s">
        <v>134</v>
      </c>
      <c r="AD14" t="s">
        <v>23</v>
      </c>
    </row>
    <row r="15" spans="1:30" x14ac:dyDescent="0.25">
      <c r="A15" s="2" t="s">
        <v>116</v>
      </c>
      <c r="B15" t="s">
        <v>23</v>
      </c>
      <c r="C15" t="s">
        <v>21</v>
      </c>
      <c r="D15" t="s">
        <v>117</v>
      </c>
      <c r="E15" t="s">
        <v>207</v>
      </c>
      <c r="F15" t="s">
        <v>151</v>
      </c>
      <c r="G15" t="s">
        <v>23</v>
      </c>
      <c r="K15" t="s">
        <v>23</v>
      </c>
      <c r="L15" t="s">
        <v>134</v>
      </c>
      <c r="M15" t="s">
        <v>23</v>
      </c>
      <c r="Q15" t="s">
        <v>23</v>
      </c>
      <c r="R15" s="7" t="s">
        <v>23</v>
      </c>
      <c r="V15" t="s">
        <v>23</v>
      </c>
      <c r="W15">
        <f t="shared" ca="1" si="0"/>
        <v>0.31014446112854566</v>
      </c>
      <c r="Y15" t="s">
        <v>23</v>
      </c>
      <c r="Z15" t="s">
        <v>23</v>
      </c>
      <c r="AA15" t="s">
        <v>23</v>
      </c>
      <c r="AB15" t="s">
        <v>23</v>
      </c>
      <c r="AC15" t="s">
        <v>23</v>
      </c>
      <c r="AD15" t="s">
        <v>23</v>
      </c>
    </row>
    <row r="16" spans="1:30" x14ac:dyDescent="0.25">
      <c r="A16" s="4" t="s">
        <v>0</v>
      </c>
      <c r="B16" t="s">
        <v>23</v>
      </c>
      <c r="C16" t="s">
        <v>19</v>
      </c>
      <c r="D16" t="s">
        <v>23</v>
      </c>
      <c r="E16" t="s">
        <v>23</v>
      </c>
      <c r="F16" t="s">
        <v>151</v>
      </c>
      <c r="G16" t="s">
        <v>23</v>
      </c>
      <c r="K16" t="s">
        <v>23</v>
      </c>
      <c r="L16" t="s">
        <v>23</v>
      </c>
      <c r="M16" t="s">
        <v>23</v>
      </c>
      <c r="Q16" t="s">
        <v>23</v>
      </c>
      <c r="R16" s="7" t="s">
        <v>23</v>
      </c>
      <c r="V16" t="s">
        <v>23</v>
      </c>
      <c r="W16">
        <f t="shared" ca="1" si="0"/>
        <v>0.21337050500723964</v>
      </c>
      <c r="Y16" t="s">
        <v>23</v>
      </c>
      <c r="Z16" t="s">
        <v>23</v>
      </c>
      <c r="AB16" t="s">
        <v>23</v>
      </c>
      <c r="AC16" t="s">
        <v>23</v>
      </c>
    </row>
    <row r="17" spans="1:29" x14ac:dyDescent="0.25">
      <c r="A17" s="4" t="s">
        <v>1</v>
      </c>
      <c r="B17" t="s">
        <v>23</v>
      </c>
      <c r="C17" t="s">
        <v>19</v>
      </c>
      <c r="D17" t="s">
        <v>23</v>
      </c>
      <c r="E17" t="s">
        <v>23</v>
      </c>
      <c r="F17" t="s">
        <v>151</v>
      </c>
      <c r="G17" s="7" t="s">
        <v>23</v>
      </c>
      <c r="J17" s="9" t="s">
        <v>23</v>
      </c>
      <c r="K17" t="s">
        <v>23</v>
      </c>
      <c r="L17" t="s">
        <v>23</v>
      </c>
      <c r="M17" s="8" t="s">
        <v>23</v>
      </c>
      <c r="P17" s="10" t="s">
        <v>23</v>
      </c>
      <c r="Q17" t="s">
        <v>23</v>
      </c>
      <c r="R17" s="7" t="s">
        <v>23</v>
      </c>
      <c r="V17" t="s">
        <v>23</v>
      </c>
      <c r="W17">
        <f t="shared" ca="1" si="0"/>
        <v>0.64709458406844944</v>
      </c>
      <c r="Y17" t="s">
        <v>23</v>
      </c>
      <c r="Z17" t="s">
        <v>23</v>
      </c>
      <c r="AB17" t="s">
        <v>23</v>
      </c>
      <c r="AC17" t="s">
        <v>23</v>
      </c>
    </row>
    <row r="18" spans="1:29" x14ac:dyDescent="0.25">
      <c r="A18" s="4" t="s">
        <v>2</v>
      </c>
      <c r="B18" t="s">
        <v>23</v>
      </c>
      <c r="C18" t="s">
        <v>19</v>
      </c>
      <c r="D18" t="s">
        <v>23</v>
      </c>
      <c r="E18" t="s">
        <v>23</v>
      </c>
      <c r="F18" t="s">
        <v>151</v>
      </c>
      <c r="G18" s="7" t="s">
        <v>23</v>
      </c>
      <c r="J18" t="s">
        <v>23</v>
      </c>
      <c r="K18" t="s">
        <v>23</v>
      </c>
      <c r="L18" t="s">
        <v>23</v>
      </c>
      <c r="M18" s="8" t="s">
        <v>23</v>
      </c>
      <c r="P18" s="10" t="s">
        <v>23</v>
      </c>
      <c r="Q18" t="s">
        <v>23</v>
      </c>
      <c r="R18" s="7" t="s">
        <v>23</v>
      </c>
      <c r="V18" t="s">
        <v>23</v>
      </c>
      <c r="W18">
        <f t="shared" ca="1" si="0"/>
        <v>0.49968322292344447</v>
      </c>
      <c r="Y18" t="s">
        <v>23</v>
      </c>
      <c r="Z18" t="s">
        <v>120</v>
      </c>
      <c r="AB18" t="s">
        <v>23</v>
      </c>
      <c r="AC18" t="s">
        <v>120</v>
      </c>
    </row>
    <row r="19" spans="1:29" x14ac:dyDescent="0.25">
      <c r="A19" s="4" t="s">
        <v>3</v>
      </c>
      <c r="B19" t="s">
        <v>23</v>
      </c>
      <c r="C19" t="s">
        <v>19</v>
      </c>
      <c r="D19" t="s">
        <v>23</v>
      </c>
      <c r="E19" t="s">
        <v>23</v>
      </c>
      <c r="F19" t="s">
        <v>151</v>
      </c>
      <c r="G19" s="7" t="s">
        <v>23</v>
      </c>
      <c r="J19" s="9" t="s">
        <v>23</v>
      </c>
      <c r="K19" t="s">
        <v>23</v>
      </c>
      <c r="L19" t="s">
        <v>120</v>
      </c>
      <c r="M19" s="8" t="s">
        <v>23</v>
      </c>
      <c r="P19" s="10" t="s">
        <v>23</v>
      </c>
      <c r="Q19" t="s">
        <v>23</v>
      </c>
      <c r="V19" t="s">
        <v>23</v>
      </c>
      <c r="W19">
        <f t="shared" ca="1" si="0"/>
        <v>0.57931613605639631</v>
      </c>
      <c r="Y19" t="s">
        <v>23</v>
      </c>
      <c r="Z19" t="s">
        <v>23</v>
      </c>
      <c r="AB19" t="s">
        <v>23</v>
      </c>
      <c r="AC19" t="s">
        <v>23</v>
      </c>
    </row>
    <row r="20" spans="1:29" x14ac:dyDescent="0.25">
      <c r="A20" s="4" t="s">
        <v>4</v>
      </c>
      <c r="B20" t="s">
        <v>23</v>
      </c>
      <c r="C20" t="s">
        <v>19</v>
      </c>
      <c r="D20" t="s">
        <v>23</v>
      </c>
      <c r="E20" t="s">
        <v>23</v>
      </c>
      <c r="F20" t="s">
        <v>151</v>
      </c>
      <c r="G20" s="7" t="s">
        <v>23</v>
      </c>
      <c r="J20" s="9" t="s">
        <v>120</v>
      </c>
      <c r="K20" t="s">
        <v>23</v>
      </c>
      <c r="L20" t="s">
        <v>23</v>
      </c>
      <c r="M20" s="8" t="s">
        <v>126</v>
      </c>
      <c r="P20" s="10" t="s">
        <v>23</v>
      </c>
      <c r="Q20" t="s">
        <v>23</v>
      </c>
      <c r="V20" t="s">
        <v>23</v>
      </c>
      <c r="W20">
        <f t="shared" ca="1" si="0"/>
        <v>0.13281199051620052</v>
      </c>
      <c r="Y20" t="s">
        <v>23</v>
      </c>
      <c r="Z20" t="s">
        <v>23</v>
      </c>
      <c r="AB20" t="s">
        <v>23</v>
      </c>
      <c r="AC20" t="s">
        <v>23</v>
      </c>
    </row>
    <row r="21" spans="1:29" x14ac:dyDescent="0.25">
      <c r="A21" s="4" t="s">
        <v>5</v>
      </c>
      <c r="B21" t="s">
        <v>23</v>
      </c>
      <c r="C21" t="s">
        <v>19</v>
      </c>
      <c r="D21" t="s">
        <v>23</v>
      </c>
      <c r="E21" t="s">
        <v>23</v>
      </c>
      <c r="F21" t="s">
        <v>151</v>
      </c>
      <c r="G21" s="7" t="s">
        <v>23</v>
      </c>
      <c r="J21" s="9" t="s">
        <v>23</v>
      </c>
      <c r="K21" t="s">
        <v>23</v>
      </c>
      <c r="L21" t="s">
        <v>23</v>
      </c>
      <c r="M21" s="8" t="s">
        <v>134</v>
      </c>
      <c r="P21" t="s">
        <v>202</v>
      </c>
      <c r="Q21" t="s">
        <v>23</v>
      </c>
      <c r="V21" t="s">
        <v>126</v>
      </c>
      <c r="W21">
        <f t="shared" ca="1" si="0"/>
        <v>0.15767633105325751</v>
      </c>
    </row>
    <row r="22" spans="1:29" x14ac:dyDescent="0.25">
      <c r="A22" s="4" t="s">
        <v>6</v>
      </c>
      <c r="B22" t="s">
        <v>23</v>
      </c>
      <c r="C22" t="s">
        <v>19</v>
      </c>
      <c r="D22" t="s">
        <v>23</v>
      </c>
      <c r="E22" t="s">
        <v>153</v>
      </c>
      <c r="F22" t="s">
        <v>151</v>
      </c>
      <c r="G22" t="s">
        <v>153</v>
      </c>
      <c r="H22" t="s">
        <v>23</v>
      </c>
      <c r="I22" t="s">
        <v>154</v>
      </c>
      <c r="J22" t="s">
        <v>23</v>
      </c>
      <c r="K22" t="s">
        <v>23</v>
      </c>
      <c r="L22" t="s">
        <v>23</v>
      </c>
      <c r="M22" t="s">
        <v>23</v>
      </c>
      <c r="N22" t="s">
        <v>23</v>
      </c>
      <c r="O22" t="s">
        <v>23</v>
      </c>
      <c r="P22" t="s">
        <v>23</v>
      </c>
      <c r="Q22" t="s">
        <v>23</v>
      </c>
      <c r="V22" t="s">
        <v>134</v>
      </c>
      <c r="W22">
        <f t="shared" ca="1" si="0"/>
        <v>0.60597092277345854</v>
      </c>
    </row>
    <row r="23" spans="1:29" x14ac:dyDescent="0.25">
      <c r="A23" s="4" t="s">
        <v>7</v>
      </c>
      <c r="B23" t="s">
        <v>23</v>
      </c>
      <c r="C23" t="s">
        <v>19</v>
      </c>
      <c r="D23" t="s">
        <v>23</v>
      </c>
      <c r="E23" t="s">
        <v>153</v>
      </c>
      <c r="F23" t="s">
        <v>151</v>
      </c>
      <c r="G23" t="s">
        <v>153</v>
      </c>
      <c r="H23" t="s">
        <v>23</v>
      </c>
      <c r="I23" t="s">
        <v>154</v>
      </c>
      <c r="J23" t="s">
        <v>23</v>
      </c>
      <c r="K23" t="s">
        <v>23</v>
      </c>
      <c r="L23" t="s">
        <v>23</v>
      </c>
      <c r="M23" t="s">
        <v>23</v>
      </c>
      <c r="N23" t="s">
        <v>23</v>
      </c>
      <c r="O23" t="s">
        <v>23</v>
      </c>
      <c r="P23" t="s">
        <v>23</v>
      </c>
      <c r="Q23" t="s">
        <v>23</v>
      </c>
      <c r="V23" t="s">
        <v>23</v>
      </c>
      <c r="W23">
        <f t="shared" ca="1" si="0"/>
        <v>0.90164528677107714</v>
      </c>
    </row>
    <row r="24" spans="1:29" x14ac:dyDescent="0.25">
      <c r="A24" s="4" t="s">
        <v>8</v>
      </c>
      <c r="B24" t="s">
        <v>23</v>
      </c>
      <c r="C24" t="s">
        <v>19</v>
      </c>
      <c r="D24" t="s">
        <v>23</v>
      </c>
      <c r="E24" t="s">
        <v>153</v>
      </c>
      <c r="F24" t="s">
        <v>151</v>
      </c>
      <c r="G24" t="s">
        <v>153</v>
      </c>
      <c r="H24" t="s">
        <v>23</v>
      </c>
      <c r="I24" t="s">
        <v>154</v>
      </c>
      <c r="J24" t="s">
        <v>23</v>
      </c>
      <c r="K24" t="s">
        <v>23</v>
      </c>
      <c r="L24" t="s">
        <v>23</v>
      </c>
      <c r="M24" t="s">
        <v>23</v>
      </c>
      <c r="N24" t="s">
        <v>23</v>
      </c>
      <c r="O24" t="s">
        <v>23</v>
      </c>
      <c r="P24" t="s">
        <v>23</v>
      </c>
      <c r="Q24" t="s">
        <v>23</v>
      </c>
      <c r="V24" t="s">
        <v>23</v>
      </c>
      <c r="W24">
        <f t="shared" ca="1" si="0"/>
        <v>0.38850190745011626</v>
      </c>
    </row>
    <row r="25" spans="1:29" x14ac:dyDescent="0.25">
      <c r="A25" s="4" t="s">
        <v>9</v>
      </c>
      <c r="B25" t="s">
        <v>23</v>
      </c>
      <c r="C25" t="s">
        <v>19</v>
      </c>
      <c r="D25" t="s">
        <v>23</v>
      </c>
      <c r="E25" t="s">
        <v>153</v>
      </c>
      <c r="F25" t="s">
        <v>151</v>
      </c>
      <c r="G25" t="s">
        <v>153</v>
      </c>
      <c r="H25" t="s">
        <v>23</v>
      </c>
      <c r="I25" t="s">
        <v>154</v>
      </c>
      <c r="J25" t="s">
        <v>23</v>
      </c>
      <c r="K25" t="s">
        <v>23</v>
      </c>
      <c r="L25" t="s">
        <v>23</v>
      </c>
      <c r="M25" t="s">
        <v>23</v>
      </c>
      <c r="N25" t="s">
        <v>23</v>
      </c>
      <c r="O25" t="s">
        <v>23</v>
      </c>
      <c r="P25" t="s">
        <v>23</v>
      </c>
      <c r="Q25" t="s">
        <v>23</v>
      </c>
      <c r="V25" t="s">
        <v>23</v>
      </c>
      <c r="W25">
        <f t="shared" ca="1" si="0"/>
        <v>0.88701951405445567</v>
      </c>
    </row>
    <row r="26" spans="1:29" x14ac:dyDescent="0.25">
      <c r="A26" s="4" t="s">
        <v>10</v>
      </c>
      <c r="B26" t="s">
        <v>23</v>
      </c>
      <c r="C26" t="s">
        <v>19</v>
      </c>
      <c r="D26" t="s">
        <v>23</v>
      </c>
      <c r="E26" t="s">
        <v>153</v>
      </c>
      <c r="F26" t="s">
        <v>151</v>
      </c>
      <c r="G26" t="s">
        <v>153</v>
      </c>
      <c r="H26" t="s">
        <v>23</v>
      </c>
      <c r="I26" t="s">
        <v>154</v>
      </c>
      <c r="J26" t="s">
        <v>23</v>
      </c>
      <c r="K26" t="s">
        <v>23</v>
      </c>
      <c r="L26" t="s">
        <v>23</v>
      </c>
      <c r="M26" t="s">
        <v>23</v>
      </c>
      <c r="N26" t="s">
        <v>23</v>
      </c>
      <c r="O26" t="s">
        <v>23</v>
      </c>
      <c r="P26" t="s">
        <v>23</v>
      </c>
      <c r="Q26" t="s">
        <v>23</v>
      </c>
      <c r="V26" t="s">
        <v>120</v>
      </c>
      <c r="W26">
        <f t="shared" ca="1" si="0"/>
        <v>0.6948622262919194</v>
      </c>
    </row>
    <row r="27" spans="1:29" x14ac:dyDescent="0.25">
      <c r="A27" s="4" t="s">
        <v>11</v>
      </c>
      <c r="B27" t="s">
        <v>23</v>
      </c>
      <c r="C27" t="s">
        <v>20</v>
      </c>
      <c r="D27" t="s">
        <v>23</v>
      </c>
      <c r="E27" t="s">
        <v>153</v>
      </c>
      <c r="F27" t="s">
        <v>151</v>
      </c>
      <c r="G27" t="s">
        <v>153</v>
      </c>
      <c r="H27" t="s">
        <v>23</v>
      </c>
      <c r="I27" t="s">
        <v>155</v>
      </c>
      <c r="J27" t="s">
        <v>23</v>
      </c>
      <c r="K27" t="s">
        <v>23</v>
      </c>
      <c r="L27" t="s">
        <v>23</v>
      </c>
      <c r="M27" t="s">
        <v>23</v>
      </c>
      <c r="N27" t="s">
        <v>23</v>
      </c>
      <c r="O27" t="s">
        <v>23</v>
      </c>
      <c r="P27" t="s">
        <v>23</v>
      </c>
      <c r="Q27" t="s">
        <v>23</v>
      </c>
      <c r="V27" t="s">
        <v>23</v>
      </c>
      <c r="W27">
        <f t="shared" ca="1" si="0"/>
        <v>4.6642657870643145E-2</v>
      </c>
    </row>
    <row r="28" spans="1:29" x14ac:dyDescent="0.25">
      <c r="A28" s="4" t="s">
        <v>12</v>
      </c>
      <c r="B28" t="s">
        <v>23</v>
      </c>
      <c r="C28" t="s">
        <v>20</v>
      </c>
      <c r="D28" t="s">
        <v>23</v>
      </c>
      <c r="E28" t="s">
        <v>153</v>
      </c>
      <c r="F28" t="s">
        <v>151</v>
      </c>
      <c r="G28" t="s">
        <v>153</v>
      </c>
      <c r="H28" t="s">
        <v>23</v>
      </c>
      <c r="I28" t="s">
        <v>155</v>
      </c>
      <c r="J28" t="s">
        <v>23</v>
      </c>
      <c r="K28" t="s">
        <v>23</v>
      </c>
      <c r="L28" t="s">
        <v>23</v>
      </c>
      <c r="M28" t="s">
        <v>23</v>
      </c>
      <c r="N28" t="s">
        <v>23</v>
      </c>
      <c r="O28" t="s">
        <v>23</v>
      </c>
      <c r="P28" t="s">
        <v>23</v>
      </c>
      <c r="Q28" t="s">
        <v>23</v>
      </c>
      <c r="V28" t="s">
        <v>23</v>
      </c>
      <c r="W28">
        <f t="shared" ca="1" si="0"/>
        <v>0.20662646757349201</v>
      </c>
    </row>
    <row r="29" spans="1:29" x14ac:dyDescent="0.25">
      <c r="A29" s="4" t="s">
        <v>13</v>
      </c>
      <c r="B29" t="s">
        <v>23</v>
      </c>
      <c r="C29" t="s">
        <v>20</v>
      </c>
      <c r="D29" t="s">
        <v>23</v>
      </c>
      <c r="E29" t="s">
        <v>153</v>
      </c>
      <c r="F29" t="s">
        <v>151</v>
      </c>
      <c r="G29" t="s">
        <v>153</v>
      </c>
      <c r="H29" t="s">
        <v>23</v>
      </c>
      <c r="I29" t="s">
        <v>155</v>
      </c>
      <c r="J29" t="s">
        <v>23</v>
      </c>
      <c r="K29" t="s">
        <v>23</v>
      </c>
      <c r="L29" t="s">
        <v>23</v>
      </c>
      <c r="M29" t="s">
        <v>23</v>
      </c>
      <c r="N29" t="s">
        <v>23</v>
      </c>
      <c r="O29" t="s">
        <v>23</v>
      </c>
      <c r="P29" t="s">
        <v>23</v>
      </c>
      <c r="Q29" t="s">
        <v>23</v>
      </c>
      <c r="V29" t="s">
        <v>23</v>
      </c>
      <c r="W29">
        <f t="shared" ca="1" si="0"/>
        <v>0.59771671192363973</v>
      </c>
    </row>
    <row r="30" spans="1:29" x14ac:dyDescent="0.25">
      <c r="A30" s="4" t="s">
        <v>14</v>
      </c>
      <c r="B30" t="s">
        <v>23</v>
      </c>
      <c r="C30" t="s">
        <v>20</v>
      </c>
      <c r="D30" t="s">
        <v>23</v>
      </c>
      <c r="E30" t="s">
        <v>153</v>
      </c>
      <c r="F30" t="s">
        <v>151</v>
      </c>
      <c r="G30" t="s">
        <v>153</v>
      </c>
      <c r="H30" t="s">
        <v>23</v>
      </c>
      <c r="I30" t="s">
        <v>155</v>
      </c>
      <c r="J30" t="s">
        <v>23</v>
      </c>
      <c r="K30" t="s">
        <v>23</v>
      </c>
      <c r="L30" t="s">
        <v>23</v>
      </c>
      <c r="M30" t="s">
        <v>23</v>
      </c>
      <c r="N30" t="s">
        <v>23</v>
      </c>
      <c r="O30" t="s">
        <v>23</v>
      </c>
      <c r="P30" t="s">
        <v>23</v>
      </c>
      <c r="Q30" t="s">
        <v>23</v>
      </c>
      <c r="V30" t="s">
        <v>23</v>
      </c>
      <c r="W30">
        <f t="shared" ca="1" si="0"/>
        <v>0.5798556292872924</v>
      </c>
    </row>
    <row r="31" spans="1:29" x14ac:dyDescent="0.25">
      <c r="A31" s="4" t="s">
        <v>15</v>
      </c>
      <c r="B31" t="s">
        <v>23</v>
      </c>
      <c r="C31" t="s">
        <v>20</v>
      </c>
      <c r="D31" t="s">
        <v>23</v>
      </c>
      <c r="E31" t="s">
        <v>153</v>
      </c>
      <c r="F31" t="s">
        <v>151</v>
      </c>
      <c r="G31" t="s">
        <v>153</v>
      </c>
      <c r="H31" t="s">
        <v>23</v>
      </c>
      <c r="I31" t="s">
        <v>155</v>
      </c>
      <c r="J31" t="s">
        <v>23</v>
      </c>
      <c r="K31" t="s">
        <v>23</v>
      </c>
      <c r="L31" t="s">
        <v>23</v>
      </c>
      <c r="M31" t="s">
        <v>23</v>
      </c>
      <c r="N31" t="s">
        <v>23</v>
      </c>
      <c r="O31" t="s">
        <v>23</v>
      </c>
      <c r="P31" t="s">
        <v>23</v>
      </c>
      <c r="Q31" t="s">
        <v>23</v>
      </c>
      <c r="V31" t="s">
        <v>23</v>
      </c>
      <c r="W31">
        <f t="shared" ca="1" si="0"/>
        <v>0.71365829295250716</v>
      </c>
    </row>
    <row r="32" spans="1:29" x14ac:dyDescent="0.25">
      <c r="A32" s="4" t="s">
        <v>16</v>
      </c>
      <c r="B32" t="s">
        <v>23</v>
      </c>
      <c r="C32" t="s">
        <v>20</v>
      </c>
      <c r="D32" t="s">
        <v>23</v>
      </c>
      <c r="E32" t="s">
        <v>153</v>
      </c>
      <c r="F32" t="s">
        <v>151</v>
      </c>
      <c r="G32" t="s">
        <v>153</v>
      </c>
      <c r="H32" t="s">
        <v>23</v>
      </c>
      <c r="I32" t="s">
        <v>155</v>
      </c>
      <c r="J32" t="s">
        <v>23</v>
      </c>
      <c r="K32" t="s">
        <v>23</v>
      </c>
      <c r="L32" t="s">
        <v>23</v>
      </c>
      <c r="M32" t="s">
        <v>23</v>
      </c>
      <c r="N32" t="s">
        <v>23</v>
      </c>
      <c r="O32" t="s">
        <v>23</v>
      </c>
      <c r="P32" t="s">
        <v>23</v>
      </c>
      <c r="Q32" t="s">
        <v>23</v>
      </c>
    </row>
    <row r="33" spans="1:20" x14ac:dyDescent="0.25">
      <c r="A33" s="4" t="s">
        <v>118</v>
      </c>
      <c r="B33" t="s">
        <v>23</v>
      </c>
      <c r="C33" t="s">
        <v>21</v>
      </c>
      <c r="D33" t="s">
        <v>65</v>
      </c>
      <c r="E33" t="s">
        <v>152</v>
      </c>
      <c r="F33" t="s">
        <v>151</v>
      </c>
      <c r="G33" t="s">
        <v>73</v>
      </c>
      <c r="H33" t="s">
        <v>74</v>
      </c>
      <c r="I33" t="s">
        <v>56</v>
      </c>
      <c r="J33" t="s">
        <v>28</v>
      </c>
      <c r="K33">
        <v>148</v>
      </c>
      <c r="L33">
        <v>42</v>
      </c>
      <c r="M33">
        <v>132</v>
      </c>
      <c r="N33" t="s">
        <v>119</v>
      </c>
      <c r="O33" t="s">
        <v>23</v>
      </c>
      <c r="P33" t="s">
        <v>23</v>
      </c>
      <c r="Q33" t="s">
        <v>23</v>
      </c>
    </row>
    <row r="34" spans="1:20" x14ac:dyDescent="0.25">
      <c r="A34" s="4" t="s">
        <v>120</v>
      </c>
      <c r="B34" t="s">
        <v>120</v>
      </c>
      <c r="C34" t="s">
        <v>21</v>
      </c>
      <c r="D34" t="s">
        <v>121</v>
      </c>
      <c r="E34" t="s">
        <v>152</v>
      </c>
      <c r="F34" t="s">
        <v>151</v>
      </c>
      <c r="G34" t="s">
        <v>54</v>
      </c>
      <c r="H34" t="s">
        <v>55</v>
      </c>
      <c r="I34" t="s">
        <v>56</v>
      </c>
      <c r="J34" t="s">
        <v>122</v>
      </c>
      <c r="K34">
        <v>848</v>
      </c>
      <c r="L34">
        <v>450</v>
      </c>
      <c r="M34">
        <v>824</v>
      </c>
      <c r="N34" t="s">
        <v>123</v>
      </c>
      <c r="O34" t="s">
        <v>23</v>
      </c>
      <c r="P34" t="s">
        <v>124</v>
      </c>
      <c r="Q34" t="s">
        <v>23</v>
      </c>
    </row>
    <row r="35" spans="1:20" x14ac:dyDescent="0.25">
      <c r="A35" s="4" t="s">
        <v>125</v>
      </c>
      <c r="B35" t="s">
        <v>126</v>
      </c>
      <c r="C35" t="s">
        <v>21</v>
      </c>
      <c r="D35" t="s">
        <v>127</v>
      </c>
      <c r="E35" t="s">
        <v>152</v>
      </c>
      <c r="F35" t="s">
        <v>151</v>
      </c>
      <c r="G35" t="s">
        <v>54</v>
      </c>
      <c r="H35" t="s">
        <v>55</v>
      </c>
      <c r="I35" t="s">
        <v>56</v>
      </c>
      <c r="J35" t="s">
        <v>28</v>
      </c>
      <c r="K35">
        <v>148</v>
      </c>
      <c r="L35">
        <v>42</v>
      </c>
      <c r="M35">
        <v>132</v>
      </c>
      <c r="N35" t="s">
        <v>119</v>
      </c>
      <c r="O35" t="s">
        <v>23</v>
      </c>
      <c r="P35" t="s">
        <v>128</v>
      </c>
      <c r="Q35" t="s">
        <v>23</v>
      </c>
    </row>
    <row r="36" spans="1:20" x14ac:dyDescent="0.25">
      <c r="A36" s="4" t="s">
        <v>133</v>
      </c>
      <c r="B36" t="s">
        <v>134</v>
      </c>
      <c r="C36" t="s">
        <v>21</v>
      </c>
      <c r="D36" t="s">
        <v>135</v>
      </c>
      <c r="E36" t="s">
        <v>152</v>
      </c>
      <c r="F36" t="s">
        <v>151</v>
      </c>
      <c r="G36" t="s">
        <v>54</v>
      </c>
      <c r="H36" t="s">
        <v>55</v>
      </c>
      <c r="I36" t="s">
        <v>56</v>
      </c>
      <c r="J36" t="s">
        <v>28</v>
      </c>
      <c r="K36">
        <v>148</v>
      </c>
      <c r="L36">
        <v>42</v>
      </c>
      <c r="M36">
        <v>132</v>
      </c>
      <c r="N36" t="s">
        <v>119</v>
      </c>
      <c r="O36" t="s">
        <v>23</v>
      </c>
      <c r="P36" t="s">
        <v>136</v>
      </c>
      <c r="Q36" t="s">
        <v>23</v>
      </c>
    </row>
    <row r="37" spans="1:20" x14ac:dyDescent="0.25">
      <c r="A37" s="4" t="s">
        <v>145</v>
      </c>
      <c r="B37" t="s">
        <v>23</v>
      </c>
      <c r="C37" t="s">
        <v>21</v>
      </c>
      <c r="D37" t="s">
        <v>146</v>
      </c>
      <c r="E37" t="s">
        <v>152</v>
      </c>
      <c r="F37" t="s">
        <v>151</v>
      </c>
      <c r="G37" t="s">
        <v>73</v>
      </c>
      <c r="H37" t="s">
        <v>74</v>
      </c>
      <c r="I37" t="s">
        <v>56</v>
      </c>
      <c r="J37" t="s">
        <v>28</v>
      </c>
      <c r="K37">
        <v>148</v>
      </c>
      <c r="L37">
        <v>42</v>
      </c>
      <c r="M37">
        <v>132</v>
      </c>
      <c r="N37" t="s">
        <v>119</v>
      </c>
      <c r="O37" t="s">
        <v>23</v>
      </c>
      <c r="P37" t="s">
        <v>23</v>
      </c>
      <c r="Q37" t="s">
        <v>23</v>
      </c>
    </row>
    <row r="38" spans="1:20" x14ac:dyDescent="0.25">
      <c r="A38" s="4" t="s">
        <v>147</v>
      </c>
      <c r="B38" t="s">
        <v>23</v>
      </c>
      <c r="C38" t="s">
        <v>21</v>
      </c>
      <c r="D38" t="s">
        <v>148</v>
      </c>
      <c r="E38" t="s">
        <v>152</v>
      </c>
      <c r="F38" t="s">
        <v>151</v>
      </c>
      <c r="G38" t="s">
        <v>73</v>
      </c>
      <c r="H38" t="s">
        <v>74</v>
      </c>
      <c r="I38" t="s">
        <v>56</v>
      </c>
      <c r="J38" t="s">
        <v>23</v>
      </c>
      <c r="K38" t="s">
        <v>23</v>
      </c>
      <c r="L38" t="s">
        <v>23</v>
      </c>
      <c r="M38" t="s">
        <v>23</v>
      </c>
      <c r="N38" t="s">
        <v>119</v>
      </c>
      <c r="O38" t="s">
        <v>23</v>
      </c>
      <c r="P38" t="s">
        <v>23</v>
      </c>
      <c r="Q38" t="s">
        <v>23</v>
      </c>
    </row>
    <row r="39" spans="1:20" x14ac:dyDescent="0.25">
      <c r="A39" s="4" t="s">
        <v>149</v>
      </c>
      <c r="B39" t="s">
        <v>23</v>
      </c>
      <c r="C39" t="s">
        <v>21</v>
      </c>
      <c r="D39" t="s">
        <v>65</v>
      </c>
      <c r="E39" t="s">
        <v>152</v>
      </c>
      <c r="F39" t="s">
        <v>151</v>
      </c>
      <c r="G39" t="s">
        <v>73</v>
      </c>
      <c r="H39" t="s">
        <v>74</v>
      </c>
      <c r="I39" t="s">
        <v>56</v>
      </c>
      <c r="J39" t="s">
        <v>28</v>
      </c>
      <c r="K39">
        <v>148</v>
      </c>
      <c r="L39">
        <v>42</v>
      </c>
      <c r="M39">
        <v>132</v>
      </c>
      <c r="N39" t="s">
        <v>119</v>
      </c>
      <c r="O39" t="s">
        <v>23</v>
      </c>
      <c r="P39" t="s">
        <v>23</v>
      </c>
      <c r="Q39" t="s">
        <v>23</v>
      </c>
    </row>
    <row r="40" spans="1:20" s="11" customFormat="1" x14ac:dyDescent="0.25">
      <c r="A40" s="1" t="s">
        <v>63</v>
      </c>
      <c r="B40" t="s">
        <v>64</v>
      </c>
      <c r="C40" t="s">
        <v>21</v>
      </c>
      <c r="D40" t="s">
        <v>65</v>
      </c>
      <c r="E40" t="s">
        <v>23</v>
      </c>
      <c r="F40" t="s">
        <v>151</v>
      </c>
      <c r="G40" t="s">
        <v>54</v>
      </c>
      <c r="H40" t="s">
        <v>55</v>
      </c>
      <c r="I40" t="s">
        <v>56</v>
      </c>
      <c r="J40" t="s">
        <v>28</v>
      </c>
      <c r="K40">
        <v>148</v>
      </c>
      <c r="L40">
        <v>42</v>
      </c>
      <c r="M40">
        <v>132</v>
      </c>
      <c r="N40" t="s">
        <v>23</v>
      </c>
      <c r="O40" t="s">
        <v>23</v>
      </c>
      <c r="P40" t="s">
        <v>23</v>
      </c>
      <c r="Q40" t="s">
        <v>23</v>
      </c>
      <c r="R40" s="1" t="s">
        <v>49</v>
      </c>
      <c r="S40"/>
      <c r="T40"/>
    </row>
    <row r="41" spans="1:20" x14ac:dyDescent="0.25">
      <c r="A41" s="1" t="s">
        <v>66</v>
      </c>
      <c r="B41" t="s">
        <v>67</v>
      </c>
      <c r="C41" t="s">
        <v>21</v>
      </c>
      <c r="D41" t="s">
        <v>39</v>
      </c>
      <c r="E41" t="s">
        <v>23</v>
      </c>
      <c r="F41" t="s">
        <v>151</v>
      </c>
      <c r="G41" t="s">
        <v>54</v>
      </c>
      <c r="H41" t="s">
        <v>55</v>
      </c>
      <c r="I41" t="s">
        <v>56</v>
      </c>
      <c r="J41" t="s">
        <v>43</v>
      </c>
      <c r="K41">
        <v>204</v>
      </c>
      <c r="L41">
        <v>150</v>
      </c>
      <c r="M41">
        <v>184</v>
      </c>
      <c r="N41" t="s">
        <v>23</v>
      </c>
      <c r="O41" t="s">
        <v>23</v>
      </c>
      <c r="P41" t="s">
        <v>23</v>
      </c>
      <c r="Q41" t="s">
        <v>23</v>
      </c>
      <c r="R41" s="1" t="s">
        <v>49</v>
      </c>
    </row>
    <row r="42" spans="1:20" x14ac:dyDescent="0.25">
      <c r="A42" s="2" t="s">
        <v>88</v>
      </c>
      <c r="B42" t="s">
        <v>23</v>
      </c>
      <c r="C42" t="s">
        <v>21</v>
      </c>
      <c r="D42" t="s">
        <v>24</v>
      </c>
      <c r="E42" t="s">
        <v>23</v>
      </c>
      <c r="F42" t="s">
        <v>151</v>
      </c>
      <c r="G42" t="s">
        <v>25</v>
      </c>
      <c r="H42" t="s">
        <v>26</v>
      </c>
      <c r="I42" t="s">
        <v>87</v>
      </c>
      <c r="J42" t="s">
        <v>28</v>
      </c>
      <c r="K42">
        <v>148</v>
      </c>
      <c r="L42">
        <v>42</v>
      </c>
      <c r="M42">
        <v>132</v>
      </c>
      <c r="N42" t="s">
        <v>29</v>
      </c>
      <c r="O42" t="s">
        <v>30</v>
      </c>
      <c r="P42" t="s">
        <v>23</v>
      </c>
      <c r="Q42" t="s">
        <v>23</v>
      </c>
      <c r="R42" s="1" t="s">
        <v>31</v>
      </c>
    </row>
    <row r="43" spans="1:20" x14ac:dyDescent="0.25">
      <c r="A43" s="2" t="s">
        <v>112</v>
      </c>
      <c r="B43" t="s">
        <v>23</v>
      </c>
      <c r="C43" t="s">
        <v>21</v>
      </c>
      <c r="D43" t="s">
        <v>98</v>
      </c>
      <c r="E43" t="s">
        <v>23</v>
      </c>
      <c r="F43" t="s">
        <v>151</v>
      </c>
      <c r="G43" t="s">
        <v>40</v>
      </c>
      <c r="H43" t="s">
        <v>41</v>
      </c>
      <c r="I43" t="s">
        <v>108</v>
      </c>
      <c r="J43" t="s">
        <v>23</v>
      </c>
      <c r="K43" t="s">
        <v>23</v>
      </c>
      <c r="L43" t="s">
        <v>23</v>
      </c>
      <c r="M43" t="s">
        <v>23</v>
      </c>
      <c r="N43" t="s">
        <v>23</v>
      </c>
      <c r="O43" t="s">
        <v>44</v>
      </c>
      <c r="P43" t="s">
        <v>23</v>
      </c>
      <c r="Q43" t="s">
        <v>23</v>
      </c>
      <c r="R43" s="1" t="s">
        <v>31</v>
      </c>
    </row>
    <row r="44" spans="1:20" x14ac:dyDescent="0.25">
      <c r="A44" s="2" t="s">
        <v>137</v>
      </c>
      <c r="B44" t="s">
        <v>138</v>
      </c>
      <c r="C44" t="s">
        <v>21</v>
      </c>
      <c r="D44" t="s">
        <v>139</v>
      </c>
      <c r="E44" t="s">
        <v>23</v>
      </c>
      <c r="F44" t="s">
        <v>151</v>
      </c>
      <c r="G44" t="s">
        <v>54</v>
      </c>
      <c r="H44" t="s">
        <v>55</v>
      </c>
      <c r="I44" t="s">
        <v>56</v>
      </c>
      <c r="J44" t="s">
        <v>28</v>
      </c>
      <c r="K44">
        <v>148</v>
      </c>
      <c r="L44">
        <v>42</v>
      </c>
      <c r="M44">
        <v>132</v>
      </c>
      <c r="N44" t="s">
        <v>29</v>
      </c>
      <c r="O44" t="s">
        <v>23</v>
      </c>
      <c r="P44" t="s">
        <v>140</v>
      </c>
      <c r="Q44" t="s">
        <v>23</v>
      </c>
      <c r="R44" s="1" t="s">
        <v>49</v>
      </c>
    </row>
    <row r="45" spans="1:20" x14ac:dyDescent="0.25">
      <c r="A45" s="2" t="s">
        <v>141</v>
      </c>
      <c r="B45" t="s">
        <v>142</v>
      </c>
      <c r="C45" t="s">
        <v>21</v>
      </c>
      <c r="D45" t="s">
        <v>143</v>
      </c>
      <c r="E45" t="s">
        <v>23</v>
      </c>
      <c r="F45" t="s">
        <v>151</v>
      </c>
      <c r="G45" t="s">
        <v>54</v>
      </c>
      <c r="H45" t="s">
        <v>55</v>
      </c>
      <c r="I45" t="s">
        <v>56</v>
      </c>
      <c r="J45" t="s">
        <v>28</v>
      </c>
      <c r="K45">
        <v>148</v>
      </c>
      <c r="L45">
        <v>42</v>
      </c>
      <c r="M45">
        <v>132</v>
      </c>
      <c r="N45" t="s">
        <v>29</v>
      </c>
      <c r="O45" t="s">
        <v>23</v>
      </c>
      <c r="P45" t="s">
        <v>144</v>
      </c>
      <c r="Q45" t="s">
        <v>23</v>
      </c>
      <c r="R45" s="1" t="s">
        <v>49</v>
      </c>
    </row>
    <row r="46" spans="1:20" x14ac:dyDescent="0.25">
      <c r="A46" s="2" t="s">
        <v>208</v>
      </c>
      <c r="B46" t="s">
        <v>209</v>
      </c>
      <c r="R46" s="1"/>
    </row>
    <row r="47" spans="1:20" x14ac:dyDescent="0.25">
      <c r="A47" s="11" t="s">
        <v>22</v>
      </c>
      <c r="B47" s="11" t="s">
        <v>23</v>
      </c>
      <c r="C47" s="11" t="s">
        <v>21</v>
      </c>
      <c r="D47" s="11" t="s">
        <v>24</v>
      </c>
      <c r="E47" s="11" t="s">
        <v>23</v>
      </c>
      <c r="F47" s="11" t="s">
        <v>29</v>
      </c>
      <c r="G47" s="11" t="s">
        <v>25</v>
      </c>
      <c r="H47" s="11" t="s">
        <v>26</v>
      </c>
      <c r="I47" s="11" t="s">
        <v>27</v>
      </c>
      <c r="J47" s="11" t="s">
        <v>28</v>
      </c>
      <c r="K47" s="11">
        <v>148</v>
      </c>
      <c r="L47" s="11">
        <v>42</v>
      </c>
      <c r="M47" s="11">
        <v>132</v>
      </c>
      <c r="N47" s="11" t="s">
        <v>29</v>
      </c>
      <c r="O47" s="11" t="s">
        <v>30</v>
      </c>
      <c r="P47" s="11" t="s">
        <v>23</v>
      </c>
      <c r="Q47" s="13" t="s">
        <v>34</v>
      </c>
      <c r="R47" s="12" t="s">
        <v>31</v>
      </c>
      <c r="S47" s="11"/>
      <c r="T47" s="11"/>
    </row>
    <row r="48" spans="1:20" x14ac:dyDescent="0.25">
      <c r="A48" t="s">
        <v>32</v>
      </c>
      <c r="B48" t="s">
        <v>23</v>
      </c>
      <c r="C48" t="s">
        <v>21</v>
      </c>
      <c r="D48" t="s">
        <v>33</v>
      </c>
      <c r="E48" t="s">
        <v>23</v>
      </c>
      <c r="F48" t="s">
        <v>29</v>
      </c>
      <c r="G48" t="s">
        <v>25</v>
      </c>
      <c r="H48" t="s">
        <v>26</v>
      </c>
      <c r="I48" t="s">
        <v>27</v>
      </c>
      <c r="J48" t="s">
        <v>28</v>
      </c>
      <c r="K48">
        <v>148</v>
      </c>
      <c r="L48">
        <v>42</v>
      </c>
      <c r="M48">
        <v>132</v>
      </c>
      <c r="N48" t="s">
        <v>29</v>
      </c>
      <c r="O48" t="s">
        <v>30</v>
      </c>
      <c r="P48" t="s">
        <v>23</v>
      </c>
      <c r="Q48" s="13" t="s">
        <v>34</v>
      </c>
      <c r="R48" s="2" t="s">
        <v>31</v>
      </c>
    </row>
    <row r="49" spans="1:18" x14ac:dyDescent="0.25">
      <c r="A49" t="s">
        <v>35</v>
      </c>
      <c r="B49" t="s">
        <v>23</v>
      </c>
      <c r="C49" t="s">
        <v>21</v>
      </c>
      <c r="D49" t="s">
        <v>33</v>
      </c>
      <c r="E49" t="s">
        <v>23</v>
      </c>
      <c r="F49" t="s">
        <v>29</v>
      </c>
      <c r="G49" t="s">
        <v>25</v>
      </c>
      <c r="H49" t="s">
        <v>26</v>
      </c>
      <c r="I49" t="s">
        <v>27</v>
      </c>
      <c r="J49" t="s">
        <v>28</v>
      </c>
      <c r="K49">
        <v>148</v>
      </c>
      <c r="L49">
        <v>42</v>
      </c>
      <c r="M49">
        <v>132</v>
      </c>
      <c r="N49" t="s">
        <v>29</v>
      </c>
      <c r="O49" t="s">
        <v>30</v>
      </c>
      <c r="P49" t="s">
        <v>23</v>
      </c>
      <c r="Q49" s="13" t="s">
        <v>34</v>
      </c>
      <c r="R49" s="2" t="s">
        <v>31</v>
      </c>
    </row>
    <row r="50" spans="1:18" x14ac:dyDescent="0.25">
      <c r="A50" t="s">
        <v>36</v>
      </c>
      <c r="B50" t="s">
        <v>23</v>
      </c>
      <c r="C50" t="s">
        <v>21</v>
      </c>
      <c r="D50" t="s">
        <v>33</v>
      </c>
      <c r="E50" t="s">
        <v>23</v>
      </c>
      <c r="F50" t="s">
        <v>29</v>
      </c>
      <c r="G50" t="s">
        <v>25</v>
      </c>
      <c r="H50" t="s">
        <v>26</v>
      </c>
      <c r="I50" t="s">
        <v>27</v>
      </c>
      <c r="J50" t="s">
        <v>28</v>
      </c>
      <c r="K50">
        <v>148</v>
      </c>
      <c r="L50">
        <v>42</v>
      </c>
      <c r="M50">
        <v>132</v>
      </c>
      <c r="N50" t="s">
        <v>29</v>
      </c>
      <c r="O50" t="s">
        <v>30</v>
      </c>
      <c r="P50" t="s">
        <v>23</v>
      </c>
      <c r="Q50" t="s">
        <v>23</v>
      </c>
      <c r="R50" s="2" t="s">
        <v>31</v>
      </c>
    </row>
    <row r="51" spans="1:18" x14ac:dyDescent="0.25">
      <c r="A51" t="s">
        <v>38</v>
      </c>
      <c r="B51" t="s">
        <v>23</v>
      </c>
      <c r="C51" t="s">
        <v>21</v>
      </c>
      <c r="D51" t="s">
        <v>39</v>
      </c>
      <c r="E51" t="s">
        <v>23</v>
      </c>
      <c r="F51" t="s">
        <v>29</v>
      </c>
      <c r="G51" t="s">
        <v>40</v>
      </c>
      <c r="H51" t="s">
        <v>41</v>
      </c>
      <c r="I51" t="s">
        <v>42</v>
      </c>
      <c r="J51" t="s">
        <v>43</v>
      </c>
      <c r="K51">
        <v>204</v>
      </c>
      <c r="L51">
        <v>150</v>
      </c>
      <c r="M51">
        <v>184</v>
      </c>
      <c r="N51" t="s">
        <v>23</v>
      </c>
      <c r="O51" t="s">
        <v>44</v>
      </c>
      <c r="P51" t="s">
        <v>23</v>
      </c>
      <c r="Q51" t="s">
        <v>23</v>
      </c>
      <c r="R51" s="2" t="s">
        <v>31</v>
      </c>
    </row>
    <row r="52" spans="1:18" x14ac:dyDescent="0.25">
      <c r="A52" t="s">
        <v>45</v>
      </c>
      <c r="B52" t="s">
        <v>23</v>
      </c>
      <c r="C52" t="s">
        <v>21</v>
      </c>
      <c r="D52" t="s">
        <v>46</v>
      </c>
      <c r="E52" t="s">
        <v>23</v>
      </c>
      <c r="F52" t="s">
        <v>29</v>
      </c>
      <c r="G52" t="s">
        <v>25</v>
      </c>
      <c r="H52" t="s">
        <v>26</v>
      </c>
      <c r="I52" t="s">
        <v>42</v>
      </c>
      <c r="J52" t="s">
        <v>47</v>
      </c>
      <c r="K52">
        <v>1032</v>
      </c>
      <c r="L52">
        <v>253</v>
      </c>
      <c r="M52">
        <v>237</v>
      </c>
      <c r="N52" t="s">
        <v>29</v>
      </c>
      <c r="O52" t="s">
        <v>30</v>
      </c>
      <c r="P52" t="s">
        <v>23</v>
      </c>
      <c r="Q52" s="13" t="s">
        <v>48</v>
      </c>
      <c r="R52" s="1" t="s">
        <v>49</v>
      </c>
    </row>
    <row r="53" spans="1:18" x14ac:dyDescent="0.25">
      <c r="A53" t="s">
        <v>50</v>
      </c>
      <c r="B53" t="s">
        <v>23</v>
      </c>
      <c r="C53" t="s">
        <v>21</v>
      </c>
      <c r="D53" t="s">
        <v>24</v>
      </c>
      <c r="E53" t="s">
        <v>23</v>
      </c>
      <c r="F53" t="s">
        <v>29</v>
      </c>
      <c r="G53" t="s">
        <v>40</v>
      </c>
      <c r="H53" t="s">
        <v>41</v>
      </c>
      <c r="I53" t="s">
        <v>42</v>
      </c>
      <c r="J53" t="s">
        <v>28</v>
      </c>
      <c r="K53">
        <v>148</v>
      </c>
      <c r="L53">
        <v>42</v>
      </c>
      <c r="M53">
        <v>132</v>
      </c>
      <c r="N53" t="s">
        <v>23</v>
      </c>
      <c r="O53" t="s">
        <v>44</v>
      </c>
      <c r="P53" t="s">
        <v>23</v>
      </c>
      <c r="Q53" t="s">
        <v>23</v>
      </c>
      <c r="R53" s="2" t="s">
        <v>31</v>
      </c>
    </row>
    <row r="54" spans="1:18" x14ac:dyDescent="0.25">
      <c r="A54" t="s">
        <v>51</v>
      </c>
      <c r="B54" t="s">
        <v>52</v>
      </c>
      <c r="C54" t="s">
        <v>21</v>
      </c>
      <c r="D54" t="s">
        <v>53</v>
      </c>
      <c r="E54" t="s">
        <v>23</v>
      </c>
      <c r="F54" t="s">
        <v>29</v>
      </c>
      <c r="G54" t="s">
        <v>54</v>
      </c>
      <c r="H54" t="s">
        <v>55</v>
      </c>
      <c r="I54" t="s">
        <v>56</v>
      </c>
      <c r="J54" t="s">
        <v>28</v>
      </c>
      <c r="K54">
        <v>148</v>
      </c>
      <c r="L54">
        <v>42</v>
      </c>
      <c r="M54">
        <v>132</v>
      </c>
      <c r="N54" t="s">
        <v>23</v>
      </c>
      <c r="O54" t="s">
        <v>23</v>
      </c>
      <c r="P54" t="s">
        <v>23</v>
      </c>
      <c r="Q54" t="s">
        <v>23</v>
      </c>
      <c r="R54" s="2" t="s">
        <v>23</v>
      </c>
    </row>
    <row r="55" spans="1:18" x14ac:dyDescent="0.25">
      <c r="A55" t="s">
        <v>57</v>
      </c>
      <c r="B55" t="s">
        <v>58</v>
      </c>
      <c r="C55" t="s">
        <v>21</v>
      </c>
      <c r="D55" t="s">
        <v>53</v>
      </c>
      <c r="E55" t="s">
        <v>23</v>
      </c>
      <c r="F55" t="s">
        <v>29</v>
      </c>
      <c r="G55" t="s">
        <v>54</v>
      </c>
      <c r="H55" t="s">
        <v>55</v>
      </c>
      <c r="I55" t="s">
        <v>56</v>
      </c>
      <c r="J55" t="s">
        <v>28</v>
      </c>
      <c r="K55">
        <v>148</v>
      </c>
      <c r="L55">
        <v>42</v>
      </c>
      <c r="M55">
        <v>132</v>
      </c>
      <c r="N55" t="s">
        <v>23</v>
      </c>
      <c r="O55" t="s">
        <v>23</v>
      </c>
      <c r="P55" t="s">
        <v>23</v>
      </c>
      <c r="Q55" t="s">
        <v>23</v>
      </c>
      <c r="R55" s="2" t="s">
        <v>23</v>
      </c>
    </row>
    <row r="56" spans="1:18" x14ac:dyDescent="0.25">
      <c r="A56" t="s">
        <v>59</v>
      </c>
      <c r="B56" t="s">
        <v>60</v>
      </c>
      <c r="C56" t="s">
        <v>21</v>
      </c>
      <c r="D56" t="s">
        <v>53</v>
      </c>
      <c r="E56" t="s">
        <v>23</v>
      </c>
      <c r="F56" t="s">
        <v>29</v>
      </c>
      <c r="G56" t="s">
        <v>54</v>
      </c>
      <c r="H56" t="s">
        <v>55</v>
      </c>
      <c r="I56" t="s">
        <v>56</v>
      </c>
      <c r="J56" t="s">
        <v>28</v>
      </c>
      <c r="K56">
        <v>148</v>
      </c>
      <c r="L56">
        <v>42</v>
      </c>
      <c r="M56">
        <v>132</v>
      </c>
      <c r="N56" t="s">
        <v>23</v>
      </c>
      <c r="O56" t="s">
        <v>23</v>
      </c>
      <c r="P56" t="s">
        <v>23</v>
      </c>
      <c r="Q56" t="s">
        <v>23</v>
      </c>
      <c r="R56" s="2" t="s">
        <v>23</v>
      </c>
    </row>
    <row r="57" spans="1:18" x14ac:dyDescent="0.25">
      <c r="A57" t="s">
        <v>61</v>
      </c>
      <c r="B57" t="s">
        <v>62</v>
      </c>
      <c r="C57" t="s">
        <v>21</v>
      </c>
      <c r="D57" t="s">
        <v>23</v>
      </c>
      <c r="E57" t="s">
        <v>23</v>
      </c>
      <c r="F57" t="s">
        <v>29</v>
      </c>
      <c r="G57" t="s">
        <v>54</v>
      </c>
      <c r="H57" t="s">
        <v>55</v>
      </c>
      <c r="I57" t="s">
        <v>56</v>
      </c>
      <c r="J57" t="s">
        <v>28</v>
      </c>
      <c r="K57">
        <v>148</v>
      </c>
      <c r="L57">
        <v>42</v>
      </c>
      <c r="M57">
        <v>132</v>
      </c>
      <c r="N57" t="s">
        <v>23</v>
      </c>
      <c r="O57" t="s">
        <v>23</v>
      </c>
      <c r="P57" t="s">
        <v>23</v>
      </c>
      <c r="Q57" t="s">
        <v>23</v>
      </c>
      <c r="R57" s="2" t="s">
        <v>23</v>
      </c>
    </row>
    <row r="58" spans="1:18" x14ac:dyDescent="0.25">
      <c r="A58" t="s">
        <v>68</v>
      </c>
      <c r="B58" t="s">
        <v>69</v>
      </c>
      <c r="C58" t="s">
        <v>21</v>
      </c>
      <c r="D58" t="s">
        <v>70</v>
      </c>
      <c r="E58" t="s">
        <v>23</v>
      </c>
      <c r="F58" t="s">
        <v>29</v>
      </c>
      <c r="G58" t="s">
        <v>54</v>
      </c>
      <c r="H58" t="s">
        <v>55</v>
      </c>
      <c r="I58" t="s">
        <v>56</v>
      </c>
      <c r="J58" t="s">
        <v>28</v>
      </c>
      <c r="K58">
        <v>148</v>
      </c>
      <c r="L58">
        <v>42</v>
      </c>
      <c r="M58">
        <v>132</v>
      </c>
      <c r="N58" t="s">
        <v>23</v>
      </c>
      <c r="O58" t="s">
        <v>23</v>
      </c>
      <c r="P58" t="s">
        <v>23</v>
      </c>
      <c r="Q58" t="s">
        <v>23</v>
      </c>
      <c r="R58" s="2" t="s">
        <v>23</v>
      </c>
    </row>
    <row r="59" spans="1:18" x14ac:dyDescent="0.25">
      <c r="A59" t="s">
        <v>71</v>
      </c>
      <c r="B59" t="s">
        <v>23</v>
      </c>
      <c r="C59" t="s">
        <v>21</v>
      </c>
      <c r="D59" t="s">
        <v>72</v>
      </c>
      <c r="E59" t="s">
        <v>23</v>
      </c>
      <c r="F59" t="s">
        <v>29</v>
      </c>
      <c r="G59" t="s">
        <v>73</v>
      </c>
      <c r="H59" t="s">
        <v>74</v>
      </c>
      <c r="I59" t="s">
        <v>56</v>
      </c>
      <c r="J59" t="s">
        <v>28</v>
      </c>
      <c r="K59">
        <v>148</v>
      </c>
      <c r="L59">
        <v>42</v>
      </c>
      <c r="M59">
        <v>132</v>
      </c>
      <c r="N59" t="s">
        <v>23</v>
      </c>
      <c r="O59" t="s">
        <v>23</v>
      </c>
      <c r="P59" t="s">
        <v>23</v>
      </c>
      <c r="Q59" t="s">
        <v>23</v>
      </c>
      <c r="R59" s="2" t="s">
        <v>49</v>
      </c>
    </row>
    <row r="60" spans="1:18" x14ac:dyDescent="0.25">
      <c r="A60" t="s">
        <v>75</v>
      </c>
      <c r="B60" t="s">
        <v>76</v>
      </c>
      <c r="C60" t="s">
        <v>21</v>
      </c>
      <c r="D60" t="s">
        <v>53</v>
      </c>
      <c r="E60" t="s">
        <v>23</v>
      </c>
      <c r="F60" t="s">
        <v>29</v>
      </c>
      <c r="G60" t="s">
        <v>54</v>
      </c>
      <c r="H60" t="s">
        <v>55</v>
      </c>
      <c r="I60" t="s">
        <v>56</v>
      </c>
      <c r="J60" t="s">
        <v>28</v>
      </c>
      <c r="K60">
        <v>148</v>
      </c>
      <c r="L60">
        <v>42</v>
      </c>
      <c r="M60">
        <v>132</v>
      </c>
      <c r="N60" t="s">
        <v>23</v>
      </c>
      <c r="O60" t="s">
        <v>23</v>
      </c>
      <c r="P60" t="s">
        <v>23</v>
      </c>
      <c r="Q60" t="s">
        <v>23</v>
      </c>
      <c r="R60" s="2" t="s">
        <v>23</v>
      </c>
    </row>
    <row r="61" spans="1:18" x14ac:dyDescent="0.25">
      <c r="A61" t="s">
        <v>77</v>
      </c>
      <c r="B61" t="s">
        <v>78</v>
      </c>
      <c r="C61" t="s">
        <v>21</v>
      </c>
      <c r="D61" t="s">
        <v>24</v>
      </c>
      <c r="E61" t="s">
        <v>23</v>
      </c>
      <c r="F61" t="s">
        <v>29</v>
      </c>
      <c r="G61" t="s">
        <v>54</v>
      </c>
      <c r="H61" t="s">
        <v>55</v>
      </c>
      <c r="I61" t="s">
        <v>56</v>
      </c>
      <c r="J61" t="s">
        <v>28</v>
      </c>
      <c r="K61">
        <v>148</v>
      </c>
      <c r="L61">
        <v>42</v>
      </c>
      <c r="M61">
        <v>132</v>
      </c>
      <c r="N61" t="s">
        <v>23</v>
      </c>
      <c r="O61" t="s">
        <v>23</v>
      </c>
      <c r="P61" t="s">
        <v>23</v>
      </c>
      <c r="Q61" t="s">
        <v>23</v>
      </c>
      <c r="R61" s="2" t="s">
        <v>23</v>
      </c>
    </row>
    <row r="62" spans="1:18" x14ac:dyDescent="0.25">
      <c r="A62" t="s">
        <v>79</v>
      </c>
      <c r="B62" t="s">
        <v>80</v>
      </c>
      <c r="C62" t="s">
        <v>21</v>
      </c>
      <c r="D62" t="s">
        <v>53</v>
      </c>
      <c r="E62" t="s">
        <v>23</v>
      </c>
      <c r="F62" t="s">
        <v>29</v>
      </c>
      <c r="G62" t="s">
        <v>54</v>
      </c>
      <c r="H62" t="s">
        <v>55</v>
      </c>
      <c r="I62" t="s">
        <v>56</v>
      </c>
      <c r="J62" t="s">
        <v>28</v>
      </c>
      <c r="K62">
        <v>148</v>
      </c>
      <c r="L62">
        <v>42</v>
      </c>
      <c r="M62">
        <v>132</v>
      </c>
      <c r="N62" t="s">
        <v>23</v>
      </c>
      <c r="O62" t="s">
        <v>23</v>
      </c>
      <c r="P62" t="s">
        <v>23</v>
      </c>
      <c r="Q62" t="s">
        <v>23</v>
      </c>
      <c r="R62" s="2" t="s">
        <v>23</v>
      </c>
    </row>
    <row r="63" spans="1:18" x14ac:dyDescent="0.25">
      <c r="A63" t="s">
        <v>81</v>
      </c>
      <c r="B63" t="s">
        <v>82</v>
      </c>
      <c r="C63" t="s">
        <v>21</v>
      </c>
      <c r="D63" t="s">
        <v>83</v>
      </c>
      <c r="E63" t="s">
        <v>23</v>
      </c>
      <c r="F63" t="s">
        <v>29</v>
      </c>
      <c r="G63" t="s">
        <v>54</v>
      </c>
      <c r="H63" t="s">
        <v>55</v>
      </c>
      <c r="I63" t="s">
        <v>56</v>
      </c>
      <c r="J63" t="s">
        <v>28</v>
      </c>
      <c r="K63">
        <v>148</v>
      </c>
      <c r="L63">
        <v>42</v>
      </c>
      <c r="M63">
        <v>132</v>
      </c>
      <c r="N63" t="s">
        <v>23</v>
      </c>
      <c r="O63" t="s">
        <v>23</v>
      </c>
      <c r="P63" t="s">
        <v>23</v>
      </c>
      <c r="Q63" t="s">
        <v>23</v>
      </c>
      <c r="R63" s="2" t="s">
        <v>23</v>
      </c>
    </row>
    <row r="64" spans="1:18" x14ac:dyDescent="0.25">
      <c r="A64" t="s">
        <v>84</v>
      </c>
      <c r="B64" t="s">
        <v>85</v>
      </c>
      <c r="C64" t="s">
        <v>21</v>
      </c>
      <c r="D64" t="s">
        <v>83</v>
      </c>
      <c r="E64" t="s">
        <v>23</v>
      </c>
      <c r="F64" t="s">
        <v>29</v>
      </c>
      <c r="G64" t="s">
        <v>54</v>
      </c>
      <c r="H64" t="s">
        <v>55</v>
      </c>
      <c r="I64" t="s">
        <v>56</v>
      </c>
      <c r="J64" t="s">
        <v>28</v>
      </c>
      <c r="K64">
        <v>148</v>
      </c>
      <c r="L64">
        <v>42</v>
      </c>
      <c r="M64">
        <v>132</v>
      </c>
      <c r="N64" t="s">
        <v>23</v>
      </c>
      <c r="O64" t="s">
        <v>23</v>
      </c>
      <c r="P64" t="s">
        <v>23</v>
      </c>
      <c r="Q64" t="s">
        <v>23</v>
      </c>
      <c r="R64" s="2" t="s">
        <v>23</v>
      </c>
    </row>
    <row r="65" spans="1:18" x14ac:dyDescent="0.25">
      <c r="A65" t="s">
        <v>89</v>
      </c>
      <c r="B65" t="s">
        <v>23</v>
      </c>
      <c r="C65" t="s">
        <v>21</v>
      </c>
      <c r="D65" t="s">
        <v>65</v>
      </c>
      <c r="E65" t="s">
        <v>23</v>
      </c>
      <c r="F65" t="s">
        <v>29</v>
      </c>
      <c r="G65" t="s">
        <v>73</v>
      </c>
      <c r="H65" t="s">
        <v>74</v>
      </c>
      <c r="I65" t="s">
        <v>56</v>
      </c>
      <c r="J65" t="s">
        <v>28</v>
      </c>
      <c r="K65">
        <v>148</v>
      </c>
      <c r="L65">
        <v>42</v>
      </c>
      <c r="M65">
        <v>132</v>
      </c>
      <c r="N65" t="s">
        <v>23</v>
      </c>
      <c r="O65" t="s">
        <v>23</v>
      </c>
      <c r="P65" t="s">
        <v>23</v>
      </c>
      <c r="Q65" t="s">
        <v>23</v>
      </c>
      <c r="R65" s="2" t="s">
        <v>31</v>
      </c>
    </row>
    <row r="66" spans="1:18" x14ac:dyDescent="0.25">
      <c r="A66" t="s">
        <v>90</v>
      </c>
      <c r="B66" t="s">
        <v>23</v>
      </c>
      <c r="C66" t="s">
        <v>21</v>
      </c>
      <c r="D66" t="s">
        <v>65</v>
      </c>
      <c r="E66" t="s">
        <v>23</v>
      </c>
      <c r="F66" t="s">
        <v>29</v>
      </c>
      <c r="G66" t="s">
        <v>73</v>
      </c>
      <c r="H66" t="s">
        <v>74</v>
      </c>
      <c r="I66" t="s">
        <v>56</v>
      </c>
      <c r="J66" t="s">
        <v>28</v>
      </c>
      <c r="K66">
        <v>148</v>
      </c>
      <c r="L66">
        <v>42</v>
      </c>
      <c r="M66">
        <v>132</v>
      </c>
      <c r="N66" t="s">
        <v>23</v>
      </c>
      <c r="O66" t="s">
        <v>23</v>
      </c>
      <c r="P66" t="s">
        <v>23</v>
      </c>
      <c r="Q66" t="s">
        <v>23</v>
      </c>
      <c r="R66" s="2" t="s">
        <v>31</v>
      </c>
    </row>
    <row r="67" spans="1:18" x14ac:dyDescent="0.25">
      <c r="A67" t="s">
        <v>91</v>
      </c>
      <c r="B67" t="s">
        <v>23</v>
      </c>
      <c r="C67" t="s">
        <v>21</v>
      </c>
      <c r="D67" t="s">
        <v>24</v>
      </c>
      <c r="E67" t="s">
        <v>23</v>
      </c>
      <c r="F67" t="s">
        <v>29</v>
      </c>
      <c r="G67" t="s">
        <v>25</v>
      </c>
      <c r="H67" t="s">
        <v>26</v>
      </c>
      <c r="I67" t="s">
        <v>92</v>
      </c>
      <c r="J67" t="s">
        <v>28</v>
      </c>
      <c r="K67">
        <v>148</v>
      </c>
      <c r="L67">
        <v>42</v>
      </c>
      <c r="M67">
        <v>132</v>
      </c>
      <c r="N67" t="s">
        <v>29</v>
      </c>
      <c r="O67" t="s">
        <v>30</v>
      </c>
      <c r="P67" t="s">
        <v>23</v>
      </c>
      <c r="Q67" s="13" t="s">
        <v>93</v>
      </c>
      <c r="R67" s="2" t="s">
        <v>31</v>
      </c>
    </row>
    <row r="68" spans="1:18" x14ac:dyDescent="0.25">
      <c r="A68" t="s">
        <v>97</v>
      </c>
      <c r="B68" t="s">
        <v>23</v>
      </c>
      <c r="C68" t="s">
        <v>21</v>
      </c>
      <c r="D68" t="s">
        <v>98</v>
      </c>
      <c r="E68" t="s">
        <v>23</v>
      </c>
      <c r="F68" t="s">
        <v>29</v>
      </c>
      <c r="G68" t="s">
        <v>40</v>
      </c>
      <c r="H68" t="s">
        <v>41</v>
      </c>
      <c r="I68" t="s">
        <v>99</v>
      </c>
      <c r="J68" t="s">
        <v>43</v>
      </c>
      <c r="K68">
        <v>204</v>
      </c>
      <c r="L68">
        <v>150</v>
      </c>
      <c r="M68">
        <v>184</v>
      </c>
      <c r="N68" t="s">
        <v>23</v>
      </c>
      <c r="O68" t="s">
        <v>44</v>
      </c>
      <c r="P68" t="s">
        <v>23</v>
      </c>
      <c r="Q68" t="s">
        <v>23</v>
      </c>
      <c r="R68" s="2" t="s">
        <v>31</v>
      </c>
    </row>
    <row r="69" spans="1:18" x14ac:dyDescent="0.25">
      <c r="A69" t="s">
        <v>113</v>
      </c>
      <c r="B69" t="s">
        <v>23</v>
      </c>
      <c r="C69" t="s">
        <v>21</v>
      </c>
      <c r="D69" t="s">
        <v>114</v>
      </c>
      <c r="E69" t="s">
        <v>23</v>
      </c>
      <c r="F69" t="s">
        <v>29</v>
      </c>
      <c r="G69" t="s">
        <v>23</v>
      </c>
      <c r="H69" t="s">
        <v>41</v>
      </c>
      <c r="I69" t="s">
        <v>108</v>
      </c>
      <c r="J69" t="s">
        <v>23</v>
      </c>
      <c r="K69" t="s">
        <v>23</v>
      </c>
      <c r="L69" t="s">
        <v>23</v>
      </c>
      <c r="M69" t="s">
        <v>23</v>
      </c>
      <c r="N69" t="s">
        <v>23</v>
      </c>
      <c r="O69" t="s">
        <v>44</v>
      </c>
      <c r="P69" t="s">
        <v>23</v>
      </c>
      <c r="Q69" t="s">
        <v>23</v>
      </c>
      <c r="R69" s="2" t="s">
        <v>31</v>
      </c>
    </row>
    <row r="70" spans="1:18" x14ac:dyDescent="0.25">
      <c r="A70" t="s">
        <v>115</v>
      </c>
      <c r="B70" t="s">
        <v>23</v>
      </c>
      <c r="C70" t="s">
        <v>21</v>
      </c>
      <c r="D70" t="s">
        <v>98</v>
      </c>
      <c r="E70" t="s">
        <v>23</v>
      </c>
      <c r="F70" t="s">
        <v>29</v>
      </c>
      <c r="G70" t="s">
        <v>40</v>
      </c>
      <c r="H70" t="s">
        <v>41</v>
      </c>
      <c r="I70" t="s">
        <v>108</v>
      </c>
      <c r="J70" t="s">
        <v>23</v>
      </c>
      <c r="K70" t="s">
        <v>23</v>
      </c>
      <c r="L70" t="s">
        <v>23</v>
      </c>
      <c r="M70" t="s">
        <v>23</v>
      </c>
      <c r="N70" t="s">
        <v>23</v>
      </c>
      <c r="O70" t="s">
        <v>44</v>
      </c>
      <c r="P70" t="s">
        <v>23</v>
      </c>
      <c r="Q70" t="s">
        <v>23</v>
      </c>
      <c r="R70" s="2" t="s">
        <v>31</v>
      </c>
    </row>
    <row r="71" spans="1:18" x14ac:dyDescent="0.25">
      <c r="A71" t="s">
        <v>129</v>
      </c>
      <c r="B71" t="s">
        <v>130</v>
      </c>
      <c r="C71" t="s">
        <v>21</v>
      </c>
      <c r="D71" t="s">
        <v>127</v>
      </c>
      <c r="E71" t="s">
        <v>23</v>
      </c>
      <c r="F71" t="s">
        <v>29</v>
      </c>
      <c r="G71" t="s">
        <v>54</v>
      </c>
      <c r="H71" t="s">
        <v>131</v>
      </c>
      <c r="I71" t="s">
        <v>56</v>
      </c>
      <c r="J71" t="s">
        <v>43</v>
      </c>
      <c r="K71">
        <v>204</v>
      </c>
      <c r="L71">
        <v>150</v>
      </c>
      <c r="M71">
        <v>184</v>
      </c>
      <c r="N71" t="s">
        <v>119</v>
      </c>
      <c r="O71" t="s">
        <v>23</v>
      </c>
      <c r="P71" t="s">
        <v>132</v>
      </c>
      <c r="Q71" t="s">
        <v>23</v>
      </c>
      <c r="R71" s="2" t="s">
        <v>49</v>
      </c>
    </row>
  </sheetData>
  <sortState xmlns:xlrd2="http://schemas.microsoft.com/office/spreadsheetml/2017/richdata2" ref="A2:T71">
    <sortCondition descending="1" ref="F2:F71"/>
  </sortState>
  <pageMargins left="0.7" right="0.7" top="0.75" bottom="0.75" header="0.3" footer="0.3"/>
  <pageSetup paperSize="9" scale="71" fitToWidth="0" orientation="portrait" r:id="rId1"/>
  <rowBreaks count="1" manualBreakCount="1">
    <brk id="39" max="29" man="1"/>
  </rowBreaks>
  <colBreaks count="1" manualBreakCount="1">
    <brk id="5" max="69"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Design</vt:lpstr>
      <vt:lpstr>Strains_genome</vt:lpstr>
      <vt:lpstr>PlateLayout</vt:lpstr>
      <vt:lpstr>Plate layout pooling</vt:lpstr>
      <vt:lpstr>Metadata</vt:lpstr>
      <vt:lpstr>Sample_list_metabolites</vt:lpstr>
      <vt:lpstr>more_info_strains</vt:lpstr>
      <vt:lpstr>Strains_genome!Print_Area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dc:creator>
  <cp:lastModifiedBy>Thönen, Lisa Paulina (IPS)</cp:lastModifiedBy>
  <cp:lastPrinted>2021-09-29T12:54:41Z</cp:lastPrinted>
  <dcterms:created xsi:type="dcterms:W3CDTF">2015-06-05T18:19:34Z</dcterms:created>
  <dcterms:modified xsi:type="dcterms:W3CDTF">2023-07-13T13:25:07Z</dcterms:modified>
</cp:coreProperties>
</file>