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t18z221_campus_unibe_ch/Documents/_LISA_/34_RNAseq/Experiemnt_RNAseq_data/"/>
    </mc:Choice>
  </mc:AlternateContent>
  <xr:revisionPtr revIDLastSave="4" documentId="8_{77978138-1AD3-4533-9695-8FD94D59D576}" xr6:coauthVersionLast="47" xr6:coauthVersionMax="47" xr10:uidLastSave="{F39596E6-548D-4198-99B1-A4290FED010B}"/>
  <bookViews>
    <workbookView xWindow="28680" yWindow="-120" windowWidth="29040" windowHeight="15840" activeTab="1" xr2:uid="{00000000-000D-0000-FFFF-FFFF00000000}"/>
  </bookViews>
  <sheets>
    <sheet name="MERGED" sheetId="5" r:id="rId1"/>
    <sheet name="MBOA" sheetId="1" r:id="rId2"/>
    <sheet name="AMPO" sheetId="2" r:id="rId3"/>
    <sheet name="AAMPO" sheetId="3" r:id="rId4"/>
    <sheet name="MHP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5" l="1"/>
  <c r="H21" i="5"/>
  <c r="H313" i="5"/>
  <c r="H189" i="5"/>
  <c r="H197" i="5"/>
  <c r="H205" i="5"/>
  <c r="H213" i="5"/>
  <c r="H277" i="5"/>
  <c r="H261" i="5"/>
  <c r="H293" i="5"/>
  <c r="H269" i="5"/>
  <c r="H245" i="5"/>
  <c r="H285" i="5"/>
  <c r="H253" i="5"/>
  <c r="H17" i="5"/>
  <c r="H309" i="5"/>
  <c r="H185" i="5"/>
  <c r="H193" i="5"/>
  <c r="H201" i="5"/>
  <c r="H209" i="5"/>
  <c r="H273" i="5"/>
  <c r="H257" i="5"/>
  <c r="H289" i="5"/>
  <c r="H265" i="5"/>
  <c r="H241" i="5"/>
  <c r="H281" i="5"/>
  <c r="H249" i="5"/>
  <c r="H69" i="5"/>
  <c r="H41" i="5"/>
  <c r="H157" i="5"/>
  <c r="H25" i="5"/>
  <c r="H217" i="5"/>
  <c r="H129" i="5"/>
  <c r="H141" i="5"/>
  <c r="H121" i="5"/>
  <c r="H153" i="5"/>
  <c r="H37" i="5"/>
  <c r="H305" i="5"/>
  <c r="H93" i="5"/>
  <c r="H105" i="5"/>
  <c r="H173" i="5"/>
  <c r="H97" i="5"/>
  <c r="H317" i="5"/>
  <c r="H101" i="5"/>
  <c r="H161" i="5"/>
  <c r="H61" i="5"/>
  <c r="H137" i="5"/>
  <c r="H169" i="5"/>
  <c r="H73" i="5"/>
  <c r="H177" i="5"/>
  <c r="H29" i="5"/>
  <c r="H237" i="5"/>
  <c r="H53" i="5"/>
  <c r="H181" i="5"/>
  <c r="H65" i="5"/>
  <c r="H77" i="5"/>
  <c r="H165" i="5"/>
  <c r="H301" i="5"/>
  <c r="H113" i="5"/>
  <c r="H149" i="5"/>
  <c r="H145" i="5"/>
  <c r="H85" i="5"/>
  <c r="H117" i="5"/>
  <c r="H221" i="5"/>
  <c r="H233" i="5"/>
  <c r="H109" i="5"/>
  <c r="H225" i="5"/>
  <c r="H89" i="5"/>
  <c r="H57" i="5"/>
  <c r="H321" i="5"/>
  <c r="H229" i="5"/>
  <c r="H45" i="5"/>
  <c r="H125" i="5"/>
  <c r="H81" i="5"/>
  <c r="H33" i="5"/>
  <c r="H49" i="5"/>
  <c r="H133" i="5"/>
  <c r="H297" i="5"/>
  <c r="H325" i="5"/>
  <c r="H13" i="5"/>
  <c r="H9" i="5"/>
  <c r="H5" i="5"/>
  <c r="H20" i="5"/>
  <c r="H312" i="5"/>
  <c r="H188" i="5"/>
  <c r="H196" i="5"/>
  <c r="H204" i="5"/>
  <c r="H212" i="5"/>
  <c r="H276" i="5"/>
  <c r="H260" i="5"/>
  <c r="H292" i="5"/>
  <c r="H268" i="5"/>
  <c r="H244" i="5"/>
  <c r="H284" i="5"/>
  <c r="H252" i="5"/>
  <c r="H16" i="5"/>
  <c r="H308" i="5"/>
  <c r="H184" i="5"/>
  <c r="H192" i="5"/>
  <c r="H200" i="5"/>
  <c r="H208" i="5"/>
  <c r="H272" i="5"/>
  <c r="H256" i="5"/>
  <c r="H288" i="5"/>
  <c r="H264" i="5"/>
  <c r="H240" i="5"/>
  <c r="H280" i="5"/>
  <c r="H248" i="5"/>
  <c r="H68" i="5"/>
  <c r="H40" i="5"/>
  <c r="H156" i="5"/>
  <c r="H24" i="5"/>
  <c r="H216" i="5"/>
  <c r="H128" i="5"/>
  <c r="H140" i="5"/>
  <c r="H120" i="5"/>
  <c r="H152" i="5"/>
  <c r="H36" i="5"/>
  <c r="H304" i="5"/>
  <c r="H92" i="5"/>
  <c r="H104" i="5"/>
  <c r="H172" i="5"/>
  <c r="H96" i="5"/>
  <c r="H316" i="5"/>
  <c r="H100" i="5"/>
  <c r="H160" i="5"/>
  <c r="H60" i="5"/>
  <c r="H136" i="5"/>
  <c r="H168" i="5"/>
  <c r="H72" i="5"/>
  <c r="H176" i="5"/>
  <c r="H28" i="5"/>
  <c r="H236" i="5"/>
  <c r="H52" i="5"/>
  <c r="H180" i="5"/>
  <c r="H64" i="5"/>
  <c r="H76" i="5"/>
  <c r="H164" i="5"/>
  <c r="H300" i="5"/>
  <c r="H112" i="5"/>
  <c r="H148" i="5"/>
  <c r="H144" i="5"/>
  <c r="H84" i="5"/>
  <c r="H116" i="5"/>
  <c r="H220" i="5"/>
  <c r="H232" i="5"/>
  <c r="H108" i="5"/>
  <c r="H224" i="5"/>
  <c r="H88" i="5"/>
  <c r="H56" i="5"/>
  <c r="H320" i="5"/>
  <c r="H228" i="5"/>
  <c r="H44" i="5"/>
  <c r="H124" i="5"/>
  <c r="H80" i="5"/>
  <c r="H32" i="5"/>
  <c r="H48" i="5"/>
  <c r="H132" i="5"/>
  <c r="H296" i="5"/>
  <c r="H324" i="5"/>
  <c r="H12" i="5"/>
  <c r="H8" i="5"/>
  <c r="H4" i="5"/>
  <c r="H311" i="5"/>
  <c r="H187" i="5"/>
  <c r="H195" i="5"/>
  <c r="H203" i="5"/>
  <c r="H211" i="5"/>
  <c r="H275" i="5"/>
  <c r="H259" i="5"/>
  <c r="H291" i="5"/>
  <c r="H267" i="5"/>
  <c r="H243" i="5"/>
  <c r="H283" i="5"/>
  <c r="H251" i="5"/>
  <c r="H15" i="5"/>
  <c r="H307" i="5"/>
  <c r="H183" i="5"/>
  <c r="H191" i="5"/>
  <c r="H199" i="5"/>
  <c r="H207" i="5"/>
  <c r="H271" i="5"/>
  <c r="H255" i="5"/>
  <c r="H287" i="5"/>
  <c r="H263" i="5"/>
  <c r="H239" i="5"/>
  <c r="H279" i="5"/>
  <c r="H247" i="5"/>
  <c r="H67" i="5"/>
  <c r="H39" i="5"/>
  <c r="H155" i="5"/>
  <c r="H23" i="5"/>
  <c r="H215" i="5"/>
  <c r="H127" i="5"/>
  <c r="H139" i="5"/>
  <c r="H119" i="5"/>
  <c r="H151" i="5"/>
  <c r="H35" i="5"/>
  <c r="H303" i="5"/>
  <c r="H91" i="5"/>
  <c r="H103" i="5"/>
  <c r="H171" i="5"/>
  <c r="H95" i="5"/>
  <c r="H315" i="5"/>
  <c r="H99" i="5"/>
  <c r="H159" i="5"/>
  <c r="H59" i="5"/>
  <c r="H135" i="5"/>
  <c r="H167" i="5"/>
  <c r="H71" i="5"/>
  <c r="H175" i="5"/>
  <c r="H27" i="5"/>
  <c r="H235" i="5"/>
  <c r="H51" i="5"/>
  <c r="H179" i="5"/>
  <c r="H63" i="5"/>
  <c r="H75" i="5"/>
  <c r="H163" i="5"/>
  <c r="H299" i="5"/>
  <c r="H111" i="5"/>
  <c r="H147" i="5"/>
  <c r="H143" i="5"/>
  <c r="H83" i="5"/>
  <c r="H115" i="5"/>
  <c r="H219" i="5"/>
  <c r="H231" i="5"/>
  <c r="H107" i="5"/>
  <c r="H223" i="5"/>
  <c r="H87" i="5"/>
  <c r="H55" i="5"/>
  <c r="H319" i="5"/>
  <c r="H227" i="5"/>
  <c r="H43" i="5"/>
  <c r="H123" i="5"/>
  <c r="H79" i="5"/>
  <c r="H31" i="5"/>
  <c r="H47" i="5"/>
  <c r="H131" i="5"/>
  <c r="H295" i="5"/>
  <c r="H323" i="5"/>
  <c r="H11" i="5"/>
  <c r="H7" i="5"/>
  <c r="H3" i="5"/>
  <c r="H18" i="5"/>
  <c r="H310" i="5"/>
  <c r="H186" i="5"/>
  <c r="H194" i="5"/>
  <c r="H202" i="5"/>
  <c r="H210" i="5"/>
  <c r="H274" i="5"/>
  <c r="H258" i="5"/>
  <c r="H290" i="5"/>
  <c r="H266" i="5"/>
  <c r="H242" i="5"/>
  <c r="H282" i="5"/>
  <c r="H250" i="5"/>
  <c r="H14" i="5"/>
  <c r="H306" i="5"/>
  <c r="H182" i="5"/>
  <c r="H190" i="5"/>
  <c r="H198" i="5"/>
  <c r="H206" i="5"/>
  <c r="H270" i="5"/>
  <c r="H254" i="5"/>
  <c r="H286" i="5"/>
  <c r="H262" i="5"/>
  <c r="H238" i="5"/>
  <c r="H278" i="5"/>
  <c r="H246" i="5"/>
  <c r="H66" i="5"/>
  <c r="H38" i="5"/>
  <c r="H154" i="5"/>
  <c r="H22" i="5"/>
  <c r="H214" i="5"/>
  <c r="H126" i="5"/>
  <c r="H138" i="5"/>
  <c r="H118" i="5"/>
  <c r="H150" i="5"/>
  <c r="H34" i="5"/>
  <c r="H302" i="5"/>
  <c r="H90" i="5"/>
  <c r="H102" i="5"/>
  <c r="H170" i="5"/>
  <c r="H94" i="5"/>
  <c r="H314" i="5"/>
  <c r="H98" i="5"/>
  <c r="H158" i="5"/>
  <c r="H58" i="5"/>
  <c r="H134" i="5"/>
  <c r="H166" i="5"/>
  <c r="H70" i="5"/>
  <c r="H174" i="5"/>
  <c r="H26" i="5"/>
  <c r="H234" i="5"/>
  <c r="H50" i="5"/>
  <c r="H178" i="5"/>
  <c r="H62" i="5"/>
  <c r="H74" i="5"/>
  <c r="H162" i="5"/>
  <c r="H298" i="5"/>
  <c r="H110" i="5"/>
  <c r="H146" i="5"/>
  <c r="H142" i="5"/>
  <c r="H82" i="5"/>
  <c r="H114" i="5"/>
  <c r="H218" i="5"/>
  <c r="H230" i="5"/>
  <c r="H106" i="5"/>
  <c r="H222" i="5"/>
  <c r="H86" i="5"/>
  <c r="H54" i="5"/>
  <c r="H318" i="5"/>
  <c r="H226" i="5"/>
  <c r="H42" i="5"/>
  <c r="H122" i="5"/>
  <c r="H78" i="5"/>
  <c r="H30" i="5"/>
  <c r="H46" i="5"/>
  <c r="H130" i="5"/>
  <c r="H294" i="5"/>
  <c r="H322" i="5"/>
  <c r="H10" i="5"/>
  <c r="H6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<sst xmlns="http://schemas.openxmlformats.org/spreadsheetml/2006/main" count="2841" uniqueCount="181">
  <si>
    <t>Name</t>
  </si>
  <si>
    <t>Type</t>
  </si>
  <si>
    <t>Std. Conc</t>
  </si>
  <si>
    <t>Compound</t>
  </si>
  <si>
    <t>MS_RT</t>
  </si>
  <si>
    <t>MS_Area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</si>
  <si>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</si>
  <si>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</si>
  <si>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</si>
  <si>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</si>
  <si>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</si>
  <si>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</si>
  <si>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</si>
  <si>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</si>
  <si>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</si>
  <si>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</si>
  <si>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</si>
  <si>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</si>
  <si>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</si>
  <si>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</si>
  <si>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</si>
  <si>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</si>
  <si>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</si>
  <si>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</si>
  <si>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</si>
  <si>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</si>
  <si>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</si>
  <si>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</si>
  <si>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</si>
  <si>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</si>
  <si>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</si>
  <si>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</si>
  <si>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</si>
  <si>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</si>
  <si>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</si>
  <si>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</si>
  <si>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</si>
  <si>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</si>
  <si>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</si>
  <si>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</si>
  <si>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</si>
  <si>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</si>
  <si>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</si>
  <si>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</si>
  <si>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</si>
  <si>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</si>
  <si>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</si>
  <si>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</si>
  <si>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</si>
  <si>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</si>
  <si>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</si>
  <si>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</si>
  <si>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</si>
  <si>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</si>
  <si>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</si>
  <si>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</si>
  <si>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</si>
  <si>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</si>
  <si>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</si>
  <si>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</si>
  <si>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</si>
  <si>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</si>
  <si>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</si>
  <si>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</si>
  <si>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</si>
  <si>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</si>
  <si>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</si>
  <si>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</si>
  <si>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</si>
  <si>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</si>
  <si>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</si>
  <si>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</si>
  <si>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</si>
  <si>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</si>
  <si>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</si>
  <si>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</si>
  <si>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</si>
  <si>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</si>
  <si>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</si>
  <si>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</si>
  <si>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</si>
  <si>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</si>
  <si>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</si>
  <si>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</si>
  <si>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</si>
  <si>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</si>
  <si>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</si>
  <si>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20210728_MH_LT_Bact_RNAseq_Blank_01</t>
  </si>
  <si>
    <t>20210728_MH_LT_Bact_RNAseq_Blank_02</t>
  </si>
  <si>
    <t>20210728_MH_LT_Bact_RNAseq_Blank_03</t>
  </si>
  <si>
    <t>20210730_MH_LT_Bact_RNAseq_QC_RefSample_2807</t>
  </si>
  <si>
    <t>20210728_MH_LT_Bact_RNAseq_Pool_01</t>
  </si>
  <si>
    <t>20210728_MH_LT_Bact_RNAseq_LSP13_D_2</t>
  </si>
  <si>
    <t>20210728_MH_LT_Bact_RNAseq_LMB2_D_7</t>
  </si>
  <si>
    <t>20210728_MH_LT_Bact_RNAseq_LMB2_D_3</t>
  </si>
  <si>
    <t>20210728_MH_LT_Bact_RNAseq_LMI1x_D_1</t>
  </si>
  <si>
    <t>20210728_MH_LT_Bact_RNAseq_LMI1x_M_6</t>
  </si>
  <si>
    <t>20210728_MH_LT_Bact_RNAseq_LMB2_D_6</t>
  </si>
  <si>
    <t>20210728_MH_LT_Bact_RNAseq_NBC_M_1</t>
  </si>
  <si>
    <t>20210728_MH_LT_Bact_RNAseq_To_M_1</t>
  </si>
  <si>
    <t>20210728_MH_LT_Bact_RNAseq_LMB2_M_2</t>
  </si>
  <si>
    <t>20210728_MH_LT_Bact_RNAseq_LMI1x_D_3</t>
  </si>
  <si>
    <t>20210728_MH_LT_Bact_RNAseq_NBC_D_3</t>
  </si>
  <si>
    <t>20210728_MH_LT_Bact_RNAseq_LMI1x_M_2</t>
  </si>
  <si>
    <t>20210728_MH_LT_Bact_RNAseq_NBC_M_2</t>
  </si>
  <si>
    <t>20210728_MH_LT_Bact_RNAseq_NBC_D_2</t>
  </si>
  <si>
    <t>20210728_MH_LT_Bact_RNAseq_LMI1x_M_4</t>
  </si>
  <si>
    <t>20210728_MH_LT_Bact_RNAseq_LMI1x_D_2</t>
  </si>
  <si>
    <t>20210728_MH_LT_Bact_RNAseq_LSP13_D_5</t>
  </si>
  <si>
    <t>20210728_MH_LT_Bact_RNAseq_LSP13_D_6</t>
  </si>
  <si>
    <t>20210728_MH_LT_Bact_RNAseq_LMI1x_M_3</t>
  </si>
  <si>
    <t>20210728_MH_LT_Bact_RNAseq_Pool_02</t>
  </si>
  <si>
    <t>20210728_MH_LT_Bact_RNAseq_LSP13_M_3</t>
  </si>
  <si>
    <t>20210728_MH_LT_Bact_RNAseq_LMB2_M_7</t>
  </si>
  <si>
    <t>20210728_MH_LT_Bact_RNAseq_LMB2_M_4</t>
  </si>
  <si>
    <t>20210728_MH_LT_Bact_RNAseq_LSP13_M_7</t>
  </si>
  <si>
    <t>20210728_MH_LT_Bact_RNAseq_LMB2_M_1</t>
  </si>
  <si>
    <t>20210728_MH_LT_Bact_RNAseq_NBC_M_3</t>
  </si>
  <si>
    <t>20210728_MH_LT_Bact_RNAseq_LMB2_D_2</t>
  </si>
  <si>
    <t>20210728_MH_LT_Bact_RNAseq_LSP13_M_6</t>
  </si>
  <si>
    <t>20210728_MH_LT_Bact_RNAseq_LMB2_M_6</t>
  </si>
  <si>
    <t>20210728_MH_LT_Bact_RNAseq_LSP13_M_4</t>
  </si>
  <si>
    <t>20210728_MH_LT_Bact_RNAseq_LSP13_D_3</t>
  </si>
  <si>
    <t>20210728_MH_LT_Bact_RNAseq_LMB2_M_3</t>
  </si>
  <si>
    <t>20210728_MH_LT_Bact_RNAseq_LSP13_M_2</t>
  </si>
  <si>
    <t>20210728_MH_LT_Bact_RNAseq_LMI1x_D_6</t>
  </si>
  <si>
    <t>20210728_MH_LT_Bact_RNAseq_To_D_1</t>
  </si>
  <si>
    <t>20210728_MH_LT_Bact_RNAseq_LMI1x_D_5</t>
  </si>
  <si>
    <t>20210728_MH_LT_Bact_RNAseq_LSP13_M_5</t>
  </si>
  <si>
    <t>20210728_MH_LT_Bact_RNAseq_LMI1x_M_1</t>
  </si>
  <si>
    <t>20210728_MH_LT_Bact_RNAseq_LMI1x_D_4</t>
  </si>
  <si>
    <t>20210728_MH_LT_Bact_RNAseq_Pool_03</t>
  </si>
  <si>
    <t>20210728_MH_LT_Bact_RNAseq_LMB2_D_4</t>
  </si>
  <si>
    <t>20210728_MH_LT_Bact_RNAseq_LSP13_D_7</t>
  </si>
  <si>
    <t>20210728_MH_LT_Bact_RNAseq_LMI1x_M_5</t>
  </si>
  <si>
    <t>20210728_MH_LT_Bact_RNAseq_LSP13_D_4</t>
  </si>
  <si>
    <t>20210728_MH_LT_Bact_RNAseq_LSP13_D_1</t>
  </si>
  <si>
    <t>20210728_MH_LT_Bact_RNAseq_NBC_D_1</t>
  </si>
  <si>
    <t>20210728_MH_LT_Bact_RNAseq_LMB2_D_1</t>
  </si>
  <si>
    <t>20210728_MH_LT_Bact_RNAseq_LSP13_M_1</t>
  </si>
  <si>
    <t>20210728_MH_LT_Bact_RNAseq_LMB2_D_5</t>
  </si>
  <si>
    <t>20210728_MH_LT_Bact_RNAseq_LMB2_M_5</t>
  </si>
  <si>
    <t>20210728_MH_LT_Bact_RNAseq_PMStds11x2IS_2</t>
  </si>
  <si>
    <t>20210728_MH_LT_Bact_RNAseq_PMStds11x2IS_5</t>
  </si>
  <si>
    <t>20210728_MH_LT_Bact_RNAseq_PMStds11x2IS_10</t>
  </si>
  <si>
    <t>20210728_MH_LT_Bact_RNAseq_PMStds11x2IS_25</t>
  </si>
  <si>
    <t>20210728_MH_LT_Bact_RNAseq_PMStds11x2IS_50</t>
  </si>
  <si>
    <t>20210728_MH_LT_Bact_RNAseq_PMStds11x2IS_200</t>
  </si>
  <si>
    <t>20210728_MH_LT_Bact_RNAseq_PMStds11x2IS_400</t>
  </si>
  <si>
    <t>20210728_MH_LT_Bact_RNAseq_MHPA_40ng</t>
  </si>
  <si>
    <t>20210728_MH_LT_Bact_RNAseq_MHPA_200ng</t>
  </si>
  <si>
    <t>20210728_MH_LT_Bact_RNAseq_MHPA_1ug</t>
  </si>
  <si>
    <t>20210728_MH_LT_Bact_RNAseq_MHPA_10ug</t>
  </si>
  <si>
    <t>20210728_MH_LT_Bact_RNAseq_Pool_04</t>
  </si>
  <si>
    <t>20210728_MH_LT_Bact_RNAseq_Blank_04</t>
  </si>
  <si>
    <t>20210728_MH_LT_Bact_RNAseq_PMStds11x2IS_2_rerun</t>
  </si>
  <si>
    <t>20210728_MH_LT_Bact_RNAseq_PMStds11x2IS_5_rerun</t>
  </si>
  <si>
    <t>20210728_MH_LT_Bact_RNAseq_PMStds11x2IS_10_rerun</t>
  </si>
  <si>
    <t>20210728_MH_LT_Bact_RNAseq_PMStds11x2IS_25_rerun</t>
  </si>
  <si>
    <t>20210728_MH_LT_Bact_RNAseq_PMStds11x2IS_50_rerun</t>
  </si>
  <si>
    <t>20210728_MH_LT_Bact_RNAseq_PMStds11x2IS_200_rerun</t>
  </si>
  <si>
    <t>20210728_MH_LT_Bact_RNAseq_PMStds11x2IS_400_rerun</t>
  </si>
  <si>
    <t>20210728_MH_LT_Bact_RNAseq_MHPA_40ng_rerun</t>
  </si>
  <si>
    <t>20210728_MH_LT_Bact_RNAseq_MHPA_200ng_rerun</t>
  </si>
  <si>
    <t>20210728_MH_LT_Bact_RNAseq_MHPA_1ug_rerun</t>
  </si>
  <si>
    <t>20210728_MH_LT_Bact_RNAseq_MHPA_10ug_rerun</t>
  </si>
  <si>
    <t>20210728_MH_LT_Bact_RNAseq_Pool_04_rerun</t>
  </si>
  <si>
    <t>20210728_MH_LT_Bact_RNAseq_Blank_MH</t>
  </si>
  <si>
    <t>Blank</t>
  </si>
  <si>
    <t>QC</t>
  </si>
  <si>
    <t>Analyte</t>
  </si>
  <si>
    <t>Standard</t>
  </si>
  <si>
    <t>MBOA</t>
  </si>
  <si>
    <t>AMPO</t>
  </si>
  <si>
    <t>AAMPO</t>
  </si>
  <si>
    <t>MHPA</t>
  </si>
  <si>
    <t>ng/ul</t>
  </si>
  <si>
    <t>ng/ml</t>
  </si>
  <si>
    <t>Mögliches carry-over von Proben mit hoher Konzentration</t>
  </si>
  <si>
    <t>NA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</si>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</sst>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2" fontId="2" fillId="0" borderId="0" xfId="0" applyNumberFormat="1" applyFont="1"/>
    <xf numFmtId="2" fontId="3" fillId="0" borderId="0" xfId="0" applyNumberFormat="1" applyFont="1"/>
    <xf numFmtId="2" fontId="2" fillId="2" borderId="0" xfId="0" applyNumberFormat="1" applyFont="1" applyFill="1"/>
    <xf numFmtId="0" fontId="0" fillId="0" borderId="0" xfId="0" applyFill="1"/>
    <xf numFmtId="2" fontId="2" fillId="0" borderId="0" xfId="0" applyNumberFormat="1" applyFont="1" applyFill="1"/>
    <xf numFmtId="0" fontId="4" fillId="0" borderId="0" xfId="0" applyFont="1"/>
    <xf numFmtId="0" fontId="4" fillId="2" borderId="0" xfId="0" applyFont="1" applyFill="1"/>
    <xf numFmtId="2" fontId="6" fillId="0" borderId="0" xfId="0" applyNumberFormat="1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MBOA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MBOA!$D$70:$D$76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MBOA!$G$70:$G$76</c:f>
              <c:numCache>
                <c:formatCode>General</c:formatCode>
                <c:ptCount val="7"/>
                <c:pt idx="0">
                  <c:v>47.142000000000003</c:v>
                </c:pt>
                <c:pt idx="1">
                  <c:v>105.077</c:v>
                </c:pt>
                <c:pt idx="2">
                  <c:v>246.739</c:v>
                </c:pt>
                <c:pt idx="3">
                  <c:v>531.97199999999998</c:v>
                </c:pt>
                <c:pt idx="4">
                  <c:v>1165.7539999999999</c:v>
                </c:pt>
                <c:pt idx="5">
                  <c:v>4299.2979999999998</c:v>
                </c:pt>
                <c:pt idx="6">
                  <c:v>7266.3810000000003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4-49D6-A85E-3BECE098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5120"/>
        <c:axId val="1670705536"/>
      </c:scatterChart>
      <c:valAx>
        <c:axId val="1670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0705536"/>
        <c:crosses val="autoZero"/>
        <c:crossBetween val="midCat"/>
      </c:valAx>
      <c:valAx>
        <c:axId val="1670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0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AMPO!$D$70:$D$76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AMPO!$G$70:$G$76</c:f>
              <c:numCache>
                <c:formatCode>General</c:formatCode>
                <c:ptCount val="7"/>
                <c:pt idx="0">
                  <c:v>83.617000000000004</c:v>
                </c:pt>
                <c:pt idx="1">
                  <c:v>194.78399999999999</c:v>
                </c:pt>
                <c:pt idx="2">
                  <c:v>442.86799999999999</c:v>
                </c:pt>
                <c:pt idx="3">
                  <c:v>1004.684</c:v>
                </c:pt>
                <c:pt idx="4">
                  <c:v>2031.136</c:v>
                </c:pt>
                <c:pt idx="5">
                  <c:v>8924.741</c:v>
                </c:pt>
                <c:pt idx="6">
                  <c:v>13626.772000000001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2D2-B6E8-E7D79AE7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97808"/>
        <c:axId val="1668624688"/>
      </c:scatterChart>
      <c:valAx>
        <c:axId val="16638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8624688"/>
        <c:crosses val="autoZero"/>
        <c:crossBetween val="midCat"/>
      </c:valAx>
      <c:valAx>
        <c:axId val="16686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38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AAMPO!$D$70:$D$76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AAMPO!$G$70:$G$76</c:f>
              <c:numCache>
                <c:formatCode>General</c:formatCode>
                <c:ptCount val="7"/>
                <c:pt idx="0">
                  <c:v>32.53</c:v>
                </c:pt>
                <c:pt idx="1">
                  <c:v>97.667000000000002</c:v>
                </c:pt>
                <c:pt idx="2">
                  <c:v>222.958</c:v>
                </c:pt>
                <c:pt idx="3">
                  <c:v>554.49800000000005</c:v>
                </c:pt>
                <c:pt idx="4">
                  <c:v>1097.087</c:v>
                </c:pt>
                <c:pt idx="5">
                  <c:v>4439.4690000000001</c:v>
                </c:pt>
                <c:pt idx="6">
                  <c:v>6830.3609999999999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4AA9-ADE7-CB58BA82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07776"/>
        <c:axId val="1664109440"/>
      </c:scatterChart>
      <c:valAx>
        <c:axId val="16641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4109440"/>
        <c:crosses val="autoZero"/>
        <c:crossBetween val="midCat"/>
      </c:valAx>
      <c:valAx>
        <c:axId val="16641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641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MHPA</a:t>
            </a:r>
          </a:p>
          <a:p>
            <a:pPr>
              <a:defRPr/>
            </a:pPr>
            <a:r>
              <a:rPr lang="en-GB"/>
              <a:t>(without highest</a:t>
            </a:r>
            <a:r>
              <a:rPr lang="en-GB" baseline="0"/>
              <a:t> standard)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MHPA!$D$77:$D$79</c:f>
              <c:numCache>
                <c:formatCode>General</c:formatCode>
                <c:ptCount val="3"/>
                <c:pt idx="0">
                  <c:v>40</c:v>
                </c:pt>
                <c:pt idx="1">
                  <c:v>200</c:v>
                </c:pt>
                <c:pt idx="2">
                  <c:v>1000</c:v>
                </c:pt>
              </c:numCache>
            </c:numRef>
          </c:xVal>
          <c:yVal>
            <c:numRef>
              <c:f>MHPA!$G$77:$G$79</c:f>
              <c:numCache>
                <c:formatCode>General</c:formatCode>
                <c:ptCount val="3"/>
                <c:pt idx="0">
                  <c:v>1348.615</c:v>
                </c:pt>
                <c:pt idx="1">
                  <c:v>6485.4359999999997</c:v>
                </c:pt>
                <c:pt idx="2">
                  <c:v>26917.974999999999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7-41F1-9E5C-E4FD4638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85232"/>
        <c:axId val="1659285648"/>
      </c:scatterChart>
      <c:valAx>
        <c:axId val="16592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9285648"/>
        <c:crosses val="autoZero"/>
        <c:crossBetween val="midCat"/>
      </c:valAx>
      <c:valAx>
        <c:axId val="1659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92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64</xdr:row>
      <xdr:rowOff>133350</xdr:rowOff>
    </xdr:from>
    <xdr:to>
      <xdr:col>17</xdr:col>
      <xdr:colOff>518160</xdr:colOff>
      <xdr:row>79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8456F-15D4-4680-AE59-BB72AB14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59</xdr:row>
      <xdr:rowOff>87630</xdr:rowOff>
    </xdr:from>
    <xdr:to>
      <xdr:col>18</xdr:col>
      <xdr:colOff>601980</xdr:colOff>
      <xdr:row>74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3B6FC-5469-41E3-87B1-4170B0D5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50</xdr:row>
      <xdr:rowOff>87630</xdr:rowOff>
    </xdr:from>
    <xdr:to>
      <xdr:col>20</xdr:col>
      <xdr:colOff>213360</xdr:colOff>
      <xdr:row>65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2901-E4D2-42E9-B9B8-075251528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44</xdr:row>
      <xdr:rowOff>87630</xdr:rowOff>
    </xdr:from>
    <xdr:to>
      <xdr:col>20</xdr:col>
      <xdr:colOff>7620</xdr:colOff>
      <xdr:row>59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47BBA-D5A1-4232-8CEF-AA490AAE9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3F5C-2983-4CED-8F46-E73AAFF13BD2}">
  <dimension ref="A1:H325"/>
  <sheetViews>
    <sheetView topLeftCell="A7" workbookViewId="0">
      <selection activeCell="H19" sqref="H19"/>
    </sheetView>
  </sheetViews>
  <sheetFormatPr defaultRowHeight="15" x14ac:dyDescent="0.25"/>
  <cols>
    <col min="2" max="2" width="39.85546875" customWidth="1"/>
  </cols>
  <sheetData>
    <row r="1" spans="1:8" x14ac:dyDescent="0.25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176</v>
      </c>
    </row>
    <row r="2" spans="1:8" x14ac:dyDescent="0.25">
      <c r="A2" t="s">
        <v>6</v>
      </c>
      <c r="B2" t="s">
        <v>87</v>
      </c>
      <c r="C2" t="s">
        <v>168</v>
      </c>
      <c r="D2" t="s">
        <v>179</v>
      </c>
      <c r="E2" t="s">
        <v>172</v>
      </c>
      <c r="F2">
        <v>0</v>
      </c>
      <c r="G2">
        <v>0</v>
      </c>
      <c r="H2" s="3">
        <f>G2/18.898</f>
        <v>0</v>
      </c>
    </row>
    <row r="3" spans="1:8" x14ac:dyDescent="0.25">
      <c r="A3" t="s">
        <v>6</v>
      </c>
      <c r="B3" t="s">
        <v>87</v>
      </c>
      <c r="C3" t="s">
        <v>168</v>
      </c>
      <c r="D3" t="s">
        <v>179</v>
      </c>
      <c r="E3" t="s">
        <v>173</v>
      </c>
      <c r="F3" s="2">
        <v>0</v>
      </c>
      <c r="G3" s="2">
        <v>0</v>
      </c>
      <c r="H3" s="3">
        <f>G3/36.25</f>
        <v>0</v>
      </c>
    </row>
    <row r="4" spans="1:8" x14ac:dyDescent="0.25">
      <c r="A4" t="s">
        <v>6</v>
      </c>
      <c r="B4" t="s">
        <v>87</v>
      </c>
      <c r="C4" t="s">
        <v>168</v>
      </c>
      <c r="D4" t="s">
        <v>179</v>
      </c>
      <c r="E4" t="s">
        <v>174</v>
      </c>
      <c r="F4" s="2">
        <v>0</v>
      </c>
      <c r="G4" s="2">
        <v>0</v>
      </c>
      <c r="H4" s="3">
        <f>G4/18.162</f>
        <v>0</v>
      </c>
    </row>
    <row r="5" spans="1:8" x14ac:dyDescent="0.25">
      <c r="A5" t="s">
        <v>6</v>
      </c>
      <c r="B5" t="s">
        <v>87</v>
      </c>
      <c r="C5" t="s">
        <v>168</v>
      </c>
      <c r="D5" t="s">
        <v>179</v>
      </c>
      <c r="E5" t="s">
        <v>175</v>
      </c>
      <c r="F5" s="9">
        <v>0</v>
      </c>
      <c r="G5" s="9">
        <v>0</v>
      </c>
      <c r="H5" s="3">
        <f>G5/27.14</f>
        <v>0</v>
      </c>
    </row>
    <row r="6" spans="1:8" x14ac:dyDescent="0.25">
      <c r="A6" t="s">
        <v>7</v>
      </c>
      <c r="B6" t="s">
        <v>88</v>
      </c>
      <c r="C6" t="s">
        <v>168</v>
      </c>
      <c r="D6" t="s">
        <v>179</v>
      </c>
      <c r="E6" t="s">
        <v>172</v>
      </c>
      <c r="F6">
        <v>0</v>
      </c>
      <c r="G6">
        <v>0</v>
      </c>
      <c r="H6" s="3">
        <f>G6/18.898</f>
        <v>0</v>
      </c>
    </row>
    <row r="7" spans="1:8" x14ac:dyDescent="0.25">
      <c r="A7" t="s">
        <v>7</v>
      </c>
      <c r="B7" t="s">
        <v>88</v>
      </c>
      <c r="C7" t="s">
        <v>168</v>
      </c>
      <c r="D7" t="s">
        <v>179</v>
      </c>
      <c r="E7" t="s">
        <v>173</v>
      </c>
      <c r="F7" s="2">
        <v>0</v>
      </c>
      <c r="G7" s="2">
        <v>0</v>
      </c>
      <c r="H7" s="3">
        <f>G7/36.25</f>
        <v>0</v>
      </c>
    </row>
    <row r="8" spans="1:8" x14ac:dyDescent="0.25">
      <c r="A8" t="s">
        <v>7</v>
      </c>
      <c r="B8" t="s">
        <v>88</v>
      </c>
      <c r="C8" t="s">
        <v>168</v>
      </c>
      <c r="D8" t="s">
        <v>179</v>
      </c>
      <c r="E8" t="s">
        <v>174</v>
      </c>
      <c r="F8" s="2">
        <v>0</v>
      </c>
      <c r="G8" s="2">
        <v>0</v>
      </c>
      <c r="H8" s="3">
        <f>G8/18.162</f>
        <v>0</v>
      </c>
    </row>
    <row r="9" spans="1:8" x14ac:dyDescent="0.25">
      <c r="A9" t="s">
        <v>7</v>
      </c>
      <c r="B9" t="s">
        <v>88</v>
      </c>
      <c r="C9" t="s">
        <v>168</v>
      </c>
      <c r="D9" t="s">
        <v>179</v>
      </c>
      <c r="E9" t="s">
        <v>175</v>
      </c>
      <c r="F9" s="9">
        <v>0</v>
      </c>
      <c r="G9" s="9">
        <v>0</v>
      </c>
      <c r="H9" s="3">
        <f>G9/27.14</f>
        <v>0</v>
      </c>
    </row>
    <row r="10" spans="1:8" x14ac:dyDescent="0.25">
      <c r="A10" t="s">
        <v>8</v>
      </c>
      <c r="B10" t="s">
        <v>89</v>
      </c>
      <c r="C10" t="s">
        <v>168</v>
      </c>
      <c r="D10" t="s">
        <v>179</v>
      </c>
      <c r="E10" t="s">
        <v>172</v>
      </c>
      <c r="F10">
        <v>0</v>
      </c>
      <c r="G10">
        <v>0</v>
      </c>
      <c r="H10" s="3">
        <f>G10/18.898</f>
        <v>0</v>
      </c>
    </row>
    <row r="11" spans="1:8" x14ac:dyDescent="0.25">
      <c r="A11" t="s">
        <v>8</v>
      </c>
      <c r="B11" t="s">
        <v>89</v>
      </c>
      <c r="C11" t="s">
        <v>168</v>
      </c>
      <c r="D11" t="s">
        <v>179</v>
      </c>
      <c r="E11" t="s">
        <v>173</v>
      </c>
      <c r="F11" s="2">
        <v>0</v>
      </c>
      <c r="G11" s="2">
        <v>0</v>
      </c>
      <c r="H11" s="3">
        <f>G11/36.25</f>
        <v>0</v>
      </c>
    </row>
    <row r="12" spans="1:8" x14ac:dyDescent="0.25">
      <c r="A12" t="s">
        <v>8</v>
      </c>
      <c r="B12" t="s">
        <v>89</v>
      </c>
      <c r="C12" t="s">
        <v>168</v>
      </c>
      <c r="D12" t="s">
        <v>179</v>
      </c>
      <c r="E12" t="s">
        <v>174</v>
      </c>
      <c r="F12" s="2">
        <v>0</v>
      </c>
      <c r="G12" s="2">
        <v>0</v>
      </c>
      <c r="H12" s="3">
        <f>G12/18.162</f>
        <v>0</v>
      </c>
    </row>
    <row r="13" spans="1:8" x14ac:dyDescent="0.25">
      <c r="A13" t="s">
        <v>8</v>
      </c>
      <c r="B13" t="s">
        <v>89</v>
      </c>
      <c r="C13" t="s">
        <v>168</v>
      </c>
      <c r="D13" t="s">
        <v>179</v>
      </c>
      <c r="E13" t="s">
        <v>175</v>
      </c>
      <c r="F13" s="9">
        <v>0</v>
      </c>
      <c r="G13" s="9">
        <v>0</v>
      </c>
      <c r="H13" s="3">
        <f>G13/27.14</f>
        <v>0</v>
      </c>
    </row>
    <row r="14" spans="1:8" x14ac:dyDescent="0.25">
      <c r="A14" t="s">
        <v>73</v>
      </c>
      <c r="B14" t="s">
        <v>154</v>
      </c>
      <c r="C14" t="s">
        <v>168</v>
      </c>
      <c r="D14" t="s">
        <v>179</v>
      </c>
      <c r="E14" t="s">
        <v>172</v>
      </c>
      <c r="F14" s="1">
        <v>0</v>
      </c>
      <c r="G14" s="1">
        <v>0</v>
      </c>
      <c r="H14" s="3">
        <f>G14/18.898</f>
        <v>0</v>
      </c>
    </row>
    <row r="15" spans="1:8" x14ac:dyDescent="0.25">
      <c r="A15" t="s">
        <v>73</v>
      </c>
      <c r="B15" t="s">
        <v>154</v>
      </c>
      <c r="C15" t="s">
        <v>168</v>
      </c>
      <c r="D15" t="s">
        <v>179</v>
      </c>
      <c r="E15" t="s">
        <v>173</v>
      </c>
      <c r="F15" s="1">
        <v>0</v>
      </c>
      <c r="G15" s="1">
        <v>0</v>
      </c>
      <c r="H15" s="3">
        <f>G15/36.25</f>
        <v>0</v>
      </c>
    </row>
    <row r="16" spans="1:8" x14ac:dyDescent="0.25">
      <c r="A16" t="s">
        <v>73</v>
      </c>
      <c r="B16" t="s">
        <v>154</v>
      </c>
      <c r="C16" t="s">
        <v>168</v>
      </c>
      <c r="D16" t="s">
        <v>179</v>
      </c>
      <c r="E16" t="s">
        <v>174</v>
      </c>
      <c r="F16" s="1">
        <v>0</v>
      </c>
      <c r="G16" s="1">
        <v>0</v>
      </c>
      <c r="H16" s="3">
        <f>G16/18.162</f>
        <v>0</v>
      </c>
    </row>
    <row r="17" spans="1:8" x14ac:dyDescent="0.25">
      <c r="A17" t="s">
        <v>73</v>
      </c>
      <c r="B17" t="s">
        <v>154</v>
      </c>
      <c r="C17" t="s">
        <v>168</v>
      </c>
      <c r="D17" t="s">
        <v>179</v>
      </c>
      <c r="E17" t="s">
        <v>175</v>
      </c>
      <c r="F17" s="1">
        <v>0</v>
      </c>
      <c r="G17" s="1">
        <v>0</v>
      </c>
      <c r="H17" s="3">
        <f>G17/27.14</f>
        <v>0</v>
      </c>
    </row>
    <row r="18" spans="1:8" x14ac:dyDescent="0.25">
      <c r="A18" t="s">
        <v>86</v>
      </c>
      <c r="B18" t="s">
        <v>167</v>
      </c>
      <c r="C18" t="s">
        <v>168</v>
      </c>
      <c r="D18" t="s">
        <v>179</v>
      </c>
      <c r="E18" t="s">
        <v>172</v>
      </c>
      <c r="F18" s="2">
        <v>0</v>
      </c>
      <c r="G18" s="2">
        <v>0</v>
      </c>
      <c r="H18" s="3">
        <f>G18/18.898</f>
        <v>0</v>
      </c>
    </row>
    <row r="19" spans="1:8" x14ac:dyDescent="0.25">
      <c r="A19" t="s">
        <v>86</v>
      </c>
      <c r="B19" t="s">
        <v>167</v>
      </c>
      <c r="C19" t="s">
        <v>168</v>
      </c>
      <c r="D19" t="s">
        <v>179</v>
      </c>
      <c r="E19" t="s">
        <v>173</v>
      </c>
      <c r="F19">
        <v>5.04</v>
      </c>
      <c r="G19">
        <v>35.655000000000001</v>
      </c>
      <c r="H19" s="10">
        <f>G19/36.25</f>
        <v>0.98358620689655174</v>
      </c>
    </row>
    <row r="20" spans="1:8" x14ac:dyDescent="0.25">
      <c r="A20" t="s">
        <v>86</v>
      </c>
      <c r="B20" t="s">
        <v>167</v>
      </c>
      <c r="C20" t="s">
        <v>168</v>
      </c>
      <c r="D20" t="s">
        <v>179</v>
      </c>
      <c r="E20" t="s">
        <v>174</v>
      </c>
      <c r="F20" s="9">
        <v>0</v>
      </c>
      <c r="G20" s="9">
        <v>0</v>
      </c>
      <c r="H20" s="3">
        <f>G20/18.162</f>
        <v>0</v>
      </c>
    </row>
    <row r="21" spans="1:8" x14ac:dyDescent="0.25">
      <c r="A21" t="s">
        <v>86</v>
      </c>
      <c r="B21" t="s">
        <v>167</v>
      </c>
      <c r="C21" t="s">
        <v>168</v>
      </c>
      <c r="D21" t="s">
        <v>179</v>
      </c>
      <c r="E21" t="s">
        <v>175</v>
      </c>
      <c r="F21" s="2">
        <v>0</v>
      </c>
      <c r="G21" s="2">
        <v>0</v>
      </c>
      <c r="H21" s="3">
        <f>G21/27.14</f>
        <v>0</v>
      </c>
    </row>
    <row r="22" spans="1:8" x14ac:dyDescent="0.25">
      <c r="A22" t="s">
        <v>57</v>
      </c>
      <c r="B22" t="s">
        <v>138</v>
      </c>
      <c r="C22" t="s">
        <v>170</v>
      </c>
      <c r="D22" t="s">
        <v>179</v>
      </c>
      <c r="E22" t="s">
        <v>172</v>
      </c>
      <c r="F22">
        <v>0</v>
      </c>
      <c r="G22">
        <v>0</v>
      </c>
      <c r="H22" s="3">
        <f>G22/18.898</f>
        <v>0</v>
      </c>
    </row>
    <row r="23" spans="1:8" x14ac:dyDescent="0.25">
      <c r="A23" t="s">
        <v>57</v>
      </c>
      <c r="B23" t="s">
        <v>138</v>
      </c>
      <c r="C23" t="s">
        <v>170</v>
      </c>
      <c r="D23" t="s">
        <v>179</v>
      </c>
      <c r="E23" t="s">
        <v>173</v>
      </c>
      <c r="F23">
        <v>0</v>
      </c>
      <c r="G23">
        <v>0</v>
      </c>
      <c r="H23" s="3">
        <f>G23/36.25</f>
        <v>0</v>
      </c>
    </row>
    <row r="24" spans="1:8" x14ac:dyDescent="0.25">
      <c r="A24" t="s">
        <v>57</v>
      </c>
      <c r="B24" t="s">
        <v>138</v>
      </c>
      <c r="C24" t="s">
        <v>170</v>
      </c>
      <c r="D24" t="s">
        <v>179</v>
      </c>
      <c r="E24" t="s">
        <v>174</v>
      </c>
      <c r="F24">
        <v>0</v>
      </c>
      <c r="G24">
        <v>0</v>
      </c>
      <c r="H24" s="3">
        <f>G24/18.162</f>
        <v>0</v>
      </c>
    </row>
    <row r="25" spans="1:8" x14ac:dyDescent="0.25">
      <c r="A25" t="s">
        <v>57</v>
      </c>
      <c r="B25" t="s">
        <v>138</v>
      </c>
      <c r="C25" t="s">
        <v>170</v>
      </c>
      <c r="D25" t="s">
        <v>179</v>
      </c>
      <c r="E25" t="s">
        <v>175</v>
      </c>
      <c r="F25">
        <v>0</v>
      </c>
      <c r="G25">
        <v>0</v>
      </c>
      <c r="H25" s="3">
        <f>G25/27.14</f>
        <v>0</v>
      </c>
    </row>
    <row r="26" spans="1:8" x14ac:dyDescent="0.25">
      <c r="A26" t="s">
        <v>37</v>
      </c>
      <c r="B26" t="s">
        <v>118</v>
      </c>
      <c r="C26" t="s">
        <v>170</v>
      </c>
      <c r="D26" t="s">
        <v>179</v>
      </c>
      <c r="E26" t="s">
        <v>172</v>
      </c>
      <c r="F26">
        <v>0</v>
      </c>
      <c r="G26">
        <v>0</v>
      </c>
      <c r="H26" s="3">
        <f>G26/18.898</f>
        <v>0</v>
      </c>
    </row>
    <row r="27" spans="1:8" x14ac:dyDescent="0.25">
      <c r="A27" t="s">
        <v>37</v>
      </c>
      <c r="B27" t="s">
        <v>118</v>
      </c>
      <c r="C27" t="s">
        <v>170</v>
      </c>
      <c r="D27" t="s">
        <v>179</v>
      </c>
      <c r="E27" t="s">
        <v>173</v>
      </c>
      <c r="F27">
        <v>5.04</v>
      </c>
      <c r="G27">
        <v>97.334000000000003</v>
      </c>
      <c r="H27" s="10">
        <f>G27/36.25</f>
        <v>2.6850758620689654</v>
      </c>
    </row>
    <row r="28" spans="1:8" x14ac:dyDescent="0.25">
      <c r="A28" t="s">
        <v>37</v>
      </c>
      <c r="B28" t="s">
        <v>118</v>
      </c>
      <c r="C28" t="s">
        <v>170</v>
      </c>
      <c r="D28" t="s">
        <v>179</v>
      </c>
      <c r="E28" t="s">
        <v>174</v>
      </c>
      <c r="F28">
        <v>0</v>
      </c>
      <c r="G28">
        <v>0</v>
      </c>
      <c r="H28" s="3">
        <f>G28/18.162</f>
        <v>0</v>
      </c>
    </row>
    <row r="29" spans="1:8" x14ac:dyDescent="0.25">
      <c r="A29" t="s">
        <v>37</v>
      </c>
      <c r="B29" t="s">
        <v>118</v>
      </c>
      <c r="C29" t="s">
        <v>170</v>
      </c>
      <c r="D29" t="s">
        <v>179</v>
      </c>
      <c r="E29" t="s">
        <v>175</v>
      </c>
      <c r="F29">
        <v>0</v>
      </c>
      <c r="G29">
        <v>0</v>
      </c>
      <c r="H29" s="3">
        <f>G29/27.14</f>
        <v>0</v>
      </c>
    </row>
    <row r="30" spans="1:8" x14ac:dyDescent="0.25">
      <c r="A30" t="s">
        <v>13</v>
      </c>
      <c r="B30" t="s">
        <v>94</v>
      </c>
      <c r="C30" t="s">
        <v>170</v>
      </c>
      <c r="D30" t="s">
        <v>179</v>
      </c>
      <c r="E30" t="s">
        <v>172</v>
      </c>
      <c r="F30">
        <v>0</v>
      </c>
      <c r="G30">
        <v>0</v>
      </c>
      <c r="H30" s="3">
        <f>G30/18.898</f>
        <v>0</v>
      </c>
    </row>
    <row r="31" spans="1:8" x14ac:dyDescent="0.25">
      <c r="A31" t="s">
        <v>13</v>
      </c>
      <c r="B31" t="s">
        <v>94</v>
      </c>
      <c r="C31" t="s">
        <v>170</v>
      </c>
      <c r="D31" t="s">
        <v>179</v>
      </c>
      <c r="E31" t="s">
        <v>173</v>
      </c>
      <c r="F31">
        <v>0</v>
      </c>
      <c r="G31">
        <v>0</v>
      </c>
      <c r="H31" s="3">
        <f>G31/36.25</f>
        <v>0</v>
      </c>
    </row>
    <row r="32" spans="1:8" x14ac:dyDescent="0.25">
      <c r="A32" t="s">
        <v>13</v>
      </c>
      <c r="B32" t="s">
        <v>94</v>
      </c>
      <c r="C32" t="s">
        <v>170</v>
      </c>
      <c r="D32" t="s">
        <v>179</v>
      </c>
      <c r="E32" t="s">
        <v>174</v>
      </c>
      <c r="F32" s="2">
        <v>0</v>
      </c>
      <c r="G32" s="2">
        <v>0</v>
      </c>
      <c r="H32" s="3">
        <f>G32/18.162</f>
        <v>0</v>
      </c>
    </row>
    <row r="33" spans="1:8" x14ac:dyDescent="0.25">
      <c r="A33" t="s">
        <v>13</v>
      </c>
      <c r="B33" t="s">
        <v>94</v>
      </c>
      <c r="C33" t="s">
        <v>170</v>
      </c>
      <c r="D33" t="s">
        <v>179</v>
      </c>
      <c r="E33" t="s">
        <v>175</v>
      </c>
      <c r="F33" s="9">
        <v>0</v>
      </c>
      <c r="G33" s="9">
        <v>0</v>
      </c>
      <c r="H33" s="3">
        <f>G33/27.14</f>
        <v>0</v>
      </c>
    </row>
    <row r="34" spans="1:8" x14ac:dyDescent="0.25">
      <c r="A34" t="s">
        <v>51</v>
      </c>
      <c r="B34" t="s">
        <v>132</v>
      </c>
      <c r="C34" t="s">
        <v>170</v>
      </c>
      <c r="D34" t="s">
        <v>179</v>
      </c>
      <c r="E34" t="s">
        <v>172</v>
      </c>
      <c r="F34">
        <v>0</v>
      </c>
      <c r="G34">
        <v>0</v>
      </c>
      <c r="H34" s="3">
        <f>G34/18.898</f>
        <v>0</v>
      </c>
    </row>
    <row r="35" spans="1:8" x14ac:dyDescent="0.25">
      <c r="A35" t="s">
        <v>51</v>
      </c>
      <c r="B35" t="s">
        <v>132</v>
      </c>
      <c r="C35" t="s">
        <v>170</v>
      </c>
      <c r="D35" t="s">
        <v>179</v>
      </c>
      <c r="E35" t="s">
        <v>173</v>
      </c>
      <c r="F35">
        <v>5.04</v>
      </c>
      <c r="G35">
        <v>60.994999999999997</v>
      </c>
      <c r="H35" s="10">
        <f>G35/36.25</f>
        <v>1.6826206896551723</v>
      </c>
    </row>
    <row r="36" spans="1:8" x14ac:dyDescent="0.25">
      <c r="A36" t="s">
        <v>51</v>
      </c>
      <c r="B36" t="s">
        <v>132</v>
      </c>
      <c r="C36" t="s">
        <v>170</v>
      </c>
      <c r="D36" t="s">
        <v>179</v>
      </c>
      <c r="E36" t="s">
        <v>174</v>
      </c>
      <c r="F36">
        <v>0</v>
      </c>
      <c r="G36">
        <v>0</v>
      </c>
      <c r="H36" s="3">
        <f>G36/18.162</f>
        <v>0</v>
      </c>
    </row>
    <row r="37" spans="1:8" x14ac:dyDescent="0.25">
      <c r="A37" t="s">
        <v>51</v>
      </c>
      <c r="B37" t="s">
        <v>132</v>
      </c>
      <c r="C37" t="s">
        <v>170</v>
      </c>
      <c r="D37" t="s">
        <v>179</v>
      </c>
      <c r="E37" t="s">
        <v>175</v>
      </c>
      <c r="F37">
        <v>0</v>
      </c>
      <c r="G37">
        <v>0</v>
      </c>
      <c r="H37" s="3">
        <f>G37/27.14</f>
        <v>0</v>
      </c>
    </row>
    <row r="38" spans="1:8" x14ac:dyDescent="0.25">
      <c r="A38" t="s">
        <v>59</v>
      </c>
      <c r="B38" t="s">
        <v>140</v>
      </c>
      <c r="C38" t="s">
        <v>170</v>
      </c>
      <c r="D38" t="s">
        <v>179</v>
      </c>
      <c r="E38" t="s">
        <v>172</v>
      </c>
      <c r="F38">
        <v>0</v>
      </c>
      <c r="G38">
        <v>0</v>
      </c>
      <c r="H38" s="3">
        <f>G38/18.898</f>
        <v>0</v>
      </c>
    </row>
    <row r="39" spans="1:8" x14ac:dyDescent="0.25">
      <c r="A39" t="s">
        <v>59</v>
      </c>
      <c r="B39" t="s">
        <v>140</v>
      </c>
      <c r="C39" t="s">
        <v>170</v>
      </c>
      <c r="D39" t="s">
        <v>179</v>
      </c>
      <c r="E39" t="s">
        <v>173</v>
      </c>
      <c r="F39">
        <v>5.04</v>
      </c>
      <c r="G39">
        <v>113.753</v>
      </c>
      <c r="H39" s="10">
        <f>G39/36.25</f>
        <v>3.1380137931034482</v>
      </c>
    </row>
    <row r="40" spans="1:8" x14ac:dyDescent="0.25">
      <c r="A40" t="s">
        <v>59</v>
      </c>
      <c r="B40" t="s">
        <v>140</v>
      </c>
      <c r="C40" t="s">
        <v>170</v>
      </c>
      <c r="D40" t="s">
        <v>179</v>
      </c>
      <c r="E40" t="s">
        <v>174</v>
      </c>
      <c r="F40">
        <v>0</v>
      </c>
      <c r="G40">
        <v>0</v>
      </c>
      <c r="H40" s="3">
        <f>G40/18.162</f>
        <v>0</v>
      </c>
    </row>
    <row r="41" spans="1:8" x14ac:dyDescent="0.25">
      <c r="A41" t="s">
        <v>59</v>
      </c>
      <c r="B41" t="s">
        <v>140</v>
      </c>
      <c r="C41" t="s">
        <v>170</v>
      </c>
      <c r="D41" t="s">
        <v>179</v>
      </c>
      <c r="E41" t="s">
        <v>175</v>
      </c>
      <c r="F41">
        <v>0</v>
      </c>
      <c r="G41">
        <v>0</v>
      </c>
      <c r="H41" s="3">
        <f>G41/27.14</f>
        <v>0</v>
      </c>
    </row>
    <row r="42" spans="1:8" x14ac:dyDescent="0.25">
      <c r="A42" t="s">
        <v>16</v>
      </c>
      <c r="B42" t="s">
        <v>97</v>
      </c>
      <c r="C42" t="s">
        <v>170</v>
      </c>
      <c r="D42" t="s">
        <v>179</v>
      </c>
      <c r="E42" t="s">
        <v>172</v>
      </c>
      <c r="F42">
        <v>0</v>
      </c>
      <c r="G42">
        <v>0</v>
      </c>
      <c r="H42" s="3">
        <f>G42/18.898</f>
        <v>0</v>
      </c>
    </row>
    <row r="43" spans="1:8" x14ac:dyDescent="0.25">
      <c r="A43" t="s">
        <v>16</v>
      </c>
      <c r="B43" t="s">
        <v>97</v>
      </c>
      <c r="C43" t="s">
        <v>170</v>
      </c>
      <c r="D43" t="s">
        <v>179</v>
      </c>
      <c r="E43" t="s">
        <v>173</v>
      </c>
      <c r="F43">
        <v>0</v>
      </c>
      <c r="G43">
        <v>0</v>
      </c>
      <c r="H43" s="3">
        <f>G43/36.25</f>
        <v>0</v>
      </c>
    </row>
    <row r="44" spans="1:8" x14ac:dyDescent="0.25">
      <c r="A44" t="s">
        <v>16</v>
      </c>
      <c r="B44" t="s">
        <v>97</v>
      </c>
      <c r="C44" t="s">
        <v>170</v>
      </c>
      <c r="D44" t="s">
        <v>179</v>
      </c>
      <c r="E44" t="s">
        <v>174</v>
      </c>
      <c r="F44" s="2">
        <v>0</v>
      </c>
      <c r="G44" s="2">
        <v>0</v>
      </c>
      <c r="H44" s="3">
        <f>G44/18.162</f>
        <v>0</v>
      </c>
    </row>
    <row r="45" spans="1:8" x14ac:dyDescent="0.25">
      <c r="A45" t="s">
        <v>16</v>
      </c>
      <c r="B45" t="s">
        <v>97</v>
      </c>
      <c r="C45" t="s">
        <v>170</v>
      </c>
      <c r="D45" t="s">
        <v>179</v>
      </c>
      <c r="E45" t="s">
        <v>175</v>
      </c>
      <c r="F45" s="9">
        <v>0</v>
      </c>
      <c r="G45" s="9">
        <v>0</v>
      </c>
      <c r="H45" s="3">
        <f>G45/27.14</f>
        <v>0</v>
      </c>
    </row>
    <row r="46" spans="1:8" x14ac:dyDescent="0.25">
      <c r="A46" t="s">
        <v>12</v>
      </c>
      <c r="B46" t="s">
        <v>93</v>
      </c>
      <c r="C46" t="s">
        <v>170</v>
      </c>
      <c r="D46" t="s">
        <v>179</v>
      </c>
      <c r="E46" t="s">
        <v>172</v>
      </c>
      <c r="F46">
        <v>0</v>
      </c>
      <c r="G46">
        <v>0</v>
      </c>
      <c r="H46" s="3">
        <f>G46/18.898</f>
        <v>0</v>
      </c>
    </row>
    <row r="47" spans="1:8" x14ac:dyDescent="0.25">
      <c r="A47" t="s">
        <v>12</v>
      </c>
      <c r="B47" t="s">
        <v>93</v>
      </c>
      <c r="C47" t="s">
        <v>170</v>
      </c>
      <c r="D47" t="s">
        <v>179</v>
      </c>
      <c r="E47" t="s">
        <v>173</v>
      </c>
      <c r="F47">
        <v>5.04</v>
      </c>
      <c r="G47">
        <v>16.324999999999999</v>
      </c>
      <c r="H47" s="10">
        <f>G47/36.25</f>
        <v>0.45034482758620686</v>
      </c>
    </row>
    <row r="48" spans="1:8" x14ac:dyDescent="0.25">
      <c r="A48" t="s">
        <v>12</v>
      </c>
      <c r="B48" t="s">
        <v>93</v>
      </c>
      <c r="C48" t="s">
        <v>170</v>
      </c>
      <c r="D48" t="s">
        <v>179</v>
      </c>
      <c r="E48" t="s">
        <v>174</v>
      </c>
      <c r="F48" s="2">
        <v>0</v>
      </c>
      <c r="G48" s="2">
        <v>0</v>
      </c>
      <c r="H48" s="3">
        <f>G48/18.162</f>
        <v>0</v>
      </c>
    </row>
    <row r="49" spans="1:8" x14ac:dyDescent="0.25">
      <c r="A49" t="s">
        <v>12</v>
      </c>
      <c r="B49" t="s">
        <v>93</v>
      </c>
      <c r="C49" t="s">
        <v>170</v>
      </c>
      <c r="D49" t="s">
        <v>179</v>
      </c>
      <c r="E49" t="s">
        <v>175</v>
      </c>
      <c r="F49" s="9">
        <v>0</v>
      </c>
      <c r="G49" s="9">
        <v>0</v>
      </c>
      <c r="H49" s="3">
        <f>G49/27.14</f>
        <v>0</v>
      </c>
    </row>
    <row r="50" spans="1:8" x14ac:dyDescent="0.25">
      <c r="A50" t="s">
        <v>35</v>
      </c>
      <c r="B50" t="s">
        <v>116</v>
      </c>
      <c r="C50" t="s">
        <v>170</v>
      </c>
      <c r="D50" t="s">
        <v>179</v>
      </c>
      <c r="E50" t="s">
        <v>172</v>
      </c>
      <c r="F50">
        <v>3.74</v>
      </c>
      <c r="G50">
        <v>15.808999999999999</v>
      </c>
      <c r="H50" s="3">
        <f>G50/18.898</f>
        <v>0.83654354958196631</v>
      </c>
    </row>
    <row r="51" spans="1:8" x14ac:dyDescent="0.25">
      <c r="A51" t="s">
        <v>35</v>
      </c>
      <c r="B51" t="s">
        <v>116</v>
      </c>
      <c r="C51" t="s">
        <v>170</v>
      </c>
      <c r="D51" t="s">
        <v>179</v>
      </c>
      <c r="E51" t="s">
        <v>173</v>
      </c>
      <c r="F51">
        <v>5.04</v>
      </c>
      <c r="G51">
        <v>49781.457000000002</v>
      </c>
      <c r="H51" s="3">
        <f>G51/36.25</f>
        <v>1373.2815724137931</v>
      </c>
    </row>
    <row r="52" spans="1:8" x14ac:dyDescent="0.25">
      <c r="A52" t="s">
        <v>35</v>
      </c>
      <c r="B52" t="s">
        <v>116</v>
      </c>
      <c r="C52" t="s">
        <v>170</v>
      </c>
      <c r="D52" t="s">
        <v>179</v>
      </c>
      <c r="E52" t="s">
        <v>174</v>
      </c>
      <c r="F52">
        <v>5.53</v>
      </c>
      <c r="G52">
        <v>75.259</v>
      </c>
      <c r="H52" s="3">
        <f>G52/18.162</f>
        <v>4.1437617002532763</v>
      </c>
    </row>
    <row r="53" spans="1:8" x14ac:dyDescent="0.25">
      <c r="A53" t="s">
        <v>35</v>
      </c>
      <c r="B53" t="s">
        <v>116</v>
      </c>
      <c r="C53" t="s">
        <v>170</v>
      </c>
      <c r="D53" t="s">
        <v>179</v>
      </c>
      <c r="E53" t="s">
        <v>175</v>
      </c>
      <c r="F53">
        <v>2.88</v>
      </c>
      <c r="G53">
        <v>76.287000000000006</v>
      </c>
      <c r="H53" s="3">
        <f>G53/27.14</f>
        <v>2.8108695652173914</v>
      </c>
    </row>
    <row r="54" spans="1:8" x14ac:dyDescent="0.25">
      <c r="A54" t="s">
        <v>19</v>
      </c>
      <c r="B54" t="s">
        <v>100</v>
      </c>
      <c r="C54" t="s">
        <v>170</v>
      </c>
      <c r="D54" t="s">
        <v>179</v>
      </c>
      <c r="E54" t="s">
        <v>172</v>
      </c>
      <c r="F54">
        <v>3.74</v>
      </c>
      <c r="G54">
        <v>30.297999999999998</v>
      </c>
      <c r="H54" s="3">
        <f>G54/18.898</f>
        <v>1.6032384379299396</v>
      </c>
    </row>
    <row r="55" spans="1:8" x14ac:dyDescent="0.25">
      <c r="A55" t="s">
        <v>19</v>
      </c>
      <c r="B55" t="s">
        <v>100</v>
      </c>
      <c r="C55" t="s">
        <v>170</v>
      </c>
      <c r="D55" t="s">
        <v>179</v>
      </c>
      <c r="E55" t="s">
        <v>173</v>
      </c>
      <c r="F55">
        <v>5.04</v>
      </c>
      <c r="G55">
        <v>56901.472999999998</v>
      </c>
      <c r="H55" s="3">
        <f>G55/36.25</f>
        <v>1569.6958068965516</v>
      </c>
    </row>
    <row r="56" spans="1:8" x14ac:dyDescent="0.25">
      <c r="A56" t="s">
        <v>19</v>
      </c>
      <c r="B56" t="s">
        <v>100</v>
      </c>
      <c r="C56" t="s">
        <v>170</v>
      </c>
      <c r="D56" t="s">
        <v>179</v>
      </c>
      <c r="E56" t="s">
        <v>174</v>
      </c>
      <c r="F56">
        <v>5.53</v>
      </c>
      <c r="G56">
        <v>82.019000000000005</v>
      </c>
      <c r="H56" s="3">
        <f>G56/18.162</f>
        <v>4.5159674044708735</v>
      </c>
    </row>
    <row r="57" spans="1:8" x14ac:dyDescent="0.25">
      <c r="A57" t="s">
        <v>19</v>
      </c>
      <c r="B57" t="s">
        <v>100</v>
      </c>
      <c r="C57" t="s">
        <v>170</v>
      </c>
      <c r="D57" t="s">
        <v>179</v>
      </c>
      <c r="E57" t="s">
        <v>175</v>
      </c>
      <c r="F57">
        <v>2.88</v>
      </c>
      <c r="G57">
        <v>79.617000000000004</v>
      </c>
      <c r="H57" s="3">
        <f>G57/27.14</f>
        <v>2.9335666912306562</v>
      </c>
    </row>
    <row r="58" spans="1:8" x14ac:dyDescent="0.25">
      <c r="A58" t="s">
        <v>42</v>
      </c>
      <c r="B58" t="s">
        <v>123</v>
      </c>
      <c r="C58" t="s">
        <v>170</v>
      </c>
      <c r="D58" t="s">
        <v>179</v>
      </c>
      <c r="E58" t="s">
        <v>172</v>
      </c>
      <c r="F58">
        <v>0</v>
      </c>
      <c r="G58">
        <v>0</v>
      </c>
      <c r="H58" s="3">
        <f>G58/18.898</f>
        <v>0</v>
      </c>
    </row>
    <row r="59" spans="1:8" x14ac:dyDescent="0.25">
      <c r="A59" t="s">
        <v>42</v>
      </c>
      <c r="B59" t="s">
        <v>123</v>
      </c>
      <c r="C59" t="s">
        <v>170</v>
      </c>
      <c r="D59" t="s">
        <v>179</v>
      </c>
      <c r="E59" t="s">
        <v>173</v>
      </c>
      <c r="F59">
        <v>5.04</v>
      </c>
      <c r="G59">
        <v>41795.417999999998</v>
      </c>
      <c r="H59" s="3">
        <f>G59/36.25</f>
        <v>1152.977048275862</v>
      </c>
    </row>
    <row r="60" spans="1:8" x14ac:dyDescent="0.25">
      <c r="A60" t="s">
        <v>42</v>
      </c>
      <c r="B60" t="s">
        <v>123</v>
      </c>
      <c r="C60" t="s">
        <v>170</v>
      </c>
      <c r="D60" t="s">
        <v>179</v>
      </c>
      <c r="E60" t="s">
        <v>174</v>
      </c>
      <c r="F60">
        <v>5.53</v>
      </c>
      <c r="G60">
        <v>64.076999999999998</v>
      </c>
      <c r="H60" s="3">
        <f>G60/18.162</f>
        <v>3.5280806078625702</v>
      </c>
    </row>
    <row r="61" spans="1:8" x14ac:dyDescent="0.25">
      <c r="A61" t="s">
        <v>42</v>
      </c>
      <c r="B61" t="s">
        <v>123</v>
      </c>
      <c r="C61" t="s">
        <v>170</v>
      </c>
      <c r="D61" t="s">
        <v>179</v>
      </c>
      <c r="E61" t="s">
        <v>175</v>
      </c>
      <c r="F61">
        <v>2.88</v>
      </c>
      <c r="G61">
        <v>82.643000000000001</v>
      </c>
      <c r="H61" s="3">
        <f>G61/27.14</f>
        <v>3.0450626381724391</v>
      </c>
    </row>
    <row r="62" spans="1:8" x14ac:dyDescent="0.25">
      <c r="A62" t="s">
        <v>33</v>
      </c>
      <c r="B62" t="s">
        <v>114</v>
      </c>
      <c r="C62" t="s">
        <v>170</v>
      </c>
      <c r="D62" t="s">
        <v>179</v>
      </c>
      <c r="E62" t="s">
        <v>172</v>
      </c>
      <c r="F62">
        <v>3.74</v>
      </c>
      <c r="G62">
        <v>14.212999999999999</v>
      </c>
      <c r="H62" s="3">
        <f>G62/18.898</f>
        <v>0.75209016827177477</v>
      </c>
    </row>
    <row r="63" spans="1:8" x14ac:dyDescent="0.25">
      <c r="A63" t="s">
        <v>33</v>
      </c>
      <c r="B63" t="s">
        <v>114</v>
      </c>
      <c r="C63" t="s">
        <v>170</v>
      </c>
      <c r="D63" t="s">
        <v>179</v>
      </c>
      <c r="E63" t="s">
        <v>173</v>
      </c>
      <c r="F63">
        <v>5.04</v>
      </c>
      <c r="G63">
        <v>37902.495999999999</v>
      </c>
      <c r="H63" s="3">
        <f>G63/36.25</f>
        <v>1045.586096551724</v>
      </c>
    </row>
    <row r="64" spans="1:8" x14ac:dyDescent="0.25">
      <c r="A64" t="s">
        <v>33</v>
      </c>
      <c r="B64" t="s">
        <v>114</v>
      </c>
      <c r="C64" t="s">
        <v>170</v>
      </c>
      <c r="D64" t="s">
        <v>179</v>
      </c>
      <c r="E64" t="s">
        <v>174</v>
      </c>
      <c r="F64">
        <v>5.53</v>
      </c>
      <c r="G64">
        <v>71.887</v>
      </c>
      <c r="H64" s="3">
        <f>G64/18.162</f>
        <v>3.9580993282678123</v>
      </c>
    </row>
    <row r="65" spans="1:8" x14ac:dyDescent="0.25">
      <c r="A65" t="s">
        <v>33</v>
      </c>
      <c r="B65" t="s">
        <v>114</v>
      </c>
      <c r="C65" t="s">
        <v>170</v>
      </c>
      <c r="D65" t="s">
        <v>179</v>
      </c>
      <c r="E65" t="s">
        <v>175</v>
      </c>
      <c r="F65">
        <v>2.88</v>
      </c>
      <c r="G65">
        <v>81.158000000000001</v>
      </c>
      <c r="H65" s="3">
        <f>G65/27.14</f>
        <v>2.990346352247605</v>
      </c>
    </row>
    <row r="66" spans="1:8" x14ac:dyDescent="0.25">
      <c r="A66" t="s">
        <v>60</v>
      </c>
      <c r="B66" t="s">
        <v>141</v>
      </c>
      <c r="C66" t="s">
        <v>170</v>
      </c>
      <c r="D66" t="s">
        <v>179</v>
      </c>
      <c r="E66" t="s">
        <v>172</v>
      </c>
      <c r="F66">
        <v>0</v>
      </c>
      <c r="G66">
        <v>0</v>
      </c>
      <c r="H66" s="3">
        <f>G66/18.898</f>
        <v>0</v>
      </c>
    </row>
    <row r="67" spans="1:8" x14ac:dyDescent="0.25">
      <c r="A67" t="s">
        <v>60</v>
      </c>
      <c r="B67" t="s">
        <v>141</v>
      </c>
      <c r="C67" t="s">
        <v>170</v>
      </c>
      <c r="D67" t="s">
        <v>179</v>
      </c>
      <c r="E67" t="s">
        <v>173</v>
      </c>
      <c r="F67">
        <v>5.04</v>
      </c>
      <c r="G67">
        <v>40270.152000000002</v>
      </c>
      <c r="H67" s="3">
        <f>G67/36.25</f>
        <v>1110.9007448275863</v>
      </c>
    </row>
    <row r="68" spans="1:8" x14ac:dyDescent="0.25">
      <c r="A68" s="8" t="s">
        <v>60</v>
      </c>
      <c r="B68" s="8" t="s">
        <v>141</v>
      </c>
      <c r="C68" s="8" t="s">
        <v>170</v>
      </c>
      <c r="D68" s="8" t="s">
        <v>179</v>
      </c>
      <c r="E68" s="8" t="s">
        <v>174</v>
      </c>
      <c r="F68" s="8">
        <v>5.53</v>
      </c>
      <c r="G68" s="8">
        <v>80.227000000000004</v>
      </c>
      <c r="H68" s="3">
        <f>G68/18.162</f>
        <v>4.4172998568439601</v>
      </c>
    </row>
    <row r="69" spans="1:8" x14ac:dyDescent="0.25">
      <c r="A69" t="s">
        <v>60</v>
      </c>
      <c r="B69" t="s">
        <v>141</v>
      </c>
      <c r="C69" t="s">
        <v>170</v>
      </c>
      <c r="D69" t="s">
        <v>179</v>
      </c>
      <c r="E69" t="s">
        <v>175</v>
      </c>
      <c r="F69">
        <v>2.88</v>
      </c>
      <c r="G69">
        <v>77.983000000000004</v>
      </c>
      <c r="H69" s="3">
        <f>G69/27.14</f>
        <v>2.8733603537214445</v>
      </c>
    </row>
    <row r="70" spans="1:8" x14ac:dyDescent="0.25">
      <c r="A70" t="s">
        <v>39</v>
      </c>
      <c r="B70" t="s">
        <v>120</v>
      </c>
      <c r="C70" t="s">
        <v>170</v>
      </c>
      <c r="D70" t="s">
        <v>179</v>
      </c>
      <c r="E70" t="s">
        <v>172</v>
      </c>
      <c r="F70">
        <v>3.74</v>
      </c>
      <c r="G70">
        <v>16.981000000000002</v>
      </c>
      <c r="H70" s="3">
        <f>G70/18.898</f>
        <v>0.89856069425336027</v>
      </c>
    </row>
    <row r="71" spans="1:8" x14ac:dyDescent="0.25">
      <c r="A71" t="s">
        <v>39</v>
      </c>
      <c r="B71" t="s">
        <v>120</v>
      </c>
      <c r="C71" t="s">
        <v>170</v>
      </c>
      <c r="D71" t="s">
        <v>179</v>
      </c>
      <c r="E71" t="s">
        <v>173</v>
      </c>
      <c r="F71">
        <v>5.04</v>
      </c>
      <c r="G71">
        <v>43890.457000000002</v>
      </c>
      <c r="H71" s="3">
        <f>G71/36.25</f>
        <v>1210.771227586207</v>
      </c>
    </row>
    <row r="72" spans="1:8" x14ac:dyDescent="0.25">
      <c r="A72" t="s">
        <v>39</v>
      </c>
      <c r="B72" t="s">
        <v>120</v>
      </c>
      <c r="C72" t="s">
        <v>170</v>
      </c>
      <c r="D72" t="s">
        <v>179</v>
      </c>
      <c r="E72" t="s">
        <v>174</v>
      </c>
      <c r="F72">
        <v>5.53</v>
      </c>
      <c r="G72">
        <v>77.519000000000005</v>
      </c>
      <c r="H72" s="3">
        <f>G72/18.162</f>
        <v>4.2681973350952545</v>
      </c>
    </row>
    <row r="73" spans="1:8" x14ac:dyDescent="0.25">
      <c r="A73" t="s">
        <v>39</v>
      </c>
      <c r="B73" t="s">
        <v>120</v>
      </c>
      <c r="C73" t="s">
        <v>170</v>
      </c>
      <c r="D73" t="s">
        <v>179</v>
      </c>
      <c r="E73" t="s">
        <v>175</v>
      </c>
      <c r="F73">
        <v>2.88</v>
      </c>
      <c r="G73">
        <v>79.661000000000001</v>
      </c>
      <c r="H73" s="3">
        <f>G73/27.14</f>
        <v>2.9351879145173174</v>
      </c>
    </row>
    <row r="74" spans="1:8" x14ac:dyDescent="0.25">
      <c r="A74" t="s">
        <v>32</v>
      </c>
      <c r="B74" t="s">
        <v>113</v>
      </c>
      <c r="C74" t="s">
        <v>170</v>
      </c>
      <c r="D74" t="s">
        <v>179</v>
      </c>
      <c r="E74" t="s">
        <v>172</v>
      </c>
      <c r="F74">
        <v>3.74</v>
      </c>
      <c r="G74">
        <v>12.002000000000001</v>
      </c>
      <c r="H74" s="3">
        <f>G74/18.898</f>
        <v>0.63509366070483653</v>
      </c>
    </row>
    <row r="75" spans="1:8" x14ac:dyDescent="0.25">
      <c r="A75" t="s">
        <v>32</v>
      </c>
      <c r="B75" t="s">
        <v>113</v>
      </c>
      <c r="C75" t="s">
        <v>170</v>
      </c>
      <c r="D75" t="s">
        <v>179</v>
      </c>
      <c r="E75" t="s">
        <v>173</v>
      </c>
      <c r="F75">
        <v>5.04</v>
      </c>
      <c r="G75">
        <v>50886.601999999999</v>
      </c>
      <c r="H75" s="3">
        <f>G75/36.25</f>
        <v>1403.7683310344828</v>
      </c>
    </row>
    <row r="76" spans="1:8" x14ac:dyDescent="0.25">
      <c r="A76" t="s">
        <v>32</v>
      </c>
      <c r="B76" t="s">
        <v>113</v>
      </c>
      <c r="C76" t="s">
        <v>170</v>
      </c>
      <c r="D76" t="s">
        <v>179</v>
      </c>
      <c r="E76" t="s">
        <v>174</v>
      </c>
      <c r="F76">
        <v>5.53</v>
      </c>
      <c r="G76">
        <v>101.22199999999999</v>
      </c>
      <c r="H76" s="3">
        <f>G76/18.162</f>
        <v>5.5732848805197666</v>
      </c>
    </row>
    <row r="77" spans="1:8" x14ac:dyDescent="0.25">
      <c r="A77" t="s">
        <v>32</v>
      </c>
      <c r="B77" t="s">
        <v>113</v>
      </c>
      <c r="C77" t="s">
        <v>170</v>
      </c>
      <c r="D77" t="s">
        <v>179</v>
      </c>
      <c r="E77" t="s">
        <v>175</v>
      </c>
      <c r="F77">
        <v>2.88</v>
      </c>
      <c r="G77">
        <v>99.841999999999999</v>
      </c>
      <c r="H77" s="3">
        <f>G77/27.14</f>
        <v>3.6787767133382459</v>
      </c>
    </row>
    <row r="78" spans="1:8" x14ac:dyDescent="0.25">
      <c r="A78" t="s">
        <v>14</v>
      </c>
      <c r="B78" t="s">
        <v>95</v>
      </c>
      <c r="C78" t="s">
        <v>170</v>
      </c>
      <c r="D78" t="s">
        <v>179</v>
      </c>
      <c r="E78" t="s">
        <v>172</v>
      </c>
      <c r="F78">
        <v>0</v>
      </c>
      <c r="G78">
        <v>0</v>
      </c>
      <c r="H78" s="3">
        <f>G78/18.898</f>
        <v>0</v>
      </c>
    </row>
    <row r="79" spans="1:8" x14ac:dyDescent="0.25">
      <c r="A79" t="s">
        <v>14</v>
      </c>
      <c r="B79" t="s">
        <v>95</v>
      </c>
      <c r="C79" t="s">
        <v>170</v>
      </c>
      <c r="D79" t="s">
        <v>179</v>
      </c>
      <c r="E79" t="s">
        <v>173</v>
      </c>
      <c r="F79">
        <v>0</v>
      </c>
      <c r="G79">
        <v>0</v>
      </c>
      <c r="H79" s="3">
        <f>G79/36.25</f>
        <v>0</v>
      </c>
    </row>
    <row r="80" spans="1:8" x14ac:dyDescent="0.25">
      <c r="A80" t="s">
        <v>14</v>
      </c>
      <c r="B80" t="s">
        <v>95</v>
      </c>
      <c r="C80" t="s">
        <v>170</v>
      </c>
      <c r="D80" t="s">
        <v>179</v>
      </c>
      <c r="E80" t="s">
        <v>174</v>
      </c>
      <c r="F80" s="2">
        <v>0</v>
      </c>
      <c r="G80" s="2">
        <v>0</v>
      </c>
      <c r="H80" s="3">
        <f>G80/18.162</f>
        <v>0</v>
      </c>
    </row>
    <row r="81" spans="1:8" x14ac:dyDescent="0.25">
      <c r="A81" t="s">
        <v>14</v>
      </c>
      <c r="B81" t="s">
        <v>95</v>
      </c>
      <c r="C81" t="s">
        <v>170</v>
      </c>
      <c r="D81" t="s">
        <v>179</v>
      </c>
      <c r="E81" t="s">
        <v>175</v>
      </c>
      <c r="F81" s="9">
        <v>0</v>
      </c>
      <c r="G81" s="9">
        <v>0</v>
      </c>
      <c r="H81" s="3">
        <f>G81/27.14</f>
        <v>0</v>
      </c>
    </row>
    <row r="82" spans="1:8" x14ac:dyDescent="0.25">
      <c r="A82" t="s">
        <v>26</v>
      </c>
      <c r="B82" t="s">
        <v>107</v>
      </c>
      <c r="C82" t="s">
        <v>170</v>
      </c>
      <c r="D82" t="s">
        <v>179</v>
      </c>
      <c r="E82" t="s">
        <v>172</v>
      </c>
      <c r="F82">
        <v>0</v>
      </c>
      <c r="G82">
        <v>0</v>
      </c>
      <c r="H82" s="3">
        <f>G82/18.898</f>
        <v>0</v>
      </c>
    </row>
    <row r="83" spans="1:8" x14ac:dyDescent="0.25">
      <c r="A83" t="s">
        <v>26</v>
      </c>
      <c r="B83" t="s">
        <v>107</v>
      </c>
      <c r="C83" t="s">
        <v>170</v>
      </c>
      <c r="D83" t="s">
        <v>179</v>
      </c>
      <c r="E83" t="s">
        <v>173</v>
      </c>
      <c r="F83">
        <v>0</v>
      </c>
      <c r="G83">
        <v>0</v>
      </c>
      <c r="H83" s="3">
        <f>G83/36.25</f>
        <v>0</v>
      </c>
    </row>
    <row r="84" spans="1:8" x14ac:dyDescent="0.25">
      <c r="A84" t="s">
        <v>26</v>
      </c>
      <c r="B84" t="s">
        <v>107</v>
      </c>
      <c r="C84" t="s">
        <v>170</v>
      </c>
      <c r="D84" t="s">
        <v>179</v>
      </c>
      <c r="E84" t="s">
        <v>174</v>
      </c>
      <c r="F84" s="2">
        <v>0</v>
      </c>
      <c r="G84" s="2">
        <v>0</v>
      </c>
      <c r="H84" s="3">
        <f>G84/18.162</f>
        <v>0</v>
      </c>
    </row>
    <row r="85" spans="1:8" x14ac:dyDescent="0.25">
      <c r="A85" t="s">
        <v>26</v>
      </c>
      <c r="B85" t="s">
        <v>107</v>
      </c>
      <c r="C85" t="s">
        <v>170</v>
      </c>
      <c r="D85" t="s">
        <v>179</v>
      </c>
      <c r="E85" t="s">
        <v>175</v>
      </c>
      <c r="F85" s="9">
        <v>0</v>
      </c>
      <c r="G85" s="9">
        <v>0</v>
      </c>
      <c r="H85" s="3">
        <f>G85/27.14</f>
        <v>0</v>
      </c>
    </row>
    <row r="86" spans="1:8" x14ac:dyDescent="0.25">
      <c r="A86" t="s">
        <v>20</v>
      </c>
      <c r="B86" t="s">
        <v>101</v>
      </c>
      <c r="C86" t="s">
        <v>170</v>
      </c>
      <c r="D86" t="s">
        <v>179</v>
      </c>
      <c r="E86" t="s">
        <v>172</v>
      </c>
      <c r="F86">
        <v>3.73</v>
      </c>
      <c r="G86">
        <v>11.826000000000001</v>
      </c>
      <c r="H86" s="3">
        <f>G86/18.898</f>
        <v>0.62578050587363743</v>
      </c>
    </row>
    <row r="87" spans="1:8" x14ac:dyDescent="0.25">
      <c r="A87" t="s">
        <v>20</v>
      </c>
      <c r="B87" t="s">
        <v>101</v>
      </c>
      <c r="C87" t="s">
        <v>170</v>
      </c>
      <c r="D87" t="s">
        <v>179</v>
      </c>
      <c r="E87" t="s">
        <v>173</v>
      </c>
      <c r="F87">
        <v>5.04</v>
      </c>
      <c r="G87">
        <v>173.61600000000001</v>
      </c>
      <c r="H87" s="10">
        <f>G87/36.25</f>
        <v>4.7894068965517249</v>
      </c>
    </row>
    <row r="88" spans="1:8" x14ac:dyDescent="0.25">
      <c r="A88" t="s">
        <v>20</v>
      </c>
      <c r="B88" t="s">
        <v>101</v>
      </c>
      <c r="C88" t="s">
        <v>170</v>
      </c>
      <c r="D88" t="s">
        <v>179</v>
      </c>
      <c r="E88" t="s">
        <v>174</v>
      </c>
      <c r="F88" s="2">
        <v>0</v>
      </c>
      <c r="G88" s="2">
        <v>0</v>
      </c>
      <c r="H88" s="3">
        <f>G88/18.162</f>
        <v>0</v>
      </c>
    </row>
    <row r="89" spans="1:8" x14ac:dyDescent="0.25">
      <c r="A89" t="s">
        <v>20</v>
      </c>
      <c r="B89" t="s">
        <v>101</v>
      </c>
      <c r="C89" t="s">
        <v>170</v>
      </c>
      <c r="D89" t="s">
        <v>179</v>
      </c>
      <c r="E89" t="s">
        <v>175</v>
      </c>
      <c r="F89" s="9">
        <v>0</v>
      </c>
      <c r="G89" s="9">
        <v>0</v>
      </c>
      <c r="H89" s="3">
        <f>G89/27.14</f>
        <v>0</v>
      </c>
    </row>
    <row r="90" spans="1:8" x14ac:dyDescent="0.25">
      <c r="A90" t="s">
        <v>49</v>
      </c>
      <c r="B90" t="s">
        <v>130</v>
      </c>
      <c r="C90" t="s">
        <v>170</v>
      </c>
      <c r="D90" t="s">
        <v>179</v>
      </c>
      <c r="E90" t="s">
        <v>172</v>
      </c>
      <c r="F90">
        <v>0</v>
      </c>
      <c r="G90">
        <v>0</v>
      </c>
      <c r="H90" s="3">
        <f>G90/18.898</f>
        <v>0</v>
      </c>
    </row>
    <row r="91" spans="1:8" x14ac:dyDescent="0.25">
      <c r="A91" t="s">
        <v>49</v>
      </c>
      <c r="B91" t="s">
        <v>130</v>
      </c>
      <c r="C91" t="s">
        <v>170</v>
      </c>
      <c r="D91" t="s">
        <v>179</v>
      </c>
      <c r="E91" t="s">
        <v>173</v>
      </c>
      <c r="F91">
        <v>5.04</v>
      </c>
      <c r="G91">
        <v>60.72</v>
      </c>
      <c r="H91" s="10">
        <f>G91/36.25</f>
        <v>1.6750344827586208</v>
      </c>
    </row>
    <row r="92" spans="1:8" x14ac:dyDescent="0.25">
      <c r="A92" t="s">
        <v>49</v>
      </c>
      <c r="B92" t="s">
        <v>130</v>
      </c>
      <c r="C92" t="s">
        <v>170</v>
      </c>
      <c r="D92" t="s">
        <v>179</v>
      </c>
      <c r="E92" t="s">
        <v>174</v>
      </c>
      <c r="F92">
        <v>0</v>
      </c>
      <c r="G92">
        <v>0</v>
      </c>
      <c r="H92" s="3">
        <f>G92/18.162</f>
        <v>0</v>
      </c>
    </row>
    <row r="93" spans="1:8" x14ac:dyDescent="0.25">
      <c r="A93" t="s">
        <v>49</v>
      </c>
      <c r="B93" t="s">
        <v>130</v>
      </c>
      <c r="C93" t="s">
        <v>170</v>
      </c>
      <c r="D93" t="s">
        <v>179</v>
      </c>
      <c r="E93" t="s">
        <v>175</v>
      </c>
      <c r="F93">
        <v>0</v>
      </c>
      <c r="G93">
        <v>0</v>
      </c>
      <c r="H93" s="3">
        <f>G93/27.14</f>
        <v>0</v>
      </c>
    </row>
    <row r="94" spans="1:8" x14ac:dyDescent="0.25">
      <c r="A94" t="s">
        <v>46</v>
      </c>
      <c r="B94" t="s">
        <v>127</v>
      </c>
      <c r="C94" t="s">
        <v>170</v>
      </c>
      <c r="D94" t="s">
        <v>179</v>
      </c>
      <c r="E94" t="s">
        <v>172</v>
      </c>
      <c r="F94">
        <v>0</v>
      </c>
      <c r="G94">
        <v>0</v>
      </c>
      <c r="H94" s="3">
        <f>G94/18.898</f>
        <v>0</v>
      </c>
    </row>
    <row r="95" spans="1:8" x14ac:dyDescent="0.25">
      <c r="A95" t="s">
        <v>46</v>
      </c>
      <c r="B95" t="s">
        <v>127</v>
      </c>
      <c r="C95" t="s">
        <v>170</v>
      </c>
      <c r="D95" t="s">
        <v>179</v>
      </c>
      <c r="E95" t="s">
        <v>173</v>
      </c>
      <c r="F95">
        <v>5.04</v>
      </c>
      <c r="G95">
        <v>64.509</v>
      </c>
      <c r="H95" s="10">
        <f>G95/36.25</f>
        <v>1.7795586206896552</v>
      </c>
    </row>
    <row r="96" spans="1:8" x14ac:dyDescent="0.25">
      <c r="A96" t="s">
        <v>46</v>
      </c>
      <c r="B96" t="s">
        <v>127</v>
      </c>
      <c r="C96" t="s">
        <v>170</v>
      </c>
      <c r="D96" t="s">
        <v>179</v>
      </c>
      <c r="E96" t="s">
        <v>174</v>
      </c>
      <c r="F96">
        <v>0</v>
      </c>
      <c r="G96">
        <v>0</v>
      </c>
      <c r="H96" s="3">
        <f>G96/18.162</f>
        <v>0</v>
      </c>
    </row>
    <row r="97" spans="1:8" x14ac:dyDescent="0.25">
      <c r="A97" t="s">
        <v>46</v>
      </c>
      <c r="B97" t="s">
        <v>127</v>
      </c>
      <c r="C97" t="s">
        <v>170</v>
      </c>
      <c r="D97" t="s">
        <v>179</v>
      </c>
      <c r="E97" t="s">
        <v>175</v>
      </c>
      <c r="F97">
        <v>0</v>
      </c>
      <c r="G97">
        <v>0</v>
      </c>
      <c r="H97" s="3">
        <f>G97/27.14</f>
        <v>0</v>
      </c>
    </row>
    <row r="98" spans="1:8" x14ac:dyDescent="0.25">
      <c r="A98" t="s">
        <v>44</v>
      </c>
      <c r="B98" t="s">
        <v>125</v>
      </c>
      <c r="C98" t="s">
        <v>170</v>
      </c>
      <c r="D98" t="s">
        <v>179</v>
      </c>
      <c r="E98" t="s">
        <v>172</v>
      </c>
      <c r="F98">
        <v>0</v>
      </c>
      <c r="G98">
        <v>0</v>
      </c>
      <c r="H98" s="3">
        <f>G98/18.898</f>
        <v>0</v>
      </c>
    </row>
    <row r="99" spans="1:8" x14ac:dyDescent="0.25">
      <c r="A99" t="s">
        <v>44</v>
      </c>
      <c r="B99" t="s">
        <v>125</v>
      </c>
      <c r="C99" t="s">
        <v>170</v>
      </c>
      <c r="D99" t="s">
        <v>179</v>
      </c>
      <c r="E99" t="s">
        <v>173</v>
      </c>
      <c r="F99">
        <v>5.04</v>
      </c>
      <c r="G99">
        <v>177.36799999999999</v>
      </c>
      <c r="H99" s="10">
        <f>G99/36.25</f>
        <v>4.8929103448275857</v>
      </c>
    </row>
    <row r="100" spans="1:8" x14ac:dyDescent="0.25">
      <c r="A100" t="s">
        <v>44</v>
      </c>
      <c r="B100" t="s">
        <v>125</v>
      </c>
      <c r="C100" t="s">
        <v>170</v>
      </c>
      <c r="D100" t="s">
        <v>179</v>
      </c>
      <c r="E100" t="s">
        <v>174</v>
      </c>
      <c r="F100">
        <v>0</v>
      </c>
      <c r="G100">
        <v>0</v>
      </c>
      <c r="H100" s="3">
        <f>G100/18.162</f>
        <v>0</v>
      </c>
    </row>
    <row r="101" spans="1:8" x14ac:dyDescent="0.25">
      <c r="A101" t="s">
        <v>44</v>
      </c>
      <c r="B101" t="s">
        <v>125</v>
      </c>
      <c r="C101" t="s">
        <v>170</v>
      </c>
      <c r="D101" t="s">
        <v>179</v>
      </c>
      <c r="E101" t="s">
        <v>175</v>
      </c>
      <c r="F101">
        <v>0</v>
      </c>
      <c r="G101">
        <v>0</v>
      </c>
      <c r="H101" s="3">
        <f>G101/27.14</f>
        <v>0</v>
      </c>
    </row>
    <row r="102" spans="1:8" x14ac:dyDescent="0.25">
      <c r="A102" t="s">
        <v>48</v>
      </c>
      <c r="B102" t="s">
        <v>129</v>
      </c>
      <c r="C102" t="s">
        <v>170</v>
      </c>
      <c r="D102" t="s">
        <v>179</v>
      </c>
      <c r="E102" t="s">
        <v>172</v>
      </c>
      <c r="F102">
        <v>3.74</v>
      </c>
      <c r="G102">
        <v>58986.218999999997</v>
      </c>
      <c r="H102" s="3">
        <f>G102/18.898</f>
        <v>3121.2942639432745</v>
      </c>
    </row>
    <row r="103" spans="1:8" x14ac:dyDescent="0.25">
      <c r="A103" t="s">
        <v>48</v>
      </c>
      <c r="B103" t="s">
        <v>129</v>
      </c>
      <c r="C103" t="s">
        <v>170</v>
      </c>
      <c r="D103" t="s">
        <v>179</v>
      </c>
      <c r="E103" t="s">
        <v>173</v>
      </c>
      <c r="F103">
        <v>5.04</v>
      </c>
      <c r="G103">
        <v>123.652</v>
      </c>
      <c r="H103" s="10">
        <f>G103/36.25</f>
        <v>3.4110896551724137</v>
      </c>
    </row>
    <row r="104" spans="1:8" x14ac:dyDescent="0.25">
      <c r="A104" t="s">
        <v>48</v>
      </c>
      <c r="B104" t="s">
        <v>129</v>
      </c>
      <c r="C104" t="s">
        <v>170</v>
      </c>
      <c r="D104" t="s">
        <v>179</v>
      </c>
      <c r="E104" t="s">
        <v>174</v>
      </c>
      <c r="F104">
        <v>0</v>
      </c>
      <c r="G104">
        <v>0</v>
      </c>
      <c r="H104" s="3">
        <f>G104/18.162</f>
        <v>0</v>
      </c>
    </row>
    <row r="105" spans="1:8" x14ac:dyDescent="0.25">
      <c r="A105" t="s">
        <v>48</v>
      </c>
      <c r="B105" t="s">
        <v>129</v>
      </c>
      <c r="C105" t="s">
        <v>170</v>
      </c>
      <c r="D105" t="s">
        <v>179</v>
      </c>
      <c r="E105" t="s">
        <v>175</v>
      </c>
      <c r="F105">
        <v>0</v>
      </c>
      <c r="G105">
        <v>0</v>
      </c>
      <c r="H105" s="3">
        <f>G105/27.14</f>
        <v>0</v>
      </c>
    </row>
    <row r="106" spans="1:8" x14ac:dyDescent="0.25">
      <c r="A106" t="s">
        <v>22</v>
      </c>
      <c r="B106" t="s">
        <v>103</v>
      </c>
      <c r="C106" t="s">
        <v>170</v>
      </c>
      <c r="D106" t="s">
        <v>179</v>
      </c>
      <c r="E106" t="s">
        <v>172</v>
      </c>
      <c r="F106">
        <v>3.74</v>
      </c>
      <c r="G106">
        <v>59506.563000000002</v>
      </c>
      <c r="H106" s="3">
        <f>G106/18.898</f>
        <v>3148.8286062017146</v>
      </c>
    </row>
    <row r="107" spans="1:8" x14ac:dyDescent="0.25">
      <c r="A107" t="s">
        <v>22</v>
      </c>
      <c r="B107" t="s">
        <v>103</v>
      </c>
      <c r="C107" t="s">
        <v>170</v>
      </c>
      <c r="D107" t="s">
        <v>179</v>
      </c>
      <c r="E107" t="s">
        <v>173</v>
      </c>
      <c r="F107">
        <v>5.05</v>
      </c>
      <c r="G107">
        <v>36.612000000000002</v>
      </c>
      <c r="H107" s="10">
        <f>G107/36.25</f>
        <v>1.0099862068965517</v>
      </c>
    </row>
    <row r="108" spans="1:8" x14ac:dyDescent="0.25">
      <c r="A108" t="s">
        <v>22</v>
      </c>
      <c r="B108" t="s">
        <v>103</v>
      </c>
      <c r="C108" t="s">
        <v>170</v>
      </c>
      <c r="D108" t="s">
        <v>179</v>
      </c>
      <c r="E108" t="s">
        <v>174</v>
      </c>
      <c r="F108" s="2">
        <v>0</v>
      </c>
      <c r="G108" s="2">
        <v>0</v>
      </c>
      <c r="H108" s="3">
        <f>G108/18.162</f>
        <v>0</v>
      </c>
    </row>
    <row r="109" spans="1:8" x14ac:dyDescent="0.25">
      <c r="A109" t="s">
        <v>22</v>
      </c>
      <c r="B109" t="s">
        <v>103</v>
      </c>
      <c r="C109" t="s">
        <v>170</v>
      </c>
      <c r="D109" t="s">
        <v>179</v>
      </c>
      <c r="E109" t="s">
        <v>175</v>
      </c>
      <c r="F109" s="9">
        <v>0</v>
      </c>
      <c r="G109" s="9">
        <v>0</v>
      </c>
      <c r="H109" s="3">
        <f>G109/27.14</f>
        <v>0</v>
      </c>
    </row>
    <row r="110" spans="1:8" x14ac:dyDescent="0.25">
      <c r="A110" t="s">
        <v>29</v>
      </c>
      <c r="B110" t="s">
        <v>110</v>
      </c>
      <c r="C110" t="s">
        <v>170</v>
      </c>
      <c r="D110" t="s">
        <v>179</v>
      </c>
      <c r="E110" t="s">
        <v>172</v>
      </c>
      <c r="F110">
        <v>3.74</v>
      </c>
      <c r="G110">
        <v>59082.063000000002</v>
      </c>
      <c r="H110" s="3">
        <f>G110/18.898</f>
        <v>3126.3659117366919</v>
      </c>
    </row>
    <row r="111" spans="1:8" x14ac:dyDescent="0.25">
      <c r="A111" t="s">
        <v>29</v>
      </c>
      <c r="B111" t="s">
        <v>110</v>
      </c>
      <c r="C111" t="s">
        <v>170</v>
      </c>
      <c r="D111" t="s">
        <v>179</v>
      </c>
      <c r="E111" t="s">
        <v>173</v>
      </c>
      <c r="F111">
        <v>0</v>
      </c>
      <c r="G111">
        <v>0</v>
      </c>
      <c r="H111" s="3">
        <f>G111/36.25</f>
        <v>0</v>
      </c>
    </row>
    <row r="112" spans="1:8" x14ac:dyDescent="0.25">
      <c r="A112" t="s">
        <v>29</v>
      </c>
      <c r="B112" t="s">
        <v>110</v>
      </c>
      <c r="C112" t="s">
        <v>170</v>
      </c>
      <c r="D112" t="s">
        <v>179</v>
      </c>
      <c r="E112" t="s">
        <v>174</v>
      </c>
      <c r="F112" s="2">
        <v>0</v>
      </c>
      <c r="G112" s="2">
        <v>0</v>
      </c>
      <c r="H112" s="3">
        <f>G112/18.162</f>
        <v>0</v>
      </c>
    </row>
    <row r="113" spans="1:8" x14ac:dyDescent="0.25">
      <c r="A113" t="s">
        <v>29</v>
      </c>
      <c r="B113" t="s">
        <v>110</v>
      </c>
      <c r="C113" t="s">
        <v>170</v>
      </c>
      <c r="D113" t="s">
        <v>179</v>
      </c>
      <c r="E113" t="s">
        <v>175</v>
      </c>
      <c r="F113" s="9">
        <v>0</v>
      </c>
      <c r="G113" s="9">
        <v>0</v>
      </c>
      <c r="H113" s="3">
        <f>G113/27.14</f>
        <v>0</v>
      </c>
    </row>
    <row r="114" spans="1:8" x14ac:dyDescent="0.25">
      <c r="A114" t="s">
        <v>25</v>
      </c>
      <c r="B114" t="s">
        <v>106</v>
      </c>
      <c r="C114" t="s">
        <v>170</v>
      </c>
      <c r="D114" t="s">
        <v>179</v>
      </c>
      <c r="E114" t="s">
        <v>172</v>
      </c>
      <c r="F114">
        <v>3.74</v>
      </c>
      <c r="G114">
        <v>59878.699000000001</v>
      </c>
      <c r="H114" s="3">
        <f>G114/18.898</f>
        <v>3168.5204254418459</v>
      </c>
    </row>
    <row r="115" spans="1:8" x14ac:dyDescent="0.25">
      <c r="A115" t="s">
        <v>25</v>
      </c>
      <c r="B115" t="s">
        <v>106</v>
      </c>
      <c r="C115" t="s">
        <v>170</v>
      </c>
      <c r="D115" t="s">
        <v>179</v>
      </c>
      <c r="E115" t="s">
        <v>173</v>
      </c>
      <c r="F115">
        <v>0</v>
      </c>
      <c r="G115">
        <v>0</v>
      </c>
      <c r="H115" s="3">
        <f>G115/36.25</f>
        <v>0</v>
      </c>
    </row>
    <row r="116" spans="1:8" x14ac:dyDescent="0.25">
      <c r="A116" t="s">
        <v>25</v>
      </c>
      <c r="B116" t="s">
        <v>106</v>
      </c>
      <c r="C116" t="s">
        <v>170</v>
      </c>
      <c r="D116" t="s">
        <v>179</v>
      </c>
      <c r="E116" t="s">
        <v>174</v>
      </c>
      <c r="F116" s="2">
        <v>0</v>
      </c>
      <c r="G116" s="2">
        <v>0</v>
      </c>
      <c r="H116" s="3">
        <f>G116/18.162</f>
        <v>0</v>
      </c>
    </row>
    <row r="117" spans="1:8" x14ac:dyDescent="0.25">
      <c r="A117" t="s">
        <v>25</v>
      </c>
      <c r="B117" t="s">
        <v>106</v>
      </c>
      <c r="C117" t="s">
        <v>170</v>
      </c>
      <c r="D117" t="s">
        <v>179</v>
      </c>
      <c r="E117" t="s">
        <v>175</v>
      </c>
      <c r="F117" s="9">
        <v>0</v>
      </c>
      <c r="G117" s="9">
        <v>0</v>
      </c>
      <c r="H117" s="3">
        <f>G117/27.14</f>
        <v>0</v>
      </c>
    </row>
    <row r="118" spans="1:8" x14ac:dyDescent="0.25">
      <c r="A118" t="s">
        <v>53</v>
      </c>
      <c r="B118" t="s">
        <v>134</v>
      </c>
      <c r="C118" t="s">
        <v>170</v>
      </c>
      <c r="D118" t="s">
        <v>179</v>
      </c>
      <c r="E118" t="s">
        <v>172</v>
      </c>
      <c r="F118">
        <v>3.74</v>
      </c>
      <c r="G118">
        <v>53363.004000000001</v>
      </c>
      <c r="H118" s="3">
        <f>G118/18.898</f>
        <v>2823.7381733516777</v>
      </c>
    </row>
    <row r="119" spans="1:8" x14ac:dyDescent="0.25">
      <c r="A119" t="s">
        <v>53</v>
      </c>
      <c r="B119" t="s">
        <v>134</v>
      </c>
      <c r="C119" t="s">
        <v>170</v>
      </c>
      <c r="D119" t="s">
        <v>179</v>
      </c>
      <c r="E119" t="s">
        <v>173</v>
      </c>
      <c r="F119">
        <v>5.04</v>
      </c>
      <c r="G119">
        <v>30.472000000000001</v>
      </c>
      <c r="H119" s="10">
        <f>G119/36.25</f>
        <v>0.84060689655172416</v>
      </c>
    </row>
    <row r="120" spans="1:8" x14ac:dyDescent="0.25">
      <c r="A120" t="s">
        <v>53</v>
      </c>
      <c r="B120" t="s">
        <v>134</v>
      </c>
      <c r="C120" t="s">
        <v>170</v>
      </c>
      <c r="D120" t="s">
        <v>179</v>
      </c>
      <c r="E120" t="s">
        <v>174</v>
      </c>
      <c r="F120">
        <v>0</v>
      </c>
      <c r="G120">
        <v>0</v>
      </c>
      <c r="H120" s="3">
        <f>G120/18.162</f>
        <v>0</v>
      </c>
    </row>
    <row r="121" spans="1:8" x14ac:dyDescent="0.25">
      <c r="A121" t="s">
        <v>53</v>
      </c>
      <c r="B121" t="s">
        <v>134</v>
      </c>
      <c r="C121" t="s">
        <v>170</v>
      </c>
      <c r="D121" t="s">
        <v>179</v>
      </c>
      <c r="E121" t="s">
        <v>175</v>
      </c>
      <c r="F121">
        <v>0</v>
      </c>
      <c r="G121">
        <v>0</v>
      </c>
      <c r="H121" s="3">
        <f>G121/27.14</f>
        <v>0</v>
      </c>
    </row>
    <row r="122" spans="1:8" x14ac:dyDescent="0.25">
      <c r="A122" t="s">
        <v>15</v>
      </c>
      <c r="B122" t="s">
        <v>96</v>
      </c>
      <c r="C122" t="s">
        <v>170</v>
      </c>
      <c r="D122" t="s">
        <v>179</v>
      </c>
      <c r="E122" t="s">
        <v>172</v>
      </c>
      <c r="F122">
        <v>3.74</v>
      </c>
      <c r="G122">
        <v>59242.762000000002</v>
      </c>
      <c r="H122" s="3">
        <f>G122/18.898</f>
        <v>3134.8694041697536</v>
      </c>
    </row>
    <row r="123" spans="1:8" x14ac:dyDescent="0.25">
      <c r="A123" t="s">
        <v>15</v>
      </c>
      <c r="B123" t="s">
        <v>96</v>
      </c>
      <c r="C123" t="s">
        <v>170</v>
      </c>
      <c r="D123" t="s">
        <v>179</v>
      </c>
      <c r="E123" t="s">
        <v>173</v>
      </c>
      <c r="F123">
        <v>0</v>
      </c>
      <c r="G123">
        <v>0</v>
      </c>
      <c r="H123" s="3">
        <f>G123/36.25</f>
        <v>0</v>
      </c>
    </row>
    <row r="124" spans="1:8" x14ac:dyDescent="0.25">
      <c r="A124" t="s">
        <v>15</v>
      </c>
      <c r="B124" t="s">
        <v>96</v>
      </c>
      <c r="C124" t="s">
        <v>170</v>
      </c>
      <c r="D124" t="s">
        <v>179</v>
      </c>
      <c r="E124" t="s">
        <v>174</v>
      </c>
      <c r="F124" s="2">
        <v>0</v>
      </c>
      <c r="G124" s="2">
        <v>0</v>
      </c>
      <c r="H124" s="3">
        <f>G124/18.162</f>
        <v>0</v>
      </c>
    </row>
    <row r="125" spans="1:8" x14ac:dyDescent="0.25">
      <c r="A125" t="s">
        <v>15</v>
      </c>
      <c r="B125" t="s">
        <v>96</v>
      </c>
      <c r="C125" t="s">
        <v>170</v>
      </c>
      <c r="D125" t="s">
        <v>179</v>
      </c>
      <c r="E125" t="s">
        <v>175</v>
      </c>
      <c r="F125" s="9">
        <v>0</v>
      </c>
      <c r="G125" s="9">
        <v>0</v>
      </c>
      <c r="H125" s="3">
        <f>G125/27.14</f>
        <v>0</v>
      </c>
    </row>
    <row r="126" spans="1:8" x14ac:dyDescent="0.25">
      <c r="A126" t="s">
        <v>55</v>
      </c>
      <c r="B126" t="s">
        <v>136</v>
      </c>
      <c r="C126" t="s">
        <v>170</v>
      </c>
      <c r="D126" t="s">
        <v>179</v>
      </c>
      <c r="E126" t="s">
        <v>172</v>
      </c>
      <c r="F126">
        <v>0</v>
      </c>
      <c r="G126">
        <v>0</v>
      </c>
      <c r="H126" s="3">
        <f>G126/18.898</f>
        <v>0</v>
      </c>
    </row>
    <row r="127" spans="1:8" x14ac:dyDescent="0.25">
      <c r="A127" t="s">
        <v>55</v>
      </c>
      <c r="B127" t="s">
        <v>136</v>
      </c>
      <c r="C127" t="s">
        <v>170</v>
      </c>
      <c r="D127" t="s">
        <v>179</v>
      </c>
      <c r="E127" t="s">
        <v>173</v>
      </c>
      <c r="F127">
        <v>5.04</v>
      </c>
      <c r="G127">
        <v>21.006</v>
      </c>
      <c r="H127" s="10">
        <f>G127/36.25</f>
        <v>0.57947586206896551</v>
      </c>
    </row>
    <row r="128" spans="1:8" x14ac:dyDescent="0.25">
      <c r="A128" t="s">
        <v>55</v>
      </c>
      <c r="B128" t="s">
        <v>136</v>
      </c>
      <c r="C128" t="s">
        <v>170</v>
      </c>
      <c r="D128" t="s">
        <v>179</v>
      </c>
      <c r="E128" t="s">
        <v>174</v>
      </c>
      <c r="F128">
        <v>0</v>
      </c>
      <c r="G128">
        <v>0</v>
      </c>
      <c r="H128" s="3">
        <f>G128/18.162</f>
        <v>0</v>
      </c>
    </row>
    <row r="129" spans="1:8" x14ac:dyDescent="0.25">
      <c r="A129" t="s">
        <v>55</v>
      </c>
      <c r="B129" t="s">
        <v>136</v>
      </c>
      <c r="C129" t="s">
        <v>170</v>
      </c>
      <c r="D129" t="s">
        <v>179</v>
      </c>
      <c r="E129" t="s">
        <v>175</v>
      </c>
      <c r="F129">
        <v>0</v>
      </c>
      <c r="G129">
        <v>0</v>
      </c>
      <c r="H129" s="3">
        <f>G129/27.14</f>
        <v>0</v>
      </c>
    </row>
    <row r="130" spans="1:8" x14ac:dyDescent="0.25">
      <c r="A130" t="s">
        <v>11</v>
      </c>
      <c r="B130" t="s">
        <v>92</v>
      </c>
      <c r="C130" t="s">
        <v>170</v>
      </c>
      <c r="D130" t="s">
        <v>179</v>
      </c>
      <c r="E130" t="s">
        <v>172</v>
      </c>
      <c r="F130">
        <v>0</v>
      </c>
      <c r="G130">
        <v>0</v>
      </c>
      <c r="H130" s="3">
        <f>G130/18.898</f>
        <v>0</v>
      </c>
    </row>
    <row r="131" spans="1:8" x14ac:dyDescent="0.25">
      <c r="A131" t="s">
        <v>11</v>
      </c>
      <c r="B131" t="s">
        <v>92</v>
      </c>
      <c r="C131" t="s">
        <v>170</v>
      </c>
      <c r="D131" t="s">
        <v>179</v>
      </c>
      <c r="E131" t="s">
        <v>173</v>
      </c>
      <c r="F131">
        <v>5.04</v>
      </c>
      <c r="G131">
        <v>45.795999999999999</v>
      </c>
      <c r="H131" s="10">
        <f>G131/36.25</f>
        <v>1.2633379310344828</v>
      </c>
    </row>
    <row r="132" spans="1:8" x14ac:dyDescent="0.25">
      <c r="A132" t="s">
        <v>11</v>
      </c>
      <c r="B132" t="s">
        <v>92</v>
      </c>
      <c r="C132" t="s">
        <v>170</v>
      </c>
      <c r="D132" t="s">
        <v>179</v>
      </c>
      <c r="E132" t="s">
        <v>174</v>
      </c>
      <c r="F132" s="2">
        <v>0</v>
      </c>
      <c r="G132" s="2">
        <v>0</v>
      </c>
      <c r="H132" s="3">
        <f>G132/18.162</f>
        <v>0</v>
      </c>
    </row>
    <row r="133" spans="1:8" x14ac:dyDescent="0.25">
      <c r="A133" t="s">
        <v>11</v>
      </c>
      <c r="B133" t="s">
        <v>92</v>
      </c>
      <c r="C133" t="s">
        <v>170</v>
      </c>
      <c r="D133" t="s">
        <v>179</v>
      </c>
      <c r="E133" t="s">
        <v>175</v>
      </c>
      <c r="F133" s="9">
        <v>0</v>
      </c>
      <c r="G133" s="9">
        <v>0</v>
      </c>
      <c r="H133" s="3">
        <f>G133/27.14</f>
        <v>0</v>
      </c>
    </row>
    <row r="134" spans="1:8" x14ac:dyDescent="0.25">
      <c r="A134" t="s">
        <v>41</v>
      </c>
      <c r="B134" t="s">
        <v>122</v>
      </c>
      <c r="C134" t="s">
        <v>170</v>
      </c>
      <c r="D134" t="s">
        <v>179</v>
      </c>
      <c r="E134" t="s">
        <v>172</v>
      </c>
      <c r="F134">
        <v>0</v>
      </c>
      <c r="G134">
        <v>0</v>
      </c>
      <c r="H134" s="3">
        <f>G134/18.898</f>
        <v>0</v>
      </c>
    </row>
    <row r="135" spans="1:8" x14ac:dyDescent="0.25">
      <c r="A135" t="s">
        <v>41</v>
      </c>
      <c r="B135" t="s">
        <v>122</v>
      </c>
      <c r="C135" t="s">
        <v>170</v>
      </c>
      <c r="D135" t="s">
        <v>179</v>
      </c>
      <c r="E135" t="s">
        <v>173</v>
      </c>
      <c r="F135">
        <v>5.04</v>
      </c>
      <c r="G135">
        <v>199.18700000000001</v>
      </c>
      <c r="H135" s="10">
        <f>G135/36.25</f>
        <v>5.4948137931034484</v>
      </c>
    </row>
    <row r="136" spans="1:8" x14ac:dyDescent="0.25">
      <c r="A136" t="s">
        <v>41</v>
      </c>
      <c r="B136" t="s">
        <v>122</v>
      </c>
      <c r="C136" t="s">
        <v>170</v>
      </c>
      <c r="D136" t="s">
        <v>179</v>
      </c>
      <c r="E136" t="s">
        <v>174</v>
      </c>
      <c r="F136">
        <v>0</v>
      </c>
      <c r="G136">
        <v>0</v>
      </c>
      <c r="H136" s="3">
        <f>G136/18.162</f>
        <v>0</v>
      </c>
    </row>
    <row r="137" spans="1:8" x14ac:dyDescent="0.25">
      <c r="A137" t="s">
        <v>41</v>
      </c>
      <c r="B137" t="s">
        <v>122</v>
      </c>
      <c r="C137" t="s">
        <v>170</v>
      </c>
      <c r="D137" t="s">
        <v>179</v>
      </c>
      <c r="E137" t="s">
        <v>175</v>
      </c>
      <c r="F137">
        <v>0</v>
      </c>
      <c r="G137">
        <v>0</v>
      </c>
      <c r="H137" s="3">
        <f>G137/27.14</f>
        <v>0</v>
      </c>
    </row>
    <row r="138" spans="1:8" x14ac:dyDescent="0.25">
      <c r="A138" t="s">
        <v>54</v>
      </c>
      <c r="B138" t="s">
        <v>135</v>
      </c>
      <c r="C138" t="s">
        <v>170</v>
      </c>
      <c r="D138" t="s">
        <v>179</v>
      </c>
      <c r="E138" t="s">
        <v>172</v>
      </c>
      <c r="F138">
        <v>0</v>
      </c>
      <c r="G138">
        <v>0</v>
      </c>
      <c r="H138" s="3">
        <f>G138/18.898</f>
        <v>0</v>
      </c>
    </row>
    <row r="139" spans="1:8" x14ac:dyDescent="0.25">
      <c r="A139" t="s">
        <v>54</v>
      </c>
      <c r="B139" t="s">
        <v>135</v>
      </c>
      <c r="C139" t="s">
        <v>170</v>
      </c>
      <c r="D139" t="s">
        <v>179</v>
      </c>
      <c r="E139" t="s">
        <v>173</v>
      </c>
      <c r="F139">
        <v>5.04</v>
      </c>
      <c r="G139">
        <v>24.542000000000002</v>
      </c>
      <c r="H139" s="10">
        <f>G139/36.25</f>
        <v>0.67702068965517248</v>
      </c>
    </row>
    <row r="140" spans="1:8" x14ac:dyDescent="0.25">
      <c r="A140" t="s">
        <v>54</v>
      </c>
      <c r="B140" t="s">
        <v>135</v>
      </c>
      <c r="C140" t="s">
        <v>170</v>
      </c>
      <c r="D140" t="s">
        <v>179</v>
      </c>
      <c r="E140" t="s">
        <v>174</v>
      </c>
      <c r="F140">
        <v>0</v>
      </c>
      <c r="G140">
        <v>0</v>
      </c>
      <c r="H140" s="3">
        <f>G140/18.162</f>
        <v>0</v>
      </c>
    </row>
    <row r="141" spans="1:8" x14ac:dyDescent="0.25">
      <c r="A141" t="s">
        <v>54</v>
      </c>
      <c r="B141" t="s">
        <v>135</v>
      </c>
      <c r="C141" t="s">
        <v>170</v>
      </c>
      <c r="D141" t="s">
        <v>179</v>
      </c>
      <c r="E141" t="s">
        <v>175</v>
      </c>
      <c r="F141">
        <v>0</v>
      </c>
      <c r="G141">
        <v>0</v>
      </c>
      <c r="H141" s="3">
        <f>G141/27.14</f>
        <v>0</v>
      </c>
    </row>
    <row r="142" spans="1:8" x14ac:dyDescent="0.25">
      <c r="A142" t="s">
        <v>27</v>
      </c>
      <c r="B142" t="s">
        <v>108</v>
      </c>
      <c r="C142" t="s">
        <v>170</v>
      </c>
      <c r="D142" t="s">
        <v>179</v>
      </c>
      <c r="E142" t="s">
        <v>172</v>
      </c>
      <c r="F142">
        <v>0</v>
      </c>
      <c r="G142">
        <v>0</v>
      </c>
      <c r="H142" s="3">
        <f>G142/18.898</f>
        <v>0</v>
      </c>
    </row>
    <row r="143" spans="1:8" x14ac:dyDescent="0.25">
      <c r="A143" t="s">
        <v>27</v>
      </c>
      <c r="B143" t="s">
        <v>108</v>
      </c>
      <c r="C143" t="s">
        <v>170</v>
      </c>
      <c r="D143" t="s">
        <v>179</v>
      </c>
      <c r="E143" t="s">
        <v>173</v>
      </c>
      <c r="F143">
        <v>0</v>
      </c>
      <c r="G143">
        <v>0</v>
      </c>
      <c r="H143" s="3">
        <f>G143/36.25</f>
        <v>0</v>
      </c>
    </row>
    <row r="144" spans="1:8" x14ac:dyDescent="0.25">
      <c r="A144" t="s">
        <v>27</v>
      </c>
      <c r="B144" t="s">
        <v>108</v>
      </c>
      <c r="C144" t="s">
        <v>170</v>
      </c>
      <c r="D144" t="s">
        <v>179</v>
      </c>
      <c r="E144" t="s">
        <v>174</v>
      </c>
      <c r="F144" s="2">
        <v>0</v>
      </c>
      <c r="G144" s="2">
        <v>0</v>
      </c>
      <c r="H144" s="3">
        <f>G144/18.162</f>
        <v>0</v>
      </c>
    </row>
    <row r="145" spans="1:8" x14ac:dyDescent="0.25">
      <c r="A145" t="s">
        <v>27</v>
      </c>
      <c r="B145" t="s">
        <v>108</v>
      </c>
      <c r="C145" t="s">
        <v>170</v>
      </c>
      <c r="D145" t="s">
        <v>179</v>
      </c>
      <c r="E145" t="s">
        <v>175</v>
      </c>
      <c r="F145" s="9">
        <v>0</v>
      </c>
      <c r="G145" s="9">
        <v>0</v>
      </c>
      <c r="H145" s="3">
        <f>G145/27.14</f>
        <v>0</v>
      </c>
    </row>
    <row r="146" spans="1:8" x14ac:dyDescent="0.25">
      <c r="A146" t="s">
        <v>28</v>
      </c>
      <c r="B146" t="s">
        <v>109</v>
      </c>
      <c r="C146" t="s">
        <v>170</v>
      </c>
      <c r="D146" t="s">
        <v>179</v>
      </c>
      <c r="E146" t="s">
        <v>172</v>
      </c>
      <c r="F146">
        <v>0</v>
      </c>
      <c r="G146">
        <v>0</v>
      </c>
      <c r="H146" s="3">
        <f>G146/18.898</f>
        <v>0</v>
      </c>
    </row>
    <row r="147" spans="1:8" x14ac:dyDescent="0.25">
      <c r="A147" t="s">
        <v>28</v>
      </c>
      <c r="B147" t="s">
        <v>109</v>
      </c>
      <c r="C147" t="s">
        <v>170</v>
      </c>
      <c r="D147" t="s">
        <v>179</v>
      </c>
      <c r="E147" t="s">
        <v>173</v>
      </c>
      <c r="F147">
        <v>0</v>
      </c>
      <c r="G147">
        <v>0</v>
      </c>
      <c r="H147" s="3">
        <f>G147/36.25</f>
        <v>0</v>
      </c>
    </row>
    <row r="148" spans="1:8" x14ac:dyDescent="0.25">
      <c r="A148" t="s">
        <v>28</v>
      </c>
      <c r="B148" t="s">
        <v>109</v>
      </c>
      <c r="C148" t="s">
        <v>170</v>
      </c>
      <c r="D148" t="s">
        <v>179</v>
      </c>
      <c r="E148" t="s">
        <v>174</v>
      </c>
      <c r="F148" s="2">
        <v>0</v>
      </c>
      <c r="G148" s="2">
        <v>0</v>
      </c>
      <c r="H148" s="3">
        <f>G148/18.162</f>
        <v>0</v>
      </c>
    </row>
    <row r="149" spans="1:8" x14ac:dyDescent="0.25">
      <c r="A149" t="s">
        <v>28</v>
      </c>
      <c r="B149" t="s">
        <v>109</v>
      </c>
      <c r="C149" t="s">
        <v>170</v>
      </c>
      <c r="D149" t="s">
        <v>179</v>
      </c>
      <c r="E149" t="s">
        <v>175</v>
      </c>
      <c r="F149" s="9">
        <v>0</v>
      </c>
      <c r="G149" s="9">
        <v>0</v>
      </c>
      <c r="H149" s="3">
        <f>G149/27.14</f>
        <v>0</v>
      </c>
    </row>
    <row r="150" spans="1:8" x14ac:dyDescent="0.25">
      <c r="A150" t="s">
        <v>52</v>
      </c>
      <c r="B150" t="s">
        <v>133</v>
      </c>
      <c r="C150" t="s">
        <v>170</v>
      </c>
      <c r="D150" t="s">
        <v>179</v>
      </c>
      <c r="E150" t="s">
        <v>172</v>
      </c>
      <c r="F150">
        <v>0</v>
      </c>
      <c r="G150">
        <v>0</v>
      </c>
      <c r="H150" s="3">
        <f>G150/18.898</f>
        <v>0</v>
      </c>
    </row>
    <row r="151" spans="1:8" x14ac:dyDescent="0.25">
      <c r="A151" t="s">
        <v>52</v>
      </c>
      <c r="B151" t="s">
        <v>133</v>
      </c>
      <c r="C151" t="s">
        <v>170</v>
      </c>
      <c r="D151" t="s">
        <v>179</v>
      </c>
      <c r="E151" t="s">
        <v>173</v>
      </c>
      <c r="F151">
        <v>5.04</v>
      </c>
      <c r="G151">
        <v>35.42</v>
      </c>
      <c r="H151" s="10">
        <f>G151/36.25</f>
        <v>0.97710344827586215</v>
      </c>
    </row>
    <row r="152" spans="1:8" x14ac:dyDescent="0.25">
      <c r="A152" t="s">
        <v>52</v>
      </c>
      <c r="B152" t="s">
        <v>133</v>
      </c>
      <c r="C152" t="s">
        <v>170</v>
      </c>
      <c r="D152" t="s">
        <v>179</v>
      </c>
      <c r="E152" t="s">
        <v>174</v>
      </c>
      <c r="F152">
        <v>0</v>
      </c>
      <c r="G152">
        <v>0</v>
      </c>
      <c r="H152" s="3">
        <f>G152/18.162</f>
        <v>0</v>
      </c>
    </row>
    <row r="153" spans="1:8" x14ac:dyDescent="0.25">
      <c r="A153" t="s">
        <v>52</v>
      </c>
      <c r="B153" t="s">
        <v>133</v>
      </c>
      <c r="C153" t="s">
        <v>170</v>
      </c>
      <c r="D153" t="s">
        <v>179</v>
      </c>
      <c r="E153" t="s">
        <v>175</v>
      </c>
      <c r="F153">
        <v>0</v>
      </c>
      <c r="G153">
        <v>0</v>
      </c>
      <c r="H153" s="3">
        <f>G153/27.14</f>
        <v>0</v>
      </c>
    </row>
    <row r="154" spans="1:8" x14ac:dyDescent="0.25">
      <c r="A154" t="s">
        <v>58</v>
      </c>
      <c r="B154" t="s">
        <v>139</v>
      </c>
      <c r="C154" t="s">
        <v>170</v>
      </c>
      <c r="D154" t="s">
        <v>179</v>
      </c>
      <c r="E154" t="s">
        <v>172</v>
      </c>
      <c r="F154">
        <v>0</v>
      </c>
      <c r="G154">
        <v>0</v>
      </c>
      <c r="H154" s="3">
        <f>G154/18.898</f>
        <v>0</v>
      </c>
    </row>
    <row r="155" spans="1:8" x14ac:dyDescent="0.25">
      <c r="A155" t="s">
        <v>58</v>
      </c>
      <c r="B155" t="s">
        <v>139</v>
      </c>
      <c r="C155" t="s">
        <v>170</v>
      </c>
      <c r="D155" t="s">
        <v>179</v>
      </c>
      <c r="E155" t="s">
        <v>173</v>
      </c>
      <c r="F155">
        <v>5.04</v>
      </c>
      <c r="G155">
        <v>30895.978999999999</v>
      </c>
      <c r="H155" s="3">
        <f>G155/36.25</f>
        <v>852.30286896551718</v>
      </c>
    </row>
    <row r="156" spans="1:8" x14ac:dyDescent="0.25">
      <c r="A156" t="s">
        <v>58</v>
      </c>
      <c r="B156" t="s">
        <v>139</v>
      </c>
      <c r="C156" t="s">
        <v>170</v>
      </c>
      <c r="D156" t="s">
        <v>179</v>
      </c>
      <c r="E156" t="s">
        <v>174</v>
      </c>
      <c r="F156">
        <v>0</v>
      </c>
      <c r="G156">
        <v>0</v>
      </c>
      <c r="H156" s="3">
        <f>G156/18.162</f>
        <v>0</v>
      </c>
    </row>
    <row r="157" spans="1:8" x14ac:dyDescent="0.25">
      <c r="A157" t="s">
        <v>58</v>
      </c>
      <c r="B157" t="s">
        <v>139</v>
      </c>
      <c r="C157" t="s">
        <v>170</v>
      </c>
      <c r="D157" t="s">
        <v>179</v>
      </c>
      <c r="E157" t="s">
        <v>175</v>
      </c>
      <c r="F157">
        <v>0</v>
      </c>
      <c r="G157">
        <v>0</v>
      </c>
      <c r="H157" s="3">
        <f>G157/27.14</f>
        <v>0</v>
      </c>
    </row>
    <row r="158" spans="1:8" x14ac:dyDescent="0.25">
      <c r="A158" t="s">
        <v>43</v>
      </c>
      <c r="B158" t="s">
        <v>124</v>
      </c>
      <c r="C158" t="s">
        <v>170</v>
      </c>
      <c r="D158" t="s">
        <v>179</v>
      </c>
      <c r="E158" t="s">
        <v>172</v>
      </c>
      <c r="F158">
        <v>0</v>
      </c>
      <c r="G158">
        <v>0</v>
      </c>
      <c r="H158" s="3">
        <f>G158/18.898</f>
        <v>0</v>
      </c>
    </row>
    <row r="159" spans="1:8" x14ac:dyDescent="0.25">
      <c r="A159" t="s">
        <v>43</v>
      </c>
      <c r="B159" t="s">
        <v>124</v>
      </c>
      <c r="C159" t="s">
        <v>170</v>
      </c>
      <c r="D159" t="s">
        <v>179</v>
      </c>
      <c r="E159" t="s">
        <v>173</v>
      </c>
      <c r="F159">
        <v>5.04</v>
      </c>
      <c r="G159">
        <v>33105.866999999998</v>
      </c>
      <c r="H159" s="3">
        <f>G159/36.25</f>
        <v>913.26529655172408</v>
      </c>
    </row>
    <row r="160" spans="1:8" x14ac:dyDescent="0.25">
      <c r="A160" t="s">
        <v>43</v>
      </c>
      <c r="B160" t="s">
        <v>124</v>
      </c>
      <c r="C160" t="s">
        <v>170</v>
      </c>
      <c r="D160" t="s">
        <v>179</v>
      </c>
      <c r="E160" t="s">
        <v>174</v>
      </c>
      <c r="F160">
        <v>0</v>
      </c>
      <c r="G160">
        <v>0</v>
      </c>
      <c r="H160" s="3">
        <f>G160/18.162</f>
        <v>0</v>
      </c>
    </row>
    <row r="161" spans="1:8" x14ac:dyDescent="0.25">
      <c r="A161" t="s">
        <v>43</v>
      </c>
      <c r="B161" t="s">
        <v>124</v>
      </c>
      <c r="C161" t="s">
        <v>170</v>
      </c>
      <c r="D161" t="s">
        <v>179</v>
      </c>
      <c r="E161" t="s">
        <v>175</v>
      </c>
      <c r="F161">
        <v>0</v>
      </c>
      <c r="G161">
        <v>0</v>
      </c>
      <c r="H161" s="3">
        <f>G161/27.14</f>
        <v>0</v>
      </c>
    </row>
    <row r="162" spans="1:8" x14ac:dyDescent="0.25">
      <c r="A162" t="s">
        <v>31</v>
      </c>
      <c r="B162" t="s">
        <v>112</v>
      </c>
      <c r="C162" t="s">
        <v>170</v>
      </c>
      <c r="D162" t="s">
        <v>179</v>
      </c>
      <c r="E162" t="s">
        <v>172</v>
      </c>
      <c r="F162">
        <v>3.74</v>
      </c>
      <c r="G162">
        <v>562.36599999999999</v>
      </c>
      <c r="H162" s="3">
        <f>G162/18.898</f>
        <v>29.757963805693723</v>
      </c>
    </row>
    <row r="163" spans="1:8" x14ac:dyDescent="0.25">
      <c r="A163" t="s">
        <v>31</v>
      </c>
      <c r="B163" t="s">
        <v>112</v>
      </c>
      <c r="C163" t="s">
        <v>170</v>
      </c>
      <c r="D163" t="s">
        <v>179</v>
      </c>
      <c r="E163" t="s">
        <v>173</v>
      </c>
      <c r="F163">
        <v>5.04</v>
      </c>
      <c r="G163">
        <v>33825.370999999999</v>
      </c>
      <c r="H163" s="3">
        <f>G163/36.25</f>
        <v>933.11368275862071</v>
      </c>
    </row>
    <row r="164" spans="1:8" x14ac:dyDescent="0.25">
      <c r="A164" t="s">
        <v>31</v>
      </c>
      <c r="B164" t="s">
        <v>112</v>
      </c>
      <c r="C164" t="s">
        <v>170</v>
      </c>
      <c r="D164" t="s">
        <v>179</v>
      </c>
      <c r="E164" t="s">
        <v>174</v>
      </c>
      <c r="F164" s="2">
        <v>0</v>
      </c>
      <c r="G164" s="2">
        <v>0</v>
      </c>
      <c r="H164" s="3">
        <f>G164/18.162</f>
        <v>0</v>
      </c>
    </row>
    <row r="165" spans="1:8" x14ac:dyDescent="0.25">
      <c r="A165" t="s">
        <v>31</v>
      </c>
      <c r="B165" t="s">
        <v>112</v>
      </c>
      <c r="C165" t="s">
        <v>170</v>
      </c>
      <c r="D165" t="s">
        <v>179</v>
      </c>
      <c r="E165" t="s">
        <v>175</v>
      </c>
      <c r="F165" s="9">
        <v>0</v>
      </c>
      <c r="G165" s="9">
        <v>0</v>
      </c>
      <c r="H165" s="3">
        <f>G165/27.14</f>
        <v>0</v>
      </c>
    </row>
    <row r="166" spans="1:8" x14ac:dyDescent="0.25">
      <c r="A166" t="s">
        <v>40</v>
      </c>
      <c r="B166" t="s">
        <v>121</v>
      </c>
      <c r="C166" t="s">
        <v>170</v>
      </c>
      <c r="D166" t="s">
        <v>179</v>
      </c>
      <c r="E166" t="s">
        <v>172</v>
      </c>
      <c r="F166">
        <v>0</v>
      </c>
      <c r="G166">
        <v>0</v>
      </c>
      <c r="H166" s="3">
        <f>G166/18.898</f>
        <v>0</v>
      </c>
    </row>
    <row r="167" spans="1:8" x14ac:dyDescent="0.25">
      <c r="A167" t="s">
        <v>40</v>
      </c>
      <c r="B167" t="s">
        <v>121</v>
      </c>
      <c r="C167" t="s">
        <v>170</v>
      </c>
      <c r="D167" t="s">
        <v>179</v>
      </c>
      <c r="E167" t="s">
        <v>173</v>
      </c>
      <c r="F167">
        <v>5.04</v>
      </c>
      <c r="G167">
        <v>34578.027000000002</v>
      </c>
      <c r="H167" s="3">
        <f>G167/36.25</f>
        <v>953.87660689655172</v>
      </c>
    </row>
    <row r="168" spans="1:8" x14ac:dyDescent="0.25">
      <c r="A168" t="s">
        <v>40</v>
      </c>
      <c r="B168" t="s">
        <v>121</v>
      </c>
      <c r="C168" t="s">
        <v>170</v>
      </c>
      <c r="D168" t="s">
        <v>179</v>
      </c>
      <c r="E168" t="s">
        <v>174</v>
      </c>
      <c r="F168">
        <v>0</v>
      </c>
      <c r="G168">
        <v>0</v>
      </c>
      <c r="H168" s="3">
        <f>G168/18.162</f>
        <v>0</v>
      </c>
    </row>
    <row r="169" spans="1:8" x14ac:dyDescent="0.25">
      <c r="A169" t="s">
        <v>40</v>
      </c>
      <c r="B169" t="s">
        <v>121</v>
      </c>
      <c r="C169" t="s">
        <v>170</v>
      </c>
      <c r="D169" t="s">
        <v>179</v>
      </c>
      <c r="E169" t="s">
        <v>175</v>
      </c>
      <c r="F169">
        <v>0</v>
      </c>
      <c r="G169">
        <v>0</v>
      </c>
      <c r="H169" s="3">
        <f>G169/27.14</f>
        <v>0</v>
      </c>
    </row>
    <row r="170" spans="1:8" x14ac:dyDescent="0.25">
      <c r="A170" t="s">
        <v>47</v>
      </c>
      <c r="B170" t="s">
        <v>128</v>
      </c>
      <c r="C170" t="s">
        <v>170</v>
      </c>
      <c r="D170" t="s">
        <v>179</v>
      </c>
      <c r="E170" t="s">
        <v>172</v>
      </c>
      <c r="F170">
        <v>0</v>
      </c>
      <c r="G170">
        <v>0</v>
      </c>
      <c r="H170" s="3">
        <f>G170/18.898</f>
        <v>0</v>
      </c>
    </row>
    <row r="171" spans="1:8" x14ac:dyDescent="0.25">
      <c r="A171" t="s">
        <v>47</v>
      </c>
      <c r="B171" t="s">
        <v>128</v>
      </c>
      <c r="C171" t="s">
        <v>170</v>
      </c>
      <c r="D171" t="s">
        <v>179</v>
      </c>
      <c r="E171" t="s">
        <v>173</v>
      </c>
      <c r="F171">
        <v>5.04</v>
      </c>
      <c r="G171">
        <v>28058.565999999999</v>
      </c>
      <c r="H171" s="3">
        <f>G171/36.25</f>
        <v>774.02940689655168</v>
      </c>
    </row>
    <row r="172" spans="1:8" x14ac:dyDescent="0.25">
      <c r="A172" t="s">
        <v>47</v>
      </c>
      <c r="B172" t="s">
        <v>128</v>
      </c>
      <c r="C172" t="s">
        <v>170</v>
      </c>
      <c r="D172" t="s">
        <v>179</v>
      </c>
      <c r="E172" t="s">
        <v>174</v>
      </c>
      <c r="F172">
        <v>0</v>
      </c>
      <c r="G172">
        <v>0</v>
      </c>
      <c r="H172" s="3">
        <f>G172/18.162</f>
        <v>0</v>
      </c>
    </row>
    <row r="173" spans="1:8" x14ac:dyDescent="0.25">
      <c r="A173" t="s">
        <v>47</v>
      </c>
      <c r="B173" t="s">
        <v>128</v>
      </c>
      <c r="C173" t="s">
        <v>170</v>
      </c>
      <c r="D173" t="s">
        <v>179</v>
      </c>
      <c r="E173" t="s">
        <v>175</v>
      </c>
      <c r="F173">
        <v>0</v>
      </c>
      <c r="G173">
        <v>0</v>
      </c>
      <c r="H173" s="3">
        <f>G173/27.14</f>
        <v>0</v>
      </c>
    </row>
    <row r="174" spans="1:8" x14ac:dyDescent="0.25">
      <c r="A174" t="s">
        <v>38</v>
      </c>
      <c r="B174" t="s">
        <v>119</v>
      </c>
      <c r="C174" t="s">
        <v>170</v>
      </c>
      <c r="D174" t="s">
        <v>179</v>
      </c>
      <c r="E174" t="s">
        <v>172</v>
      </c>
      <c r="F174">
        <v>0</v>
      </c>
      <c r="G174">
        <v>0</v>
      </c>
      <c r="H174" s="3">
        <f>G174/18.898</f>
        <v>0</v>
      </c>
    </row>
    <row r="175" spans="1:8" x14ac:dyDescent="0.25">
      <c r="A175" t="s">
        <v>38</v>
      </c>
      <c r="B175" t="s">
        <v>119</v>
      </c>
      <c r="C175" t="s">
        <v>170</v>
      </c>
      <c r="D175" t="s">
        <v>179</v>
      </c>
      <c r="E175" t="s">
        <v>173</v>
      </c>
      <c r="F175">
        <v>5.04</v>
      </c>
      <c r="G175">
        <v>33313.038999999997</v>
      </c>
      <c r="H175" s="3">
        <f>G175/36.25</f>
        <v>918.98038620689647</v>
      </c>
    </row>
    <row r="176" spans="1:8" x14ac:dyDescent="0.25">
      <c r="A176" t="s">
        <v>38</v>
      </c>
      <c r="B176" t="s">
        <v>119</v>
      </c>
      <c r="C176" t="s">
        <v>170</v>
      </c>
      <c r="D176" t="s">
        <v>179</v>
      </c>
      <c r="E176" t="s">
        <v>174</v>
      </c>
      <c r="F176">
        <v>0</v>
      </c>
      <c r="G176">
        <v>0</v>
      </c>
      <c r="H176" s="3">
        <f>G176/18.162</f>
        <v>0</v>
      </c>
    </row>
    <row r="177" spans="1:8" x14ac:dyDescent="0.25">
      <c r="A177" t="s">
        <v>38</v>
      </c>
      <c r="B177" t="s">
        <v>119</v>
      </c>
      <c r="C177" t="s">
        <v>170</v>
      </c>
      <c r="D177" t="s">
        <v>179</v>
      </c>
      <c r="E177" t="s">
        <v>175</v>
      </c>
      <c r="F177">
        <v>0</v>
      </c>
      <c r="G177">
        <v>0</v>
      </c>
      <c r="H177" s="3">
        <f>G177/27.14</f>
        <v>0</v>
      </c>
    </row>
    <row r="178" spans="1:8" x14ac:dyDescent="0.25">
      <c r="A178" t="s">
        <v>34</v>
      </c>
      <c r="B178" t="s">
        <v>115</v>
      </c>
      <c r="C178" t="s">
        <v>170</v>
      </c>
      <c r="D178" t="s">
        <v>179</v>
      </c>
      <c r="E178" t="s">
        <v>172</v>
      </c>
      <c r="F178">
        <v>0</v>
      </c>
      <c r="G178">
        <v>0</v>
      </c>
      <c r="H178" s="3">
        <f>G178/18.898</f>
        <v>0</v>
      </c>
    </row>
    <row r="179" spans="1:8" x14ac:dyDescent="0.25">
      <c r="A179" t="s">
        <v>34</v>
      </c>
      <c r="B179" t="s">
        <v>115</v>
      </c>
      <c r="C179" t="s">
        <v>170</v>
      </c>
      <c r="D179" t="s">
        <v>179</v>
      </c>
      <c r="E179" t="s">
        <v>173</v>
      </c>
      <c r="F179">
        <v>5.04</v>
      </c>
      <c r="G179">
        <v>34767.144999999997</v>
      </c>
      <c r="H179" s="3">
        <f>G179/36.25</f>
        <v>959.09365517241372</v>
      </c>
    </row>
    <row r="180" spans="1:8" x14ac:dyDescent="0.25">
      <c r="A180" t="s">
        <v>34</v>
      </c>
      <c r="B180" t="s">
        <v>115</v>
      </c>
      <c r="C180" t="s">
        <v>170</v>
      </c>
      <c r="D180" t="s">
        <v>179</v>
      </c>
      <c r="E180" t="s">
        <v>174</v>
      </c>
      <c r="F180" s="2">
        <v>0</v>
      </c>
      <c r="G180" s="2">
        <v>0</v>
      </c>
      <c r="H180" s="3">
        <f>G180/18.162</f>
        <v>0</v>
      </c>
    </row>
    <row r="181" spans="1:8" x14ac:dyDescent="0.25">
      <c r="A181" t="s">
        <v>34</v>
      </c>
      <c r="B181" t="s">
        <v>115</v>
      </c>
      <c r="C181" t="s">
        <v>170</v>
      </c>
      <c r="D181" t="s">
        <v>179</v>
      </c>
      <c r="E181" t="s">
        <v>175</v>
      </c>
      <c r="F181" s="9">
        <v>0</v>
      </c>
      <c r="G181" s="9">
        <v>0</v>
      </c>
      <c r="H181" s="3">
        <f>G181/27.14</f>
        <v>0</v>
      </c>
    </row>
    <row r="182" spans="1:8" x14ac:dyDescent="0.25">
      <c r="A182" s="1" t="s">
        <v>71</v>
      </c>
      <c r="B182" s="1" t="s">
        <v>152</v>
      </c>
      <c r="C182" s="1" t="s">
        <v>171</v>
      </c>
      <c r="D182" s="1">
        <v>10000</v>
      </c>
      <c r="E182" s="1" t="s">
        <v>172</v>
      </c>
      <c r="F182" s="1">
        <v>0</v>
      </c>
      <c r="G182" s="1">
        <v>0</v>
      </c>
      <c r="H182" s="4">
        <f>G182/18.898</f>
        <v>0</v>
      </c>
    </row>
    <row r="183" spans="1:8" x14ac:dyDescent="0.25">
      <c r="A183" s="1" t="s">
        <v>71</v>
      </c>
      <c r="B183" s="1" t="s">
        <v>152</v>
      </c>
      <c r="C183" s="1" t="s">
        <v>171</v>
      </c>
      <c r="D183" s="1">
        <v>10000</v>
      </c>
      <c r="E183" s="1" t="s">
        <v>173</v>
      </c>
      <c r="F183" s="1">
        <v>0</v>
      </c>
      <c r="G183" s="1">
        <v>0</v>
      </c>
      <c r="H183" s="4">
        <f>G183/36.25</f>
        <v>0</v>
      </c>
    </row>
    <row r="184" spans="1:8" x14ac:dyDescent="0.25">
      <c r="A184" s="1" t="s">
        <v>71</v>
      </c>
      <c r="B184" s="1" t="s">
        <v>152</v>
      </c>
      <c r="C184" s="1" t="s">
        <v>171</v>
      </c>
      <c r="D184" s="1">
        <v>10000</v>
      </c>
      <c r="E184" s="1" t="s">
        <v>174</v>
      </c>
      <c r="F184" s="1">
        <v>0</v>
      </c>
      <c r="G184" s="1">
        <v>0</v>
      </c>
      <c r="H184" s="4">
        <f>G184/18.162</f>
        <v>0</v>
      </c>
    </row>
    <row r="185" spans="1:8" x14ac:dyDescent="0.25">
      <c r="A185" s="1" t="s">
        <v>71</v>
      </c>
      <c r="B185" s="1" t="s">
        <v>152</v>
      </c>
      <c r="C185" s="1" t="s">
        <v>171</v>
      </c>
      <c r="D185" s="1">
        <v>10000</v>
      </c>
      <c r="E185" s="1" t="s">
        <v>175</v>
      </c>
      <c r="F185" s="1">
        <v>0</v>
      </c>
      <c r="G185" s="1">
        <v>0</v>
      </c>
      <c r="H185" s="4">
        <f>G185/27.14</f>
        <v>0</v>
      </c>
    </row>
    <row r="186" spans="1:8" x14ac:dyDescent="0.25">
      <c r="A186" t="s">
        <v>84</v>
      </c>
      <c r="B186" t="s">
        <v>165</v>
      </c>
      <c r="C186" t="s">
        <v>171</v>
      </c>
      <c r="D186">
        <v>10000</v>
      </c>
      <c r="E186" t="s">
        <v>172</v>
      </c>
      <c r="F186" s="2">
        <v>0</v>
      </c>
      <c r="G186" s="2">
        <v>0</v>
      </c>
      <c r="H186" s="3">
        <f>G186/18.898</f>
        <v>0</v>
      </c>
    </row>
    <row r="187" spans="1:8" x14ac:dyDescent="0.25">
      <c r="A187" s="6" t="s">
        <v>84</v>
      </c>
      <c r="B187" s="6" t="s">
        <v>165</v>
      </c>
      <c r="C187" s="6" t="s">
        <v>171</v>
      </c>
      <c r="D187" s="6">
        <v>10000</v>
      </c>
      <c r="E187" s="6" t="s">
        <v>173</v>
      </c>
      <c r="F187" s="2">
        <v>0</v>
      </c>
      <c r="G187" s="2">
        <v>0</v>
      </c>
      <c r="H187" s="7">
        <f>G187/36.25</f>
        <v>0</v>
      </c>
    </row>
    <row r="188" spans="1:8" x14ac:dyDescent="0.25">
      <c r="A188" t="s">
        <v>84</v>
      </c>
      <c r="B188" t="s">
        <v>165</v>
      </c>
      <c r="C188" t="s">
        <v>171</v>
      </c>
      <c r="D188">
        <v>10000</v>
      </c>
      <c r="E188" t="s">
        <v>174</v>
      </c>
      <c r="F188">
        <v>5.53</v>
      </c>
      <c r="G188">
        <v>87.123999999999995</v>
      </c>
      <c r="H188" s="3">
        <f>G188/18.162</f>
        <v>4.7970487831736595</v>
      </c>
    </row>
    <row r="189" spans="1:8" x14ac:dyDescent="0.25">
      <c r="A189" s="2" t="s">
        <v>84</v>
      </c>
      <c r="B189" s="2" t="s">
        <v>165</v>
      </c>
      <c r="C189" s="2" t="s">
        <v>171</v>
      </c>
      <c r="D189" s="2">
        <v>10000</v>
      </c>
      <c r="E189" s="2" t="s">
        <v>175</v>
      </c>
      <c r="F189" s="2">
        <v>2.88</v>
      </c>
      <c r="G189" s="2">
        <v>81308.616999999998</v>
      </c>
      <c r="H189" s="5">
        <f>G189/27.14</f>
        <v>2995.8959837877669</v>
      </c>
    </row>
    <row r="190" spans="1:8" x14ac:dyDescent="0.25">
      <c r="A190" s="1" t="s">
        <v>70</v>
      </c>
      <c r="B190" s="1" t="s">
        <v>151</v>
      </c>
      <c r="C190" s="1" t="s">
        <v>171</v>
      </c>
      <c r="D190" s="1">
        <v>1000</v>
      </c>
      <c r="E190" s="1" t="s">
        <v>172</v>
      </c>
      <c r="F190" s="1">
        <v>0</v>
      </c>
      <c r="G190" s="1">
        <v>0</v>
      </c>
      <c r="H190" s="4">
        <f>G190/18.898</f>
        <v>0</v>
      </c>
    </row>
    <row r="191" spans="1:8" x14ac:dyDescent="0.25">
      <c r="A191" s="1" t="s">
        <v>70</v>
      </c>
      <c r="B191" s="1" t="s">
        <v>151</v>
      </c>
      <c r="C191" s="1" t="s">
        <v>171</v>
      </c>
      <c r="D191" s="1">
        <v>1000</v>
      </c>
      <c r="E191" s="1" t="s">
        <v>173</v>
      </c>
      <c r="F191" s="1">
        <v>0</v>
      </c>
      <c r="G191" s="1">
        <v>0</v>
      </c>
      <c r="H191" s="4">
        <f>G191/36.25</f>
        <v>0</v>
      </c>
    </row>
    <row r="192" spans="1:8" x14ac:dyDescent="0.25">
      <c r="A192" s="1" t="s">
        <v>70</v>
      </c>
      <c r="B192" s="1" t="s">
        <v>151</v>
      </c>
      <c r="C192" s="1" t="s">
        <v>171</v>
      </c>
      <c r="D192" s="1">
        <v>1000</v>
      </c>
      <c r="E192" s="1" t="s">
        <v>174</v>
      </c>
      <c r="F192" s="1">
        <v>0</v>
      </c>
      <c r="G192" s="1">
        <v>0</v>
      </c>
      <c r="H192" s="4">
        <f>G192/18.162</f>
        <v>0</v>
      </c>
    </row>
    <row r="193" spans="1:8" x14ac:dyDescent="0.25">
      <c r="A193" s="1" t="s">
        <v>70</v>
      </c>
      <c r="B193" s="1" t="s">
        <v>151</v>
      </c>
      <c r="C193" s="1" t="s">
        <v>171</v>
      </c>
      <c r="D193" s="1">
        <v>1000</v>
      </c>
      <c r="E193" s="1" t="s">
        <v>175</v>
      </c>
      <c r="F193" s="1">
        <v>0</v>
      </c>
      <c r="G193" s="1">
        <v>0</v>
      </c>
      <c r="H193" s="4">
        <f>G193/27.14</f>
        <v>0</v>
      </c>
    </row>
    <row r="194" spans="1:8" x14ac:dyDescent="0.25">
      <c r="A194" t="s">
        <v>83</v>
      </c>
      <c r="B194" t="s">
        <v>164</v>
      </c>
      <c r="C194" t="s">
        <v>171</v>
      </c>
      <c r="D194">
        <v>1000</v>
      </c>
      <c r="E194" t="s">
        <v>172</v>
      </c>
      <c r="F194" s="2">
        <v>0</v>
      </c>
      <c r="G194" s="2">
        <v>0</v>
      </c>
      <c r="H194" s="3">
        <f>G194/18.898</f>
        <v>0</v>
      </c>
    </row>
    <row r="195" spans="1:8" x14ac:dyDescent="0.25">
      <c r="A195" s="6" t="s">
        <v>83</v>
      </c>
      <c r="B195" s="6" t="s">
        <v>164</v>
      </c>
      <c r="C195" s="6" t="s">
        <v>171</v>
      </c>
      <c r="D195" s="6">
        <v>1000</v>
      </c>
      <c r="E195" s="6" t="s">
        <v>173</v>
      </c>
      <c r="F195" s="2">
        <v>0</v>
      </c>
      <c r="G195" s="2">
        <v>0</v>
      </c>
      <c r="H195" s="7">
        <f>G195/36.25</f>
        <v>0</v>
      </c>
    </row>
    <row r="196" spans="1:8" x14ac:dyDescent="0.25">
      <c r="A196" t="s">
        <v>83</v>
      </c>
      <c r="B196" t="s">
        <v>164</v>
      </c>
      <c r="C196" t="s">
        <v>171</v>
      </c>
      <c r="D196">
        <v>1000</v>
      </c>
      <c r="E196" t="s">
        <v>174</v>
      </c>
      <c r="F196" s="9">
        <v>0</v>
      </c>
      <c r="G196" s="9">
        <v>0</v>
      </c>
      <c r="H196" s="3">
        <f>G196/18.162</f>
        <v>0</v>
      </c>
    </row>
    <row r="197" spans="1:8" x14ac:dyDescent="0.25">
      <c r="A197" s="2" t="s">
        <v>83</v>
      </c>
      <c r="B197" s="2" t="s">
        <v>164</v>
      </c>
      <c r="C197" s="2" t="s">
        <v>171</v>
      </c>
      <c r="D197" s="2">
        <v>1000</v>
      </c>
      <c r="E197" s="2" t="s">
        <v>175</v>
      </c>
      <c r="F197" s="2">
        <v>2.88</v>
      </c>
      <c r="G197" s="2">
        <v>26917.974999999999</v>
      </c>
      <c r="H197" s="5">
        <f>G197/27.14</f>
        <v>991.8192704495209</v>
      </c>
    </row>
    <row r="198" spans="1:8" x14ac:dyDescent="0.25">
      <c r="A198" s="1" t="s">
        <v>69</v>
      </c>
      <c r="B198" s="1" t="s">
        <v>150</v>
      </c>
      <c r="C198" s="1" t="s">
        <v>171</v>
      </c>
      <c r="D198" s="1">
        <v>200</v>
      </c>
      <c r="E198" s="1" t="s">
        <v>172</v>
      </c>
      <c r="F198" s="1">
        <v>0</v>
      </c>
      <c r="G198" s="1">
        <v>0</v>
      </c>
      <c r="H198" s="4">
        <f>G198/18.898</f>
        <v>0</v>
      </c>
    </row>
    <row r="199" spans="1:8" x14ac:dyDescent="0.25">
      <c r="A199" s="1" t="s">
        <v>69</v>
      </c>
      <c r="B199" s="1" t="s">
        <v>150</v>
      </c>
      <c r="C199" s="1" t="s">
        <v>171</v>
      </c>
      <c r="D199" s="1">
        <v>200</v>
      </c>
      <c r="E199" s="1" t="s">
        <v>173</v>
      </c>
      <c r="F199" s="1">
        <v>0</v>
      </c>
      <c r="G199" s="1">
        <v>0</v>
      </c>
      <c r="H199" s="4">
        <f>G199/36.25</f>
        <v>0</v>
      </c>
    </row>
    <row r="200" spans="1:8" x14ac:dyDescent="0.25">
      <c r="A200" s="1" t="s">
        <v>69</v>
      </c>
      <c r="B200" s="1" t="s">
        <v>150</v>
      </c>
      <c r="C200" s="1" t="s">
        <v>171</v>
      </c>
      <c r="D200" s="1">
        <v>200</v>
      </c>
      <c r="E200" s="1" t="s">
        <v>174</v>
      </c>
      <c r="F200" s="1">
        <v>0</v>
      </c>
      <c r="G200" s="1">
        <v>0</v>
      </c>
      <c r="H200" s="4">
        <f>G200/18.162</f>
        <v>0</v>
      </c>
    </row>
    <row r="201" spans="1:8" x14ac:dyDescent="0.25">
      <c r="A201" s="1" t="s">
        <v>69</v>
      </c>
      <c r="B201" s="1" t="s">
        <v>150</v>
      </c>
      <c r="C201" s="1" t="s">
        <v>171</v>
      </c>
      <c r="D201" s="1">
        <v>200</v>
      </c>
      <c r="E201" s="1" t="s">
        <v>175</v>
      </c>
      <c r="F201" s="1">
        <v>0</v>
      </c>
      <c r="G201" s="1">
        <v>0</v>
      </c>
      <c r="H201" s="4">
        <f>G201/27.14</f>
        <v>0</v>
      </c>
    </row>
    <row r="202" spans="1:8" x14ac:dyDescent="0.25">
      <c r="A202" t="s">
        <v>82</v>
      </c>
      <c r="B202" t="s">
        <v>163</v>
      </c>
      <c r="C202" t="s">
        <v>171</v>
      </c>
      <c r="D202">
        <v>200</v>
      </c>
      <c r="E202" t="s">
        <v>172</v>
      </c>
      <c r="F202" s="2">
        <v>0</v>
      </c>
      <c r="G202" s="2">
        <v>0</v>
      </c>
      <c r="H202" s="3">
        <f>G202/18.898</f>
        <v>0</v>
      </c>
    </row>
    <row r="203" spans="1:8" x14ac:dyDescent="0.25">
      <c r="A203" s="6" t="s">
        <v>82</v>
      </c>
      <c r="B203" s="6" t="s">
        <v>163</v>
      </c>
      <c r="C203" s="6" t="s">
        <v>171</v>
      </c>
      <c r="D203" s="6">
        <v>200</v>
      </c>
      <c r="E203" s="6" t="s">
        <v>173</v>
      </c>
      <c r="F203" s="2">
        <v>0</v>
      </c>
      <c r="G203" s="2">
        <v>0</v>
      </c>
      <c r="H203" s="7">
        <f>G203/36.25</f>
        <v>0</v>
      </c>
    </row>
    <row r="204" spans="1:8" x14ac:dyDescent="0.25">
      <c r="A204" t="s">
        <v>82</v>
      </c>
      <c r="B204" t="s">
        <v>163</v>
      </c>
      <c r="C204" t="s">
        <v>171</v>
      </c>
      <c r="D204">
        <v>200</v>
      </c>
      <c r="E204" t="s">
        <v>174</v>
      </c>
      <c r="F204" s="9">
        <v>0</v>
      </c>
      <c r="G204" s="9">
        <v>0</v>
      </c>
      <c r="H204" s="3">
        <f>G204/18.162</f>
        <v>0</v>
      </c>
    </row>
    <row r="205" spans="1:8" x14ac:dyDescent="0.25">
      <c r="A205" s="2" t="s">
        <v>82</v>
      </c>
      <c r="B205" s="2" t="s">
        <v>163</v>
      </c>
      <c r="C205" s="2" t="s">
        <v>171</v>
      </c>
      <c r="D205" s="2">
        <v>200</v>
      </c>
      <c r="E205" s="2" t="s">
        <v>175</v>
      </c>
      <c r="F205" s="2">
        <v>2.88</v>
      </c>
      <c r="G205" s="2">
        <v>6485.4359999999997</v>
      </c>
      <c r="H205" s="5">
        <f>G205/27.14</f>
        <v>238.96226971260131</v>
      </c>
    </row>
    <row r="206" spans="1:8" x14ac:dyDescent="0.25">
      <c r="A206" s="1" t="s">
        <v>68</v>
      </c>
      <c r="B206" s="1" t="s">
        <v>149</v>
      </c>
      <c r="C206" s="1" t="s">
        <v>171</v>
      </c>
      <c r="D206" s="1">
        <v>40</v>
      </c>
      <c r="E206" s="1" t="s">
        <v>172</v>
      </c>
      <c r="F206" s="1">
        <v>0</v>
      </c>
      <c r="G206" s="1">
        <v>0</v>
      </c>
      <c r="H206" s="4">
        <f>G206/18.898</f>
        <v>0</v>
      </c>
    </row>
    <row r="207" spans="1:8" x14ac:dyDescent="0.25">
      <c r="A207" s="1" t="s">
        <v>68</v>
      </c>
      <c r="B207" s="1" t="s">
        <v>149</v>
      </c>
      <c r="C207" s="1" t="s">
        <v>171</v>
      </c>
      <c r="D207" s="1">
        <v>40</v>
      </c>
      <c r="E207" s="1" t="s">
        <v>173</v>
      </c>
      <c r="F207" s="1">
        <v>0</v>
      </c>
      <c r="G207" s="1">
        <v>0</v>
      </c>
      <c r="H207" s="4">
        <f>G207/36.25</f>
        <v>0</v>
      </c>
    </row>
    <row r="208" spans="1:8" x14ac:dyDescent="0.25">
      <c r="A208" s="1" t="s">
        <v>68</v>
      </c>
      <c r="B208" s="1" t="s">
        <v>149</v>
      </c>
      <c r="C208" s="1" t="s">
        <v>171</v>
      </c>
      <c r="D208" s="1">
        <v>40</v>
      </c>
      <c r="E208" s="1" t="s">
        <v>174</v>
      </c>
      <c r="F208" s="1">
        <v>0</v>
      </c>
      <c r="G208" s="1">
        <v>0</v>
      </c>
      <c r="H208" s="4">
        <f>G208/18.162</f>
        <v>0</v>
      </c>
    </row>
    <row r="209" spans="1:8" x14ac:dyDescent="0.25">
      <c r="A209" s="1" t="s">
        <v>68</v>
      </c>
      <c r="B209" s="1" t="s">
        <v>149</v>
      </c>
      <c r="C209" s="1" t="s">
        <v>171</v>
      </c>
      <c r="D209" s="1">
        <v>40</v>
      </c>
      <c r="E209" s="1" t="s">
        <v>175</v>
      </c>
      <c r="F209" s="1">
        <v>0</v>
      </c>
      <c r="G209" s="1">
        <v>0</v>
      </c>
      <c r="H209" s="4">
        <f>G209/27.14</f>
        <v>0</v>
      </c>
    </row>
    <row r="210" spans="1:8" x14ac:dyDescent="0.25">
      <c r="A210" t="s">
        <v>81</v>
      </c>
      <c r="B210" t="s">
        <v>162</v>
      </c>
      <c r="C210" t="s">
        <v>171</v>
      </c>
      <c r="D210">
        <v>40</v>
      </c>
      <c r="E210" t="s">
        <v>172</v>
      </c>
      <c r="F210" s="2">
        <v>0</v>
      </c>
      <c r="G210" s="2">
        <v>0</v>
      </c>
      <c r="H210" s="3">
        <f>G210/18.898</f>
        <v>0</v>
      </c>
    </row>
    <row r="211" spans="1:8" x14ac:dyDescent="0.25">
      <c r="A211" s="6" t="s">
        <v>81</v>
      </c>
      <c r="B211" s="6" t="s">
        <v>162</v>
      </c>
      <c r="C211" s="6" t="s">
        <v>171</v>
      </c>
      <c r="D211" s="6">
        <v>40</v>
      </c>
      <c r="E211" s="6" t="s">
        <v>173</v>
      </c>
      <c r="F211" s="2">
        <v>0</v>
      </c>
      <c r="G211" s="2">
        <v>0</v>
      </c>
      <c r="H211" s="7">
        <f>G211/36.25</f>
        <v>0</v>
      </c>
    </row>
    <row r="212" spans="1:8" x14ac:dyDescent="0.25">
      <c r="A212" t="s">
        <v>81</v>
      </c>
      <c r="B212" t="s">
        <v>162</v>
      </c>
      <c r="C212" t="s">
        <v>171</v>
      </c>
      <c r="D212">
        <v>40</v>
      </c>
      <c r="E212" t="s">
        <v>174</v>
      </c>
      <c r="F212" s="9">
        <v>0</v>
      </c>
      <c r="G212" s="9">
        <v>0</v>
      </c>
      <c r="H212" s="3">
        <f>G212/18.162</f>
        <v>0</v>
      </c>
    </row>
    <row r="213" spans="1:8" x14ac:dyDescent="0.25">
      <c r="A213" s="2" t="s">
        <v>81</v>
      </c>
      <c r="B213" s="2" t="s">
        <v>162</v>
      </c>
      <c r="C213" s="2" t="s">
        <v>171</v>
      </c>
      <c r="D213" s="2">
        <v>40</v>
      </c>
      <c r="E213" s="2" t="s">
        <v>175</v>
      </c>
      <c r="F213" s="2">
        <v>2.88</v>
      </c>
      <c r="G213" s="2">
        <v>1348.615</v>
      </c>
      <c r="H213" s="5">
        <f>G213/27.14</f>
        <v>49.691046425939575</v>
      </c>
    </row>
    <row r="214" spans="1:8" x14ac:dyDescent="0.25">
      <c r="A214" t="s">
        <v>56</v>
      </c>
      <c r="B214" t="s">
        <v>137</v>
      </c>
      <c r="C214" t="s">
        <v>170</v>
      </c>
      <c r="D214" t="s">
        <v>179</v>
      </c>
      <c r="E214" t="s">
        <v>172</v>
      </c>
      <c r="F214">
        <v>0</v>
      </c>
      <c r="G214">
        <v>0</v>
      </c>
      <c r="H214" s="3">
        <f>G214/18.898</f>
        <v>0</v>
      </c>
    </row>
    <row r="215" spans="1:8" x14ac:dyDescent="0.25">
      <c r="A215" t="s">
        <v>56</v>
      </c>
      <c r="B215" t="s">
        <v>137</v>
      </c>
      <c r="C215" t="s">
        <v>170</v>
      </c>
      <c r="D215" t="s">
        <v>179</v>
      </c>
      <c r="E215" t="s">
        <v>173</v>
      </c>
      <c r="F215">
        <v>0</v>
      </c>
      <c r="G215">
        <v>0</v>
      </c>
      <c r="H215" s="3">
        <f>G215/36.25</f>
        <v>0</v>
      </c>
    </row>
    <row r="216" spans="1:8" x14ac:dyDescent="0.25">
      <c r="A216" t="s">
        <v>56</v>
      </c>
      <c r="B216" t="s">
        <v>137</v>
      </c>
      <c r="C216" t="s">
        <v>170</v>
      </c>
      <c r="D216" t="s">
        <v>179</v>
      </c>
      <c r="E216" t="s">
        <v>174</v>
      </c>
      <c r="F216">
        <v>0</v>
      </c>
      <c r="G216">
        <v>0</v>
      </c>
      <c r="H216" s="3">
        <f>G216/18.162</f>
        <v>0</v>
      </c>
    </row>
    <row r="217" spans="1:8" x14ac:dyDescent="0.25">
      <c r="A217" t="s">
        <v>56</v>
      </c>
      <c r="B217" t="s">
        <v>137</v>
      </c>
      <c r="C217" t="s">
        <v>170</v>
      </c>
      <c r="D217" t="s">
        <v>179</v>
      </c>
      <c r="E217" t="s">
        <v>175</v>
      </c>
      <c r="F217">
        <v>0</v>
      </c>
      <c r="G217">
        <v>0</v>
      </c>
      <c r="H217" s="3">
        <f>G217/27.14</f>
        <v>0</v>
      </c>
    </row>
    <row r="218" spans="1:8" x14ac:dyDescent="0.25">
      <c r="A218" t="s">
        <v>24</v>
      </c>
      <c r="B218" t="s">
        <v>105</v>
      </c>
      <c r="C218" t="s">
        <v>170</v>
      </c>
      <c r="D218" t="s">
        <v>179</v>
      </c>
      <c r="E218" t="s">
        <v>172</v>
      </c>
      <c r="F218">
        <v>3.73</v>
      </c>
      <c r="G218">
        <v>15.821999999999999</v>
      </c>
      <c r="H218" s="3">
        <f>G218/18.898</f>
        <v>0.8372314530638163</v>
      </c>
    </row>
    <row r="219" spans="1:8" x14ac:dyDescent="0.25">
      <c r="A219" t="s">
        <v>24</v>
      </c>
      <c r="B219" t="s">
        <v>105</v>
      </c>
      <c r="C219" t="s">
        <v>170</v>
      </c>
      <c r="D219" t="s">
        <v>179</v>
      </c>
      <c r="E219" t="s">
        <v>173</v>
      </c>
      <c r="F219">
        <v>0</v>
      </c>
      <c r="G219">
        <v>0</v>
      </c>
      <c r="H219" s="3">
        <f>G219/36.25</f>
        <v>0</v>
      </c>
    </row>
    <row r="220" spans="1:8" x14ac:dyDescent="0.25">
      <c r="A220" t="s">
        <v>24</v>
      </c>
      <c r="B220" t="s">
        <v>105</v>
      </c>
      <c r="C220" t="s">
        <v>170</v>
      </c>
      <c r="D220" t="s">
        <v>179</v>
      </c>
      <c r="E220" t="s">
        <v>174</v>
      </c>
      <c r="F220" s="2">
        <v>0</v>
      </c>
      <c r="G220" s="2">
        <v>0</v>
      </c>
      <c r="H220" s="3">
        <f>G220/18.162</f>
        <v>0</v>
      </c>
    </row>
    <row r="221" spans="1:8" x14ac:dyDescent="0.25">
      <c r="A221" t="s">
        <v>24</v>
      </c>
      <c r="B221" t="s">
        <v>105</v>
      </c>
      <c r="C221" t="s">
        <v>170</v>
      </c>
      <c r="D221" t="s">
        <v>179</v>
      </c>
      <c r="E221" t="s">
        <v>175</v>
      </c>
      <c r="F221" s="9">
        <v>0</v>
      </c>
      <c r="G221" s="9">
        <v>0</v>
      </c>
      <c r="H221" s="3">
        <f>G221/27.14</f>
        <v>0</v>
      </c>
    </row>
    <row r="222" spans="1:8" x14ac:dyDescent="0.25">
      <c r="A222" t="s">
        <v>21</v>
      </c>
      <c r="B222" t="s">
        <v>102</v>
      </c>
      <c r="C222" t="s">
        <v>170</v>
      </c>
      <c r="D222" t="s">
        <v>179</v>
      </c>
      <c r="E222" t="s">
        <v>172</v>
      </c>
      <c r="F222">
        <v>3.74</v>
      </c>
      <c r="G222">
        <v>65.057000000000002</v>
      </c>
      <c r="H222" s="3">
        <f>G222/18.898</f>
        <v>3.442533601439306</v>
      </c>
    </row>
    <row r="223" spans="1:8" x14ac:dyDescent="0.25">
      <c r="A223" t="s">
        <v>21</v>
      </c>
      <c r="B223" t="s">
        <v>102</v>
      </c>
      <c r="C223" t="s">
        <v>170</v>
      </c>
      <c r="D223" t="s">
        <v>179</v>
      </c>
      <c r="E223" t="s">
        <v>173</v>
      </c>
      <c r="F223">
        <v>5.04</v>
      </c>
      <c r="G223">
        <v>58.662999999999997</v>
      </c>
      <c r="H223" s="10">
        <f>G223/36.25</f>
        <v>1.6182896551724137</v>
      </c>
    </row>
    <row r="224" spans="1:8" x14ac:dyDescent="0.25">
      <c r="A224" t="s">
        <v>21</v>
      </c>
      <c r="B224" t="s">
        <v>102</v>
      </c>
      <c r="C224" t="s">
        <v>170</v>
      </c>
      <c r="D224" t="s">
        <v>179</v>
      </c>
      <c r="E224" t="s">
        <v>174</v>
      </c>
      <c r="F224" s="2">
        <v>0</v>
      </c>
      <c r="G224" s="2">
        <v>0</v>
      </c>
      <c r="H224" s="3">
        <f>G224/18.162</f>
        <v>0</v>
      </c>
    </row>
    <row r="225" spans="1:8" x14ac:dyDescent="0.25">
      <c r="A225" t="s">
        <v>21</v>
      </c>
      <c r="B225" t="s">
        <v>102</v>
      </c>
      <c r="C225" t="s">
        <v>170</v>
      </c>
      <c r="D225" t="s">
        <v>179</v>
      </c>
      <c r="E225" t="s">
        <v>175</v>
      </c>
      <c r="F225" s="9">
        <v>0</v>
      </c>
      <c r="G225" s="9">
        <v>0</v>
      </c>
      <c r="H225" s="3">
        <f>G225/27.14</f>
        <v>0</v>
      </c>
    </row>
    <row r="226" spans="1:8" x14ac:dyDescent="0.25">
      <c r="A226" t="s">
        <v>17</v>
      </c>
      <c r="B226" t="s">
        <v>98</v>
      </c>
      <c r="C226" t="s">
        <v>170</v>
      </c>
      <c r="D226" t="s">
        <v>179</v>
      </c>
      <c r="E226" t="s">
        <v>172</v>
      </c>
      <c r="F226">
        <v>3.74</v>
      </c>
      <c r="G226">
        <v>60600.281000000003</v>
      </c>
      <c r="H226" s="3">
        <f>G226/18.898</f>
        <v>3206.7034077680178</v>
      </c>
    </row>
    <row r="227" spans="1:8" x14ac:dyDescent="0.25">
      <c r="A227" t="s">
        <v>17</v>
      </c>
      <c r="B227" t="s">
        <v>98</v>
      </c>
      <c r="C227" t="s">
        <v>170</v>
      </c>
      <c r="D227" t="s">
        <v>179</v>
      </c>
      <c r="E227" t="s">
        <v>173</v>
      </c>
      <c r="F227">
        <v>0</v>
      </c>
      <c r="G227">
        <v>0</v>
      </c>
      <c r="H227" s="3">
        <f>G227/36.25</f>
        <v>0</v>
      </c>
    </row>
    <row r="228" spans="1:8" x14ac:dyDescent="0.25">
      <c r="A228" t="s">
        <v>17</v>
      </c>
      <c r="B228" t="s">
        <v>98</v>
      </c>
      <c r="C228" t="s">
        <v>170</v>
      </c>
      <c r="D228" t="s">
        <v>179</v>
      </c>
      <c r="E228" t="s">
        <v>174</v>
      </c>
      <c r="F228" s="2">
        <v>0</v>
      </c>
      <c r="G228" s="2">
        <v>0</v>
      </c>
      <c r="H228" s="3">
        <f>G228/18.162</f>
        <v>0</v>
      </c>
    </row>
    <row r="229" spans="1:8" x14ac:dyDescent="0.25">
      <c r="A229" t="s">
        <v>17</v>
      </c>
      <c r="B229" t="s">
        <v>98</v>
      </c>
      <c r="C229" t="s">
        <v>170</v>
      </c>
      <c r="D229" t="s">
        <v>179</v>
      </c>
      <c r="E229" t="s">
        <v>175</v>
      </c>
      <c r="F229" s="9">
        <v>0</v>
      </c>
      <c r="G229" s="9">
        <v>0</v>
      </c>
      <c r="H229" s="3">
        <f>G229/27.14</f>
        <v>0</v>
      </c>
    </row>
    <row r="230" spans="1:8" x14ac:dyDescent="0.25">
      <c r="A230" t="s">
        <v>23</v>
      </c>
      <c r="B230" t="s">
        <v>104</v>
      </c>
      <c r="C230" t="s">
        <v>170</v>
      </c>
      <c r="D230" t="s">
        <v>179</v>
      </c>
      <c r="E230" t="s">
        <v>172</v>
      </c>
      <c r="F230">
        <v>3.74</v>
      </c>
      <c r="G230">
        <v>64448.309000000001</v>
      </c>
      <c r="H230" s="3">
        <f>G230/18.898</f>
        <v>3410.3243200338661</v>
      </c>
    </row>
    <row r="231" spans="1:8" x14ac:dyDescent="0.25">
      <c r="A231" t="s">
        <v>23</v>
      </c>
      <c r="B231" t="s">
        <v>104</v>
      </c>
      <c r="C231" t="s">
        <v>170</v>
      </c>
      <c r="D231" t="s">
        <v>179</v>
      </c>
      <c r="E231" t="s">
        <v>173</v>
      </c>
      <c r="F231">
        <v>0</v>
      </c>
      <c r="G231">
        <v>0</v>
      </c>
      <c r="H231" s="3">
        <f>G231/36.25</f>
        <v>0</v>
      </c>
    </row>
    <row r="232" spans="1:8" x14ac:dyDescent="0.25">
      <c r="A232" t="s">
        <v>23</v>
      </c>
      <c r="B232" t="s">
        <v>104</v>
      </c>
      <c r="C232" t="s">
        <v>170</v>
      </c>
      <c r="D232" t="s">
        <v>179</v>
      </c>
      <c r="E232" t="s">
        <v>174</v>
      </c>
      <c r="F232" s="2">
        <v>0</v>
      </c>
      <c r="G232" s="2">
        <v>0</v>
      </c>
      <c r="H232" s="3">
        <f>G232/18.162</f>
        <v>0</v>
      </c>
    </row>
    <row r="233" spans="1:8" x14ac:dyDescent="0.25">
      <c r="A233" t="s">
        <v>23</v>
      </c>
      <c r="B233" t="s">
        <v>104</v>
      </c>
      <c r="C233" t="s">
        <v>170</v>
      </c>
      <c r="D233" t="s">
        <v>179</v>
      </c>
      <c r="E233" t="s">
        <v>175</v>
      </c>
      <c r="F233" s="9">
        <v>0</v>
      </c>
      <c r="G233" s="9">
        <v>0</v>
      </c>
      <c r="H233" s="3">
        <f>G233/27.14</f>
        <v>0</v>
      </c>
    </row>
    <row r="234" spans="1:8" x14ac:dyDescent="0.25">
      <c r="A234" t="s">
        <v>36</v>
      </c>
      <c r="B234" t="s">
        <v>117</v>
      </c>
      <c r="C234" t="s">
        <v>170</v>
      </c>
      <c r="D234" t="s">
        <v>179</v>
      </c>
      <c r="E234" t="s">
        <v>172</v>
      </c>
      <c r="F234">
        <v>3.74</v>
      </c>
      <c r="G234">
        <v>60775.91</v>
      </c>
      <c r="H234" s="3">
        <f>G234/18.898</f>
        <v>3215.9969308921582</v>
      </c>
    </row>
    <row r="235" spans="1:8" x14ac:dyDescent="0.25">
      <c r="A235" t="s">
        <v>36</v>
      </c>
      <c r="B235" t="s">
        <v>117</v>
      </c>
      <c r="C235" t="s">
        <v>170</v>
      </c>
      <c r="D235" t="s">
        <v>179</v>
      </c>
      <c r="E235" t="s">
        <v>173</v>
      </c>
      <c r="F235">
        <v>5.04</v>
      </c>
      <c r="G235">
        <v>241.52</v>
      </c>
      <c r="H235" s="10">
        <f>G235/36.25</f>
        <v>6.6626206896551725</v>
      </c>
    </row>
    <row r="236" spans="1:8" x14ac:dyDescent="0.25">
      <c r="A236" t="s">
        <v>36</v>
      </c>
      <c r="B236" t="s">
        <v>117</v>
      </c>
      <c r="C236" t="s">
        <v>170</v>
      </c>
      <c r="D236" t="s">
        <v>179</v>
      </c>
      <c r="E236" t="s">
        <v>174</v>
      </c>
      <c r="F236">
        <v>0</v>
      </c>
      <c r="G236">
        <v>0</v>
      </c>
      <c r="H236" s="3">
        <f>G236/18.162</f>
        <v>0</v>
      </c>
    </row>
    <row r="237" spans="1:8" x14ac:dyDescent="0.25">
      <c r="A237" t="s">
        <v>36</v>
      </c>
      <c r="B237" t="s">
        <v>117</v>
      </c>
      <c r="C237" t="s">
        <v>170</v>
      </c>
      <c r="D237" t="s">
        <v>179</v>
      </c>
      <c r="E237" t="s">
        <v>175</v>
      </c>
      <c r="F237">
        <v>0</v>
      </c>
      <c r="G237">
        <v>0</v>
      </c>
      <c r="H237" s="3">
        <f>G237/27.14</f>
        <v>0</v>
      </c>
    </row>
    <row r="238" spans="1:8" x14ac:dyDescent="0.25">
      <c r="A238" s="1" t="s">
        <v>63</v>
      </c>
      <c r="B238" s="1" t="s">
        <v>144</v>
      </c>
      <c r="C238" s="1" t="s">
        <v>171</v>
      </c>
      <c r="D238" s="1">
        <v>10</v>
      </c>
      <c r="E238" s="1" t="s">
        <v>172</v>
      </c>
      <c r="F238" s="1">
        <v>3.74</v>
      </c>
      <c r="G238" s="1">
        <v>264.017</v>
      </c>
      <c r="H238" s="4">
        <f>G238/18.898</f>
        <v>13.970631812890254</v>
      </c>
    </row>
    <row r="239" spans="1:8" x14ac:dyDescent="0.25">
      <c r="A239" s="1" t="s">
        <v>63</v>
      </c>
      <c r="B239" s="1" t="s">
        <v>144</v>
      </c>
      <c r="C239" s="1" t="s">
        <v>171</v>
      </c>
      <c r="D239" s="1">
        <v>10</v>
      </c>
      <c r="E239" s="1" t="s">
        <v>173</v>
      </c>
      <c r="F239" s="1">
        <v>5.04</v>
      </c>
      <c r="G239" s="1">
        <v>545.15800000000002</v>
      </c>
      <c r="H239" s="4">
        <f>G239/36.25</f>
        <v>15.038841379310345</v>
      </c>
    </row>
    <row r="240" spans="1:8" x14ac:dyDescent="0.25">
      <c r="A240" s="1" t="s">
        <v>63</v>
      </c>
      <c r="B240" s="1" t="s">
        <v>144</v>
      </c>
      <c r="C240" s="1" t="s">
        <v>171</v>
      </c>
      <c r="D240" s="1">
        <v>10</v>
      </c>
      <c r="E240" s="1" t="s">
        <v>174</v>
      </c>
      <c r="F240" s="1">
        <v>5.53</v>
      </c>
      <c r="G240" s="1">
        <v>267.27600000000001</v>
      </c>
      <c r="H240" s="4">
        <f>G240/18.162</f>
        <v>14.716220680541792</v>
      </c>
    </row>
    <row r="241" spans="1:8" x14ac:dyDescent="0.25">
      <c r="A241" s="1" t="s">
        <v>63</v>
      </c>
      <c r="B241" s="1" t="s">
        <v>144</v>
      </c>
      <c r="C241" s="1" t="s">
        <v>171</v>
      </c>
      <c r="D241" s="1">
        <v>10</v>
      </c>
      <c r="E241" s="1" t="s">
        <v>175</v>
      </c>
      <c r="F241" s="1">
        <v>0</v>
      </c>
      <c r="G241" s="1">
        <v>0</v>
      </c>
      <c r="H241" s="4">
        <f>G241/27.14</f>
        <v>0</v>
      </c>
    </row>
    <row r="242" spans="1:8" x14ac:dyDescent="0.25">
      <c r="A242" s="2" t="s">
        <v>76</v>
      </c>
      <c r="B242" s="2" t="s">
        <v>157</v>
      </c>
      <c r="C242" s="2" t="s">
        <v>171</v>
      </c>
      <c r="D242" s="2">
        <v>10</v>
      </c>
      <c r="E242" s="2" t="s">
        <v>172</v>
      </c>
      <c r="F242" s="2">
        <v>3.74</v>
      </c>
      <c r="G242" s="2">
        <v>246.739</v>
      </c>
      <c r="H242" s="5">
        <f>G242/18.898</f>
        <v>13.056355169859245</v>
      </c>
    </row>
    <row r="243" spans="1:8" x14ac:dyDescent="0.25">
      <c r="A243" s="2" t="s">
        <v>76</v>
      </c>
      <c r="B243" s="2" t="s">
        <v>157</v>
      </c>
      <c r="C243" s="2" t="s">
        <v>171</v>
      </c>
      <c r="D243" s="2">
        <v>10</v>
      </c>
      <c r="E243" s="2" t="s">
        <v>173</v>
      </c>
      <c r="F243" s="2">
        <v>5.04</v>
      </c>
      <c r="G243" s="2">
        <v>442.86799999999999</v>
      </c>
      <c r="H243" s="5">
        <f>G243/36.25</f>
        <v>12.217048275862069</v>
      </c>
    </row>
    <row r="244" spans="1:8" x14ac:dyDescent="0.25">
      <c r="A244" s="9" t="s">
        <v>76</v>
      </c>
      <c r="B244" s="9" t="s">
        <v>157</v>
      </c>
      <c r="C244" s="9" t="s">
        <v>171</v>
      </c>
      <c r="D244" s="9">
        <v>10</v>
      </c>
      <c r="E244" s="9" t="s">
        <v>174</v>
      </c>
      <c r="F244" s="9">
        <v>5.53</v>
      </c>
      <c r="G244" s="9">
        <v>222.958</v>
      </c>
      <c r="H244" s="5">
        <f>G244/18.162</f>
        <v>12.276070917299858</v>
      </c>
    </row>
    <row r="245" spans="1:8" x14ac:dyDescent="0.25">
      <c r="A245" t="s">
        <v>76</v>
      </c>
      <c r="B245" t="s">
        <v>157</v>
      </c>
      <c r="C245" t="s">
        <v>171</v>
      </c>
      <c r="D245">
        <v>10</v>
      </c>
      <c r="E245" t="s">
        <v>175</v>
      </c>
      <c r="F245" s="1">
        <v>0</v>
      </c>
      <c r="G245" s="1">
        <v>0</v>
      </c>
      <c r="H245" s="3">
        <f>G245/27.14</f>
        <v>0</v>
      </c>
    </row>
    <row r="246" spans="1:8" x14ac:dyDescent="0.25">
      <c r="A246" s="1" t="s">
        <v>61</v>
      </c>
      <c r="B246" s="1" t="s">
        <v>142</v>
      </c>
      <c r="C246" s="1" t="s">
        <v>171</v>
      </c>
      <c r="D246" s="1">
        <v>2</v>
      </c>
      <c r="E246" s="1" t="s">
        <v>172</v>
      </c>
      <c r="F246" s="1">
        <v>3.74</v>
      </c>
      <c r="G246" s="1">
        <v>46.970999999999997</v>
      </c>
      <c r="H246" s="4">
        <f>G246/18.898</f>
        <v>2.4855011112287011</v>
      </c>
    </row>
    <row r="247" spans="1:8" x14ac:dyDescent="0.25">
      <c r="A247" s="1" t="s">
        <v>61</v>
      </c>
      <c r="B247" s="1" t="s">
        <v>142</v>
      </c>
      <c r="C247" s="1" t="s">
        <v>171</v>
      </c>
      <c r="D247" s="1">
        <v>2</v>
      </c>
      <c r="E247" s="1" t="s">
        <v>173</v>
      </c>
      <c r="F247" s="1">
        <v>5.04</v>
      </c>
      <c r="G247" s="1">
        <v>178.708</v>
      </c>
      <c r="H247" s="4">
        <f>G247/36.25</f>
        <v>4.9298758620689656</v>
      </c>
    </row>
    <row r="248" spans="1:8" x14ac:dyDescent="0.25">
      <c r="A248" s="1" t="s">
        <v>61</v>
      </c>
      <c r="B248" s="1" t="s">
        <v>142</v>
      </c>
      <c r="C248" s="1" t="s">
        <v>171</v>
      </c>
      <c r="D248" s="1">
        <v>2</v>
      </c>
      <c r="E248" s="1" t="s">
        <v>174</v>
      </c>
      <c r="F248" s="1">
        <v>5.53</v>
      </c>
      <c r="G248" s="1">
        <v>39.572000000000003</v>
      </c>
      <c r="H248" s="4">
        <f>G248/18.162</f>
        <v>2.1788349300737808</v>
      </c>
    </row>
    <row r="249" spans="1:8" x14ac:dyDescent="0.25">
      <c r="A249" s="1" t="s">
        <v>61</v>
      </c>
      <c r="B249" s="1" t="s">
        <v>142</v>
      </c>
      <c r="C249" s="1" t="s">
        <v>171</v>
      </c>
      <c r="D249" s="1">
        <v>2</v>
      </c>
      <c r="E249" s="1" t="s">
        <v>175</v>
      </c>
      <c r="F249" s="1">
        <v>0</v>
      </c>
      <c r="G249" s="1">
        <v>0</v>
      </c>
      <c r="H249" s="4">
        <f>G249/27.14</f>
        <v>0</v>
      </c>
    </row>
    <row r="250" spans="1:8" x14ac:dyDescent="0.25">
      <c r="A250" s="2" t="s">
        <v>74</v>
      </c>
      <c r="B250" s="2" t="s">
        <v>155</v>
      </c>
      <c r="C250" s="2" t="s">
        <v>171</v>
      </c>
      <c r="D250" s="2">
        <v>2</v>
      </c>
      <c r="E250" s="2" t="s">
        <v>172</v>
      </c>
      <c r="F250" s="2">
        <v>3.74</v>
      </c>
      <c r="G250" s="2">
        <v>47.142000000000003</v>
      </c>
      <c r="H250" s="5">
        <f>G250/18.898</f>
        <v>2.494549687797651</v>
      </c>
    </row>
    <row r="251" spans="1:8" x14ac:dyDescent="0.25">
      <c r="A251" s="2" t="s">
        <v>74</v>
      </c>
      <c r="B251" s="2" t="s">
        <v>155</v>
      </c>
      <c r="C251" s="2" t="s">
        <v>171</v>
      </c>
      <c r="D251" s="2">
        <v>2</v>
      </c>
      <c r="E251" s="2" t="s">
        <v>173</v>
      </c>
      <c r="F251" s="2">
        <v>5.05</v>
      </c>
      <c r="G251" s="2">
        <v>83.617000000000004</v>
      </c>
      <c r="H251" s="5">
        <f>G251/36.25</f>
        <v>2.3066758620689658</v>
      </c>
    </row>
    <row r="252" spans="1:8" x14ac:dyDescent="0.25">
      <c r="A252" s="9" t="s">
        <v>74</v>
      </c>
      <c r="B252" s="9" t="s">
        <v>155</v>
      </c>
      <c r="C252" s="9" t="s">
        <v>171</v>
      </c>
      <c r="D252" s="9">
        <v>2</v>
      </c>
      <c r="E252" s="9" t="s">
        <v>174</v>
      </c>
      <c r="F252" s="9">
        <v>5.53</v>
      </c>
      <c r="G252" s="9">
        <v>32.53</v>
      </c>
      <c r="H252" s="5">
        <f>G252/18.162</f>
        <v>1.7911023015086447</v>
      </c>
    </row>
    <row r="253" spans="1:8" x14ac:dyDescent="0.25">
      <c r="A253" t="s">
        <v>74</v>
      </c>
      <c r="B253" t="s">
        <v>155</v>
      </c>
      <c r="C253" t="s">
        <v>171</v>
      </c>
      <c r="D253">
        <v>2</v>
      </c>
      <c r="E253" t="s">
        <v>175</v>
      </c>
      <c r="F253" s="1">
        <v>0</v>
      </c>
      <c r="G253" s="1">
        <v>0</v>
      </c>
      <c r="H253" s="3">
        <f>G253/27.14</f>
        <v>0</v>
      </c>
    </row>
    <row r="254" spans="1:8" x14ac:dyDescent="0.25">
      <c r="A254" s="1" t="s">
        <v>66</v>
      </c>
      <c r="B254" s="1" t="s">
        <v>147</v>
      </c>
      <c r="C254" s="1" t="s">
        <v>171</v>
      </c>
      <c r="D254" s="1">
        <v>200</v>
      </c>
      <c r="E254" s="1" t="s">
        <v>172</v>
      </c>
      <c r="F254" s="1">
        <v>0</v>
      </c>
      <c r="G254" s="1">
        <v>0</v>
      </c>
      <c r="H254" s="4">
        <f>G254/18.898</f>
        <v>0</v>
      </c>
    </row>
    <row r="255" spans="1:8" x14ac:dyDescent="0.25">
      <c r="A255" s="1" t="s">
        <v>66</v>
      </c>
      <c r="B255" s="1" t="s">
        <v>147</v>
      </c>
      <c r="C255" s="1" t="s">
        <v>171</v>
      </c>
      <c r="D255" s="1">
        <v>200</v>
      </c>
      <c r="E255" s="1" t="s">
        <v>173</v>
      </c>
      <c r="F255" s="1">
        <v>0</v>
      </c>
      <c r="G255" s="1">
        <v>0</v>
      </c>
      <c r="H255" s="4">
        <f>G255/36.25</f>
        <v>0</v>
      </c>
    </row>
    <row r="256" spans="1:8" x14ac:dyDescent="0.25">
      <c r="A256" s="1" t="s">
        <v>66</v>
      </c>
      <c r="B256" s="1" t="s">
        <v>147</v>
      </c>
      <c r="C256" s="1" t="s">
        <v>171</v>
      </c>
      <c r="D256" s="1">
        <v>200</v>
      </c>
      <c r="E256" s="1" t="s">
        <v>174</v>
      </c>
      <c r="F256" s="1">
        <v>0</v>
      </c>
      <c r="G256" s="1">
        <v>0</v>
      </c>
      <c r="H256" s="4">
        <f>G256/18.162</f>
        <v>0</v>
      </c>
    </row>
    <row r="257" spans="1:8" x14ac:dyDescent="0.25">
      <c r="A257" s="1" t="s">
        <v>66</v>
      </c>
      <c r="B257" s="1" t="s">
        <v>147</v>
      </c>
      <c r="C257" s="1" t="s">
        <v>171</v>
      </c>
      <c r="D257" s="1">
        <v>200</v>
      </c>
      <c r="E257" s="1" t="s">
        <v>175</v>
      </c>
      <c r="F257" s="1">
        <v>0</v>
      </c>
      <c r="G257" s="1">
        <v>0</v>
      </c>
      <c r="H257" s="4">
        <f>G257/27.14</f>
        <v>0</v>
      </c>
    </row>
    <row r="258" spans="1:8" x14ac:dyDescent="0.25">
      <c r="A258" s="2" t="s">
        <v>79</v>
      </c>
      <c r="B258" s="2" t="s">
        <v>160</v>
      </c>
      <c r="C258" s="2" t="s">
        <v>171</v>
      </c>
      <c r="D258" s="2">
        <v>200</v>
      </c>
      <c r="E258" s="2" t="s">
        <v>172</v>
      </c>
      <c r="F258" s="2">
        <v>3.74</v>
      </c>
      <c r="G258" s="2">
        <v>4299.2979999999998</v>
      </c>
      <c r="H258" s="5">
        <f>G258/18.898</f>
        <v>227.50015874695734</v>
      </c>
    </row>
    <row r="259" spans="1:8" x14ac:dyDescent="0.25">
      <c r="A259" s="2" t="s">
        <v>79</v>
      </c>
      <c r="B259" s="2" t="s">
        <v>160</v>
      </c>
      <c r="C259" s="2" t="s">
        <v>171</v>
      </c>
      <c r="D259" s="2">
        <v>200</v>
      </c>
      <c r="E259" s="2" t="s">
        <v>173</v>
      </c>
      <c r="F259" s="2">
        <v>5.04</v>
      </c>
      <c r="G259" s="2">
        <v>8924.741</v>
      </c>
      <c r="H259" s="5">
        <f>G259/36.25</f>
        <v>246.19975172413794</v>
      </c>
    </row>
    <row r="260" spans="1:8" x14ac:dyDescent="0.25">
      <c r="A260" s="9" t="s">
        <v>79</v>
      </c>
      <c r="B260" s="9" t="s">
        <v>160</v>
      </c>
      <c r="C260" s="9" t="s">
        <v>171</v>
      </c>
      <c r="D260" s="9">
        <v>200</v>
      </c>
      <c r="E260" s="9" t="s">
        <v>174</v>
      </c>
      <c r="F260" s="9">
        <v>5.53</v>
      </c>
      <c r="G260" s="9">
        <v>4439.4690000000001</v>
      </c>
      <c r="H260" s="5">
        <f>G260/18.162</f>
        <v>244.43723158242486</v>
      </c>
    </row>
    <row r="261" spans="1:8" x14ac:dyDescent="0.25">
      <c r="A261" t="s">
        <v>79</v>
      </c>
      <c r="B261" t="s">
        <v>160</v>
      </c>
      <c r="C261" t="s">
        <v>171</v>
      </c>
      <c r="D261">
        <v>200</v>
      </c>
      <c r="E261" t="s">
        <v>175</v>
      </c>
      <c r="F261">
        <v>2.89</v>
      </c>
      <c r="G261">
        <v>11.456</v>
      </c>
      <c r="H261" s="3">
        <f>G261/27.14</f>
        <v>0.42210759027266026</v>
      </c>
    </row>
    <row r="262" spans="1:8" x14ac:dyDescent="0.25">
      <c r="A262" s="1" t="s">
        <v>64</v>
      </c>
      <c r="B262" s="1" t="s">
        <v>145</v>
      </c>
      <c r="C262" s="1" t="s">
        <v>171</v>
      </c>
      <c r="D262" s="1">
        <v>25</v>
      </c>
      <c r="E262" s="1" t="s">
        <v>172</v>
      </c>
      <c r="F262" s="1">
        <v>3.74</v>
      </c>
      <c r="G262" s="1">
        <v>624.97699999999998</v>
      </c>
      <c r="H262" s="4">
        <f>G262/18.898</f>
        <v>33.071065721240345</v>
      </c>
    </row>
    <row r="263" spans="1:8" x14ac:dyDescent="0.25">
      <c r="A263" s="1" t="s">
        <v>64</v>
      </c>
      <c r="B263" s="1" t="s">
        <v>145</v>
      </c>
      <c r="C263" s="1" t="s">
        <v>171</v>
      </c>
      <c r="D263" s="1">
        <v>25</v>
      </c>
      <c r="E263" s="1" t="s">
        <v>173</v>
      </c>
      <c r="F263" s="1">
        <v>5.04</v>
      </c>
      <c r="G263" s="1">
        <v>1224.325</v>
      </c>
      <c r="H263" s="4">
        <f>G263/36.25</f>
        <v>33.774482758620692</v>
      </c>
    </row>
    <row r="264" spans="1:8" x14ac:dyDescent="0.25">
      <c r="A264" s="1" t="s">
        <v>64</v>
      </c>
      <c r="B264" s="1" t="s">
        <v>145</v>
      </c>
      <c r="C264" s="1" t="s">
        <v>171</v>
      </c>
      <c r="D264" s="1">
        <v>25</v>
      </c>
      <c r="E264" s="1" t="s">
        <v>174</v>
      </c>
      <c r="F264" s="1">
        <v>5.53</v>
      </c>
      <c r="G264" s="1">
        <v>583.68799999999999</v>
      </c>
      <c r="H264" s="4">
        <f>G264/18.162</f>
        <v>32.137870278603678</v>
      </c>
    </row>
    <row r="265" spans="1:8" x14ac:dyDescent="0.25">
      <c r="A265" s="1" t="s">
        <v>64</v>
      </c>
      <c r="B265" s="1" t="s">
        <v>145</v>
      </c>
      <c r="C265" s="1" t="s">
        <v>171</v>
      </c>
      <c r="D265" s="1">
        <v>25</v>
      </c>
      <c r="E265" s="1" t="s">
        <v>175</v>
      </c>
      <c r="F265" s="1">
        <v>0</v>
      </c>
      <c r="G265" s="1">
        <v>0</v>
      </c>
      <c r="H265" s="4">
        <f>G265/27.14</f>
        <v>0</v>
      </c>
    </row>
    <row r="266" spans="1:8" x14ac:dyDescent="0.25">
      <c r="A266" s="2" t="s">
        <v>77</v>
      </c>
      <c r="B266" s="2" t="s">
        <v>158</v>
      </c>
      <c r="C266" s="2" t="s">
        <v>171</v>
      </c>
      <c r="D266" s="2">
        <v>25</v>
      </c>
      <c r="E266" s="2" t="s">
        <v>172</v>
      </c>
      <c r="F266" s="2">
        <v>3.74</v>
      </c>
      <c r="G266" s="2">
        <v>531.97199999999998</v>
      </c>
      <c r="H266" s="5">
        <f>G266/18.898</f>
        <v>28.149645465128586</v>
      </c>
    </row>
    <row r="267" spans="1:8" x14ac:dyDescent="0.25">
      <c r="A267" s="2" t="s">
        <v>77</v>
      </c>
      <c r="B267" s="2" t="s">
        <v>158</v>
      </c>
      <c r="C267" s="2" t="s">
        <v>171</v>
      </c>
      <c r="D267" s="2">
        <v>25</v>
      </c>
      <c r="E267" s="2" t="s">
        <v>173</v>
      </c>
      <c r="F267" s="2">
        <v>5.04</v>
      </c>
      <c r="G267" s="2">
        <v>1004.684</v>
      </c>
      <c r="H267" s="5">
        <f>G267/36.25</f>
        <v>27.715420689655172</v>
      </c>
    </row>
    <row r="268" spans="1:8" x14ac:dyDescent="0.25">
      <c r="A268" s="9" t="s">
        <v>77</v>
      </c>
      <c r="B268" s="9" t="s">
        <v>158</v>
      </c>
      <c r="C268" s="9" t="s">
        <v>171</v>
      </c>
      <c r="D268" s="9">
        <v>25</v>
      </c>
      <c r="E268" s="9" t="s">
        <v>174</v>
      </c>
      <c r="F268" s="9">
        <v>5.53</v>
      </c>
      <c r="G268" s="9">
        <v>554.49800000000005</v>
      </c>
      <c r="H268" s="5">
        <f>G268/18.162</f>
        <v>30.530668428587163</v>
      </c>
    </row>
    <row r="269" spans="1:8" x14ac:dyDescent="0.25">
      <c r="A269" t="s">
        <v>77</v>
      </c>
      <c r="B269" t="s">
        <v>158</v>
      </c>
      <c r="C269" t="s">
        <v>171</v>
      </c>
      <c r="D269">
        <v>25</v>
      </c>
      <c r="E269" t="s">
        <v>175</v>
      </c>
      <c r="F269" s="1">
        <v>0</v>
      </c>
      <c r="G269" s="1">
        <v>0</v>
      </c>
      <c r="H269" s="3">
        <f>G269/27.14</f>
        <v>0</v>
      </c>
    </row>
    <row r="270" spans="1:8" x14ac:dyDescent="0.25">
      <c r="A270" s="1" t="s">
        <v>67</v>
      </c>
      <c r="B270" s="1" t="s">
        <v>148</v>
      </c>
      <c r="C270" s="1" t="s">
        <v>171</v>
      </c>
      <c r="D270" s="1">
        <v>400</v>
      </c>
      <c r="E270" s="1" t="s">
        <v>172</v>
      </c>
      <c r="F270" s="1">
        <v>0</v>
      </c>
      <c r="G270" s="1">
        <v>0</v>
      </c>
      <c r="H270" s="4">
        <f>G270/18.898</f>
        <v>0</v>
      </c>
    </row>
    <row r="271" spans="1:8" x14ac:dyDescent="0.25">
      <c r="A271" s="1" t="s">
        <v>67</v>
      </c>
      <c r="B271" s="1" t="s">
        <v>148</v>
      </c>
      <c r="C271" s="1" t="s">
        <v>171</v>
      </c>
      <c r="D271" s="1">
        <v>400</v>
      </c>
      <c r="E271" s="1" t="s">
        <v>173</v>
      </c>
      <c r="F271" s="1">
        <v>0</v>
      </c>
      <c r="G271" s="1">
        <v>0</v>
      </c>
      <c r="H271" s="4">
        <f>G271/36.25</f>
        <v>0</v>
      </c>
    </row>
    <row r="272" spans="1:8" x14ac:dyDescent="0.25">
      <c r="A272" s="1" t="s">
        <v>67</v>
      </c>
      <c r="B272" s="1" t="s">
        <v>148</v>
      </c>
      <c r="C272" s="1" t="s">
        <v>171</v>
      </c>
      <c r="D272" s="1">
        <v>400</v>
      </c>
      <c r="E272" s="1" t="s">
        <v>174</v>
      </c>
      <c r="F272" s="1">
        <v>0</v>
      </c>
      <c r="G272" s="1">
        <v>0</v>
      </c>
      <c r="H272" s="4">
        <f>G272/18.162</f>
        <v>0</v>
      </c>
    </row>
    <row r="273" spans="1:8" x14ac:dyDescent="0.25">
      <c r="A273" s="1" t="s">
        <v>67</v>
      </c>
      <c r="B273" s="1" t="s">
        <v>148</v>
      </c>
      <c r="C273" s="1" t="s">
        <v>171</v>
      </c>
      <c r="D273" s="1">
        <v>400</v>
      </c>
      <c r="E273" s="1" t="s">
        <v>175</v>
      </c>
      <c r="F273" s="1">
        <v>0</v>
      </c>
      <c r="G273" s="1">
        <v>0</v>
      </c>
      <c r="H273" s="4">
        <f>G273/27.14</f>
        <v>0</v>
      </c>
    </row>
    <row r="274" spans="1:8" x14ac:dyDescent="0.25">
      <c r="A274" s="2" t="s">
        <v>80</v>
      </c>
      <c r="B274" s="2" t="s">
        <v>161</v>
      </c>
      <c r="C274" s="2" t="s">
        <v>171</v>
      </c>
      <c r="D274" s="2">
        <v>400</v>
      </c>
      <c r="E274" s="2" t="s">
        <v>172</v>
      </c>
      <c r="F274" s="2">
        <v>3.74</v>
      </c>
      <c r="G274" s="2">
        <v>7266.3810000000003</v>
      </c>
      <c r="H274" s="5">
        <f>G274/18.898</f>
        <v>384.50529156524505</v>
      </c>
    </row>
    <row r="275" spans="1:8" x14ac:dyDescent="0.25">
      <c r="A275" s="2" t="s">
        <v>80</v>
      </c>
      <c r="B275" s="2" t="s">
        <v>161</v>
      </c>
      <c r="C275" s="2" t="s">
        <v>171</v>
      </c>
      <c r="D275" s="2">
        <v>400</v>
      </c>
      <c r="E275" s="2" t="s">
        <v>173</v>
      </c>
      <c r="F275" s="2">
        <v>5.05</v>
      </c>
      <c r="G275" s="2">
        <v>13626.772000000001</v>
      </c>
      <c r="H275" s="5">
        <f>G275/36.25</f>
        <v>375.91095172413793</v>
      </c>
    </row>
    <row r="276" spans="1:8" x14ac:dyDescent="0.25">
      <c r="A276" s="9" t="s">
        <v>80</v>
      </c>
      <c r="B276" s="9" t="s">
        <v>161</v>
      </c>
      <c r="C276" s="9" t="s">
        <v>171</v>
      </c>
      <c r="D276" s="9">
        <v>400</v>
      </c>
      <c r="E276" s="9" t="s">
        <v>174</v>
      </c>
      <c r="F276" s="9">
        <v>5.53</v>
      </c>
      <c r="G276" s="9">
        <v>6830.3609999999999</v>
      </c>
      <c r="H276" s="5">
        <f>G276/18.162</f>
        <v>376.07978196233898</v>
      </c>
    </row>
    <row r="277" spans="1:8" x14ac:dyDescent="0.25">
      <c r="A277" t="s">
        <v>80</v>
      </c>
      <c r="B277" t="s">
        <v>161</v>
      </c>
      <c r="C277" t="s">
        <v>171</v>
      </c>
      <c r="D277">
        <v>400</v>
      </c>
      <c r="E277" t="s">
        <v>175</v>
      </c>
      <c r="F277">
        <v>2.89</v>
      </c>
      <c r="G277">
        <v>24.141999999999999</v>
      </c>
      <c r="H277" s="3">
        <f>G277/27.14</f>
        <v>0.88953574060427409</v>
      </c>
    </row>
    <row r="278" spans="1:8" x14ac:dyDescent="0.25">
      <c r="A278" s="1" t="s">
        <v>62</v>
      </c>
      <c r="B278" s="1" t="s">
        <v>143</v>
      </c>
      <c r="C278" s="1" t="s">
        <v>171</v>
      </c>
      <c r="D278" s="1">
        <v>5</v>
      </c>
      <c r="E278" s="1" t="s">
        <v>172</v>
      </c>
      <c r="F278" s="1">
        <v>3.74</v>
      </c>
      <c r="G278" s="1">
        <v>145.99199999999999</v>
      </c>
      <c r="H278" s="4">
        <f>G278/18.898</f>
        <v>7.7252619324796274</v>
      </c>
    </row>
    <row r="279" spans="1:8" x14ac:dyDescent="0.25">
      <c r="A279" s="1" t="s">
        <v>62</v>
      </c>
      <c r="B279" s="1" t="s">
        <v>143</v>
      </c>
      <c r="C279" s="1" t="s">
        <v>171</v>
      </c>
      <c r="D279" s="1">
        <v>5</v>
      </c>
      <c r="E279" s="1" t="s">
        <v>173</v>
      </c>
      <c r="F279" s="1">
        <v>5.04</v>
      </c>
      <c r="G279" s="1">
        <v>239.041</v>
      </c>
      <c r="H279" s="4">
        <f>G279/36.25</f>
        <v>6.5942344827586208</v>
      </c>
    </row>
    <row r="280" spans="1:8" x14ac:dyDescent="0.25">
      <c r="A280" s="1" t="s">
        <v>62</v>
      </c>
      <c r="B280" s="1" t="s">
        <v>143</v>
      </c>
      <c r="C280" s="1" t="s">
        <v>171</v>
      </c>
      <c r="D280" s="1">
        <v>5</v>
      </c>
      <c r="E280" s="1" t="s">
        <v>174</v>
      </c>
      <c r="F280" s="1">
        <v>5.53</v>
      </c>
      <c r="G280" s="1">
        <v>108.1</v>
      </c>
      <c r="H280" s="4">
        <f>G280/18.162</f>
        <v>5.9519876665565468</v>
      </c>
    </row>
    <row r="281" spans="1:8" x14ac:dyDescent="0.25">
      <c r="A281" s="1" t="s">
        <v>62</v>
      </c>
      <c r="B281" s="1" t="s">
        <v>143</v>
      </c>
      <c r="C281" s="1" t="s">
        <v>171</v>
      </c>
      <c r="D281" s="1">
        <v>5</v>
      </c>
      <c r="E281" s="1" t="s">
        <v>175</v>
      </c>
      <c r="F281" s="1">
        <v>0</v>
      </c>
      <c r="G281" s="1">
        <v>0</v>
      </c>
      <c r="H281" s="4">
        <f>G281/27.14</f>
        <v>0</v>
      </c>
    </row>
    <row r="282" spans="1:8" x14ac:dyDescent="0.25">
      <c r="A282" s="2" t="s">
        <v>75</v>
      </c>
      <c r="B282" s="2" t="s">
        <v>156</v>
      </c>
      <c r="C282" s="2" t="s">
        <v>171</v>
      </c>
      <c r="D282" s="2">
        <v>5</v>
      </c>
      <c r="E282" s="2" t="s">
        <v>172</v>
      </c>
      <c r="F282" s="2">
        <v>3.74</v>
      </c>
      <c r="G282" s="2">
        <v>105.077</v>
      </c>
      <c r="H282" s="5">
        <f>G282/18.898</f>
        <v>5.560218012488094</v>
      </c>
    </row>
    <row r="283" spans="1:8" x14ac:dyDescent="0.25">
      <c r="A283" s="2" t="s">
        <v>75</v>
      </c>
      <c r="B283" s="2" t="s">
        <v>156</v>
      </c>
      <c r="C283" s="2" t="s">
        <v>171</v>
      </c>
      <c r="D283" s="2">
        <v>5</v>
      </c>
      <c r="E283" s="2" t="s">
        <v>173</v>
      </c>
      <c r="F283" s="2">
        <v>5.05</v>
      </c>
      <c r="G283" s="2">
        <v>194.78399999999999</v>
      </c>
      <c r="H283" s="5">
        <f>G283/36.25</f>
        <v>5.3733517241379305</v>
      </c>
    </row>
    <row r="284" spans="1:8" x14ac:dyDescent="0.25">
      <c r="A284" s="9" t="s">
        <v>75</v>
      </c>
      <c r="B284" s="9" t="s">
        <v>156</v>
      </c>
      <c r="C284" s="9" t="s">
        <v>171</v>
      </c>
      <c r="D284" s="9">
        <v>5</v>
      </c>
      <c r="E284" s="9" t="s">
        <v>174</v>
      </c>
      <c r="F284" s="9">
        <v>5.53</v>
      </c>
      <c r="G284" s="9">
        <v>97.667000000000002</v>
      </c>
      <c r="H284" s="5">
        <f>G284/18.162</f>
        <v>5.3775465257130275</v>
      </c>
    </row>
    <row r="285" spans="1:8" x14ac:dyDescent="0.25">
      <c r="A285" t="s">
        <v>75</v>
      </c>
      <c r="B285" t="s">
        <v>156</v>
      </c>
      <c r="C285" t="s">
        <v>171</v>
      </c>
      <c r="D285">
        <v>5</v>
      </c>
      <c r="E285" t="s">
        <v>175</v>
      </c>
      <c r="F285" s="1">
        <v>0</v>
      </c>
      <c r="G285" s="1">
        <v>0</v>
      </c>
      <c r="H285" s="3">
        <f>G285/27.14</f>
        <v>0</v>
      </c>
    </row>
    <row r="286" spans="1:8" x14ac:dyDescent="0.25">
      <c r="A286" s="1" t="s">
        <v>65</v>
      </c>
      <c r="B286" s="1" t="s">
        <v>146</v>
      </c>
      <c r="C286" s="1" t="s">
        <v>171</v>
      </c>
      <c r="D286" s="1">
        <v>50</v>
      </c>
      <c r="E286" s="1" t="s">
        <v>172</v>
      </c>
      <c r="F286" s="1">
        <v>0</v>
      </c>
      <c r="G286" s="1">
        <v>0</v>
      </c>
      <c r="H286" s="4">
        <f>G286/18.898</f>
        <v>0</v>
      </c>
    </row>
    <row r="287" spans="1:8" x14ac:dyDescent="0.25">
      <c r="A287" s="1" t="s">
        <v>65</v>
      </c>
      <c r="B287" s="1" t="s">
        <v>146</v>
      </c>
      <c r="C287" s="1" t="s">
        <v>171</v>
      </c>
      <c r="D287" s="1">
        <v>50</v>
      </c>
      <c r="E287" s="1" t="s">
        <v>173</v>
      </c>
      <c r="F287" s="1">
        <v>0</v>
      </c>
      <c r="G287" s="1">
        <v>0</v>
      </c>
      <c r="H287" s="4">
        <f>G287/36.25</f>
        <v>0</v>
      </c>
    </row>
    <row r="288" spans="1:8" x14ac:dyDescent="0.25">
      <c r="A288" s="1" t="s">
        <v>65</v>
      </c>
      <c r="B288" s="1" t="s">
        <v>146</v>
      </c>
      <c r="C288" s="1" t="s">
        <v>171</v>
      </c>
      <c r="D288" s="1">
        <v>50</v>
      </c>
      <c r="E288" s="1" t="s">
        <v>174</v>
      </c>
      <c r="F288" s="1">
        <v>0</v>
      </c>
      <c r="G288" s="1">
        <v>0</v>
      </c>
      <c r="H288" s="4">
        <f>G288/18.162</f>
        <v>0</v>
      </c>
    </row>
    <row r="289" spans="1:8" x14ac:dyDescent="0.25">
      <c r="A289" s="1" t="s">
        <v>65</v>
      </c>
      <c r="B289" s="1" t="s">
        <v>146</v>
      </c>
      <c r="C289" s="1" t="s">
        <v>171</v>
      </c>
      <c r="D289" s="1">
        <v>50</v>
      </c>
      <c r="E289" s="1" t="s">
        <v>175</v>
      </c>
      <c r="F289" s="1">
        <v>0</v>
      </c>
      <c r="G289" s="1">
        <v>0</v>
      </c>
      <c r="H289" s="4">
        <f>G289/27.14</f>
        <v>0</v>
      </c>
    </row>
    <row r="290" spans="1:8" x14ac:dyDescent="0.25">
      <c r="A290" s="2" t="s">
        <v>78</v>
      </c>
      <c r="B290" s="2" t="s">
        <v>159</v>
      </c>
      <c r="C290" s="2" t="s">
        <v>171</v>
      </c>
      <c r="D290" s="2">
        <v>50</v>
      </c>
      <c r="E290" s="2" t="s">
        <v>172</v>
      </c>
      <c r="F290" s="2">
        <v>3.74</v>
      </c>
      <c r="G290" s="2">
        <v>1165.7539999999999</v>
      </c>
      <c r="H290" s="5">
        <f>G290/18.898</f>
        <v>61.686633506191129</v>
      </c>
    </row>
    <row r="291" spans="1:8" x14ac:dyDescent="0.25">
      <c r="A291" s="2" t="s">
        <v>78</v>
      </c>
      <c r="B291" s="2" t="s">
        <v>159</v>
      </c>
      <c r="C291" s="2" t="s">
        <v>171</v>
      </c>
      <c r="D291" s="2">
        <v>50</v>
      </c>
      <c r="E291" s="2" t="s">
        <v>173</v>
      </c>
      <c r="F291" s="2">
        <v>5.04</v>
      </c>
      <c r="G291" s="2">
        <v>2031.136</v>
      </c>
      <c r="H291" s="5">
        <f>G291/36.25</f>
        <v>56.031337931034479</v>
      </c>
    </row>
    <row r="292" spans="1:8" x14ac:dyDescent="0.25">
      <c r="A292" s="9" t="s">
        <v>78</v>
      </c>
      <c r="B292" s="9" t="s">
        <v>159</v>
      </c>
      <c r="C292" s="9" t="s">
        <v>171</v>
      </c>
      <c r="D292" s="9">
        <v>50</v>
      </c>
      <c r="E292" s="9" t="s">
        <v>174</v>
      </c>
      <c r="F292" s="9">
        <v>5.53</v>
      </c>
      <c r="G292" s="9">
        <v>1097.087</v>
      </c>
      <c r="H292" s="5">
        <f>G292/18.162</f>
        <v>60.405627133575599</v>
      </c>
    </row>
    <row r="293" spans="1:8" x14ac:dyDescent="0.25">
      <c r="A293" t="s">
        <v>78</v>
      </c>
      <c r="B293" t="s">
        <v>159</v>
      </c>
      <c r="C293" t="s">
        <v>171</v>
      </c>
      <c r="D293">
        <v>50</v>
      </c>
      <c r="E293" t="s">
        <v>175</v>
      </c>
      <c r="F293" s="1">
        <v>0</v>
      </c>
      <c r="G293" s="1">
        <v>0</v>
      </c>
      <c r="H293" s="3">
        <f>G293/27.14</f>
        <v>0</v>
      </c>
    </row>
    <row r="294" spans="1:8" x14ac:dyDescent="0.25">
      <c r="A294" t="s">
        <v>10</v>
      </c>
      <c r="B294" t="s">
        <v>91</v>
      </c>
      <c r="C294" t="s">
        <v>169</v>
      </c>
      <c r="D294">
        <v>0</v>
      </c>
      <c r="E294" t="s">
        <v>172</v>
      </c>
      <c r="F294">
        <v>3.74</v>
      </c>
      <c r="G294">
        <v>13301.401</v>
      </c>
      <c r="H294" s="3">
        <f>G294/18.898</f>
        <v>703.85231241401209</v>
      </c>
    </row>
    <row r="295" spans="1:8" x14ac:dyDescent="0.25">
      <c r="A295" t="s">
        <v>10</v>
      </c>
      <c r="B295" t="s">
        <v>91</v>
      </c>
      <c r="C295" t="s">
        <v>169</v>
      </c>
      <c r="D295">
        <v>0</v>
      </c>
      <c r="E295" t="s">
        <v>173</v>
      </c>
      <c r="F295">
        <v>5.04</v>
      </c>
      <c r="G295">
        <v>12715.849</v>
      </c>
      <c r="H295" s="3">
        <f>G295/36.25</f>
        <v>350.78204137931033</v>
      </c>
    </row>
    <row r="296" spans="1:8" x14ac:dyDescent="0.25">
      <c r="A296" t="s">
        <v>10</v>
      </c>
      <c r="B296" t="s">
        <v>91</v>
      </c>
      <c r="C296" t="s">
        <v>169</v>
      </c>
      <c r="D296">
        <v>0</v>
      </c>
      <c r="E296" t="s">
        <v>174</v>
      </c>
      <c r="F296" s="2">
        <v>0</v>
      </c>
      <c r="G296" s="2">
        <v>0</v>
      </c>
      <c r="H296" s="3">
        <f>G296/18.162</f>
        <v>0</v>
      </c>
    </row>
    <row r="297" spans="1:8" x14ac:dyDescent="0.25">
      <c r="A297" t="s">
        <v>10</v>
      </c>
      <c r="B297" t="s">
        <v>91</v>
      </c>
      <c r="C297" t="s">
        <v>169</v>
      </c>
      <c r="D297">
        <v>0</v>
      </c>
      <c r="E297" t="s">
        <v>175</v>
      </c>
      <c r="F297" s="9">
        <v>0</v>
      </c>
      <c r="G297" s="9">
        <v>0</v>
      </c>
      <c r="H297" s="3">
        <f>G297/27.14</f>
        <v>0</v>
      </c>
    </row>
    <row r="298" spans="1:8" x14ac:dyDescent="0.25">
      <c r="A298" t="s">
        <v>30</v>
      </c>
      <c r="B298" t="s">
        <v>111</v>
      </c>
      <c r="C298" t="s">
        <v>169</v>
      </c>
      <c r="D298">
        <v>0</v>
      </c>
      <c r="E298" t="s">
        <v>172</v>
      </c>
      <c r="F298">
        <v>3.74</v>
      </c>
      <c r="G298">
        <v>12992.008</v>
      </c>
      <c r="H298" s="3">
        <f>G298/18.898</f>
        <v>687.48057995555087</v>
      </c>
    </row>
    <row r="299" spans="1:8" x14ac:dyDescent="0.25">
      <c r="A299" t="s">
        <v>30</v>
      </c>
      <c r="B299" t="s">
        <v>111</v>
      </c>
      <c r="C299" t="s">
        <v>169</v>
      </c>
      <c r="D299">
        <v>0</v>
      </c>
      <c r="E299" t="s">
        <v>173</v>
      </c>
      <c r="F299">
        <v>5.04</v>
      </c>
      <c r="G299">
        <v>12481.485000000001</v>
      </c>
      <c r="H299" s="3">
        <f>G299/36.25</f>
        <v>344.3168275862069</v>
      </c>
    </row>
    <row r="300" spans="1:8" x14ac:dyDescent="0.25">
      <c r="A300" t="s">
        <v>30</v>
      </c>
      <c r="B300" t="s">
        <v>111</v>
      </c>
      <c r="C300" t="s">
        <v>169</v>
      </c>
      <c r="D300">
        <v>0</v>
      </c>
      <c r="E300" t="s">
        <v>174</v>
      </c>
      <c r="F300" s="2">
        <v>0</v>
      </c>
      <c r="G300" s="2">
        <v>0</v>
      </c>
      <c r="H300" s="3">
        <f>G300/18.162</f>
        <v>0</v>
      </c>
    </row>
    <row r="301" spans="1:8" x14ac:dyDescent="0.25">
      <c r="A301" t="s">
        <v>30</v>
      </c>
      <c r="B301" t="s">
        <v>111</v>
      </c>
      <c r="C301" t="s">
        <v>169</v>
      </c>
      <c r="D301">
        <v>0</v>
      </c>
      <c r="E301" t="s">
        <v>175</v>
      </c>
      <c r="F301" s="9">
        <v>0</v>
      </c>
      <c r="G301" s="9">
        <v>0</v>
      </c>
      <c r="H301" s="3">
        <f>G301/27.14</f>
        <v>0</v>
      </c>
    </row>
    <row r="302" spans="1:8" x14ac:dyDescent="0.25">
      <c r="A302" t="s">
        <v>50</v>
      </c>
      <c r="B302" t="s">
        <v>131</v>
      </c>
      <c r="C302" t="s">
        <v>169</v>
      </c>
      <c r="D302">
        <v>0</v>
      </c>
      <c r="E302" t="s">
        <v>172</v>
      </c>
      <c r="F302">
        <v>3.74</v>
      </c>
      <c r="G302">
        <v>12290.439</v>
      </c>
      <c r="H302" s="3">
        <f>G302/18.898</f>
        <v>650.35659858186057</v>
      </c>
    </row>
    <row r="303" spans="1:8" x14ac:dyDescent="0.25">
      <c r="A303" t="s">
        <v>50</v>
      </c>
      <c r="B303" t="s">
        <v>131</v>
      </c>
      <c r="C303" t="s">
        <v>169</v>
      </c>
      <c r="D303">
        <v>0</v>
      </c>
      <c r="E303" t="s">
        <v>173</v>
      </c>
      <c r="F303">
        <v>5.04</v>
      </c>
      <c r="G303">
        <v>11113.651</v>
      </c>
      <c r="H303" s="3">
        <f>G303/36.25</f>
        <v>306.58347586206895</v>
      </c>
    </row>
    <row r="304" spans="1:8" x14ac:dyDescent="0.25">
      <c r="A304" t="s">
        <v>50</v>
      </c>
      <c r="B304" t="s">
        <v>131</v>
      </c>
      <c r="C304" t="s">
        <v>169</v>
      </c>
      <c r="D304">
        <v>0</v>
      </c>
      <c r="E304" t="s">
        <v>174</v>
      </c>
      <c r="F304">
        <v>0</v>
      </c>
      <c r="G304">
        <v>0</v>
      </c>
      <c r="H304" s="3">
        <f>G304/18.162</f>
        <v>0</v>
      </c>
    </row>
    <row r="305" spans="1:8" x14ac:dyDescent="0.25">
      <c r="A305" t="s">
        <v>50</v>
      </c>
      <c r="B305" t="s">
        <v>131</v>
      </c>
      <c r="C305" t="s">
        <v>169</v>
      </c>
      <c r="D305">
        <v>0</v>
      </c>
      <c r="E305" t="s">
        <v>175</v>
      </c>
      <c r="F305">
        <v>0</v>
      </c>
      <c r="G305">
        <v>0</v>
      </c>
      <c r="H305" s="3">
        <f>G305/27.14</f>
        <v>0</v>
      </c>
    </row>
    <row r="306" spans="1:8" x14ac:dyDescent="0.25">
      <c r="A306" t="s">
        <v>72</v>
      </c>
      <c r="B306" t="s">
        <v>153</v>
      </c>
      <c r="C306" t="s">
        <v>169</v>
      </c>
      <c r="D306">
        <v>0</v>
      </c>
      <c r="E306" t="s">
        <v>172</v>
      </c>
      <c r="F306" s="1">
        <v>0</v>
      </c>
      <c r="G306" s="1">
        <v>0</v>
      </c>
      <c r="H306" s="3">
        <f>G306/18.898</f>
        <v>0</v>
      </c>
    </row>
    <row r="307" spans="1:8" x14ac:dyDescent="0.25">
      <c r="A307" s="1" t="s">
        <v>72</v>
      </c>
      <c r="B307" s="1" t="s">
        <v>153</v>
      </c>
      <c r="C307" s="1" t="s">
        <v>169</v>
      </c>
      <c r="D307" s="1">
        <v>0</v>
      </c>
      <c r="E307" s="1" t="s">
        <v>173</v>
      </c>
      <c r="F307" s="1">
        <v>0</v>
      </c>
      <c r="G307" s="1">
        <v>0</v>
      </c>
      <c r="H307" s="4">
        <f>G307/36.25</f>
        <v>0</v>
      </c>
    </row>
    <row r="308" spans="1:8" x14ac:dyDescent="0.25">
      <c r="A308" s="1" t="s">
        <v>72</v>
      </c>
      <c r="B308" s="1" t="s">
        <v>153</v>
      </c>
      <c r="C308" s="1" t="s">
        <v>169</v>
      </c>
      <c r="D308" s="1">
        <v>0</v>
      </c>
      <c r="E308" s="1" t="s">
        <v>174</v>
      </c>
      <c r="F308" s="1">
        <v>0</v>
      </c>
      <c r="G308" s="1">
        <v>0</v>
      </c>
      <c r="H308" s="4">
        <f>G308/18.162</f>
        <v>0</v>
      </c>
    </row>
    <row r="309" spans="1:8" x14ac:dyDescent="0.25">
      <c r="A309" s="1" t="s">
        <v>72</v>
      </c>
      <c r="B309" s="1" t="s">
        <v>153</v>
      </c>
      <c r="C309" s="1" t="s">
        <v>169</v>
      </c>
      <c r="D309" s="1">
        <v>0</v>
      </c>
      <c r="E309" s="1" t="s">
        <v>175</v>
      </c>
      <c r="F309" s="1">
        <v>0</v>
      </c>
      <c r="G309" s="1">
        <v>0</v>
      </c>
      <c r="H309" s="4">
        <f>G309/27.14</f>
        <v>0</v>
      </c>
    </row>
    <row r="310" spans="1:8" x14ac:dyDescent="0.25">
      <c r="A310" t="s">
        <v>85</v>
      </c>
      <c r="B310" t="s">
        <v>166</v>
      </c>
      <c r="C310" t="s">
        <v>169</v>
      </c>
      <c r="D310">
        <v>0</v>
      </c>
      <c r="E310" t="s">
        <v>172</v>
      </c>
      <c r="F310">
        <v>3.74</v>
      </c>
      <c r="G310">
        <v>9536.9500000000007</v>
      </c>
      <c r="H310" s="3">
        <f>G310/18.898</f>
        <v>504.65393163297711</v>
      </c>
    </row>
    <row r="311" spans="1:8" x14ac:dyDescent="0.25">
      <c r="A311" t="s">
        <v>85</v>
      </c>
      <c r="B311" t="s">
        <v>166</v>
      </c>
      <c r="C311" t="s">
        <v>169</v>
      </c>
      <c r="D311">
        <v>0</v>
      </c>
      <c r="E311" t="s">
        <v>173</v>
      </c>
      <c r="F311">
        <v>5.04</v>
      </c>
      <c r="G311">
        <v>8449.4240000000009</v>
      </c>
      <c r="H311" s="3">
        <f>G311/36.25</f>
        <v>233.08755862068969</v>
      </c>
    </row>
    <row r="312" spans="1:8" x14ac:dyDescent="0.25">
      <c r="A312" t="s">
        <v>85</v>
      </c>
      <c r="B312" t="s">
        <v>166</v>
      </c>
      <c r="C312" t="s">
        <v>169</v>
      </c>
      <c r="D312">
        <v>0</v>
      </c>
      <c r="E312" t="s">
        <v>174</v>
      </c>
      <c r="F312" s="9">
        <v>0</v>
      </c>
      <c r="G312" s="9">
        <v>0</v>
      </c>
      <c r="H312" s="3">
        <f>G312/18.162</f>
        <v>0</v>
      </c>
    </row>
    <row r="313" spans="1:8" x14ac:dyDescent="0.25">
      <c r="A313" t="s">
        <v>85</v>
      </c>
      <c r="B313" t="s">
        <v>166</v>
      </c>
      <c r="C313" t="s">
        <v>169</v>
      </c>
      <c r="D313">
        <v>0</v>
      </c>
      <c r="E313" t="s">
        <v>175</v>
      </c>
      <c r="F313">
        <v>2.88</v>
      </c>
      <c r="G313">
        <v>33.918999999999997</v>
      </c>
      <c r="H313" s="3">
        <f>G313/27.14</f>
        <v>1.2497789240972732</v>
      </c>
    </row>
    <row r="314" spans="1:8" x14ac:dyDescent="0.25">
      <c r="A314" t="s">
        <v>45</v>
      </c>
      <c r="B314" t="s">
        <v>126</v>
      </c>
      <c r="C314" t="s">
        <v>170</v>
      </c>
      <c r="D314" t="s">
        <v>179</v>
      </c>
      <c r="E314" t="s">
        <v>172</v>
      </c>
      <c r="F314">
        <v>0</v>
      </c>
      <c r="G314">
        <v>0</v>
      </c>
      <c r="H314" s="3">
        <f>G314/18.898</f>
        <v>0</v>
      </c>
    </row>
    <row r="315" spans="1:8" x14ac:dyDescent="0.25">
      <c r="A315" t="s">
        <v>45</v>
      </c>
      <c r="B315" t="s">
        <v>126</v>
      </c>
      <c r="C315" t="s">
        <v>170</v>
      </c>
      <c r="D315" t="s">
        <v>179</v>
      </c>
      <c r="E315" t="s">
        <v>173</v>
      </c>
      <c r="F315">
        <v>5.04</v>
      </c>
      <c r="G315">
        <v>100.578</v>
      </c>
      <c r="H315" s="10">
        <f>G315/36.25</f>
        <v>2.7745655172413795</v>
      </c>
    </row>
    <row r="316" spans="1:8" x14ac:dyDescent="0.25">
      <c r="A316" t="s">
        <v>45</v>
      </c>
      <c r="B316" t="s">
        <v>126</v>
      </c>
      <c r="C316" t="s">
        <v>170</v>
      </c>
      <c r="D316" t="s">
        <v>179</v>
      </c>
      <c r="E316" t="s">
        <v>174</v>
      </c>
      <c r="F316">
        <v>0</v>
      </c>
      <c r="G316">
        <v>0</v>
      </c>
      <c r="H316" s="3">
        <f>G316/18.162</f>
        <v>0</v>
      </c>
    </row>
    <row r="317" spans="1:8" x14ac:dyDescent="0.25">
      <c r="A317" t="s">
        <v>45</v>
      </c>
      <c r="B317" t="s">
        <v>126</v>
      </c>
      <c r="C317" t="s">
        <v>170</v>
      </c>
      <c r="D317" t="s">
        <v>179</v>
      </c>
      <c r="E317" t="s">
        <v>175</v>
      </c>
      <c r="F317">
        <v>0</v>
      </c>
      <c r="G317">
        <v>0</v>
      </c>
      <c r="H317" s="3">
        <f>G317/27.14</f>
        <v>0</v>
      </c>
    </row>
    <row r="318" spans="1:8" x14ac:dyDescent="0.25">
      <c r="A318" t="s">
        <v>18</v>
      </c>
      <c r="B318" t="s">
        <v>99</v>
      </c>
      <c r="C318" t="s">
        <v>170</v>
      </c>
      <c r="D318" t="s">
        <v>179</v>
      </c>
      <c r="E318" t="s">
        <v>172</v>
      </c>
      <c r="F318">
        <v>3.74</v>
      </c>
      <c r="G318">
        <v>60155.550999999999</v>
      </c>
      <c r="H318" s="3">
        <f>G318/18.898</f>
        <v>3183.1702296539315</v>
      </c>
    </row>
    <row r="319" spans="1:8" x14ac:dyDescent="0.25">
      <c r="A319" t="s">
        <v>18</v>
      </c>
      <c r="B319" t="s">
        <v>99</v>
      </c>
      <c r="C319" t="s">
        <v>170</v>
      </c>
      <c r="D319" t="s">
        <v>179</v>
      </c>
      <c r="E319" t="s">
        <v>173</v>
      </c>
      <c r="F319">
        <v>0</v>
      </c>
      <c r="G319">
        <v>0</v>
      </c>
      <c r="H319" s="3">
        <f>G319/36.25</f>
        <v>0</v>
      </c>
    </row>
    <row r="320" spans="1:8" x14ac:dyDescent="0.25">
      <c r="A320" t="s">
        <v>18</v>
      </c>
      <c r="B320" t="s">
        <v>99</v>
      </c>
      <c r="C320" t="s">
        <v>170</v>
      </c>
      <c r="D320" t="s">
        <v>179</v>
      </c>
      <c r="E320" t="s">
        <v>174</v>
      </c>
      <c r="F320" s="2">
        <v>0</v>
      </c>
      <c r="G320" s="2">
        <v>0</v>
      </c>
      <c r="H320" s="3">
        <f>G320/18.162</f>
        <v>0</v>
      </c>
    </row>
    <row r="321" spans="1:8" x14ac:dyDescent="0.25">
      <c r="A321" t="s">
        <v>18</v>
      </c>
      <c r="B321" t="s">
        <v>99</v>
      </c>
      <c r="C321" t="s">
        <v>170</v>
      </c>
      <c r="D321" t="s">
        <v>179</v>
      </c>
      <c r="E321" t="s">
        <v>175</v>
      </c>
      <c r="F321" s="9">
        <v>0</v>
      </c>
      <c r="G321" s="9">
        <v>0</v>
      </c>
      <c r="H321" s="3">
        <f>G321/27.14</f>
        <v>0</v>
      </c>
    </row>
    <row r="322" spans="1:8" x14ac:dyDescent="0.25">
      <c r="A322" t="s">
        <v>9</v>
      </c>
      <c r="B322" t="s">
        <v>90</v>
      </c>
      <c r="C322" t="s">
        <v>169</v>
      </c>
      <c r="D322">
        <v>0</v>
      </c>
      <c r="E322" t="s">
        <v>172</v>
      </c>
      <c r="F322">
        <v>0</v>
      </c>
      <c r="G322">
        <v>0</v>
      </c>
      <c r="H322" s="3">
        <f>G322/18.898</f>
        <v>0</v>
      </c>
    </row>
    <row r="323" spans="1:8" x14ac:dyDescent="0.25">
      <c r="A323" t="s">
        <v>9</v>
      </c>
      <c r="B323" t="s">
        <v>90</v>
      </c>
      <c r="C323" t="s">
        <v>169</v>
      </c>
      <c r="D323">
        <v>0</v>
      </c>
      <c r="E323" t="s">
        <v>173</v>
      </c>
      <c r="F323" s="2">
        <v>0</v>
      </c>
      <c r="G323" s="2">
        <v>0</v>
      </c>
      <c r="H323" s="3">
        <f>G323/36.25</f>
        <v>0</v>
      </c>
    </row>
    <row r="324" spans="1:8" x14ac:dyDescent="0.25">
      <c r="A324" t="s">
        <v>9</v>
      </c>
      <c r="B324" t="s">
        <v>90</v>
      </c>
      <c r="C324" t="s">
        <v>169</v>
      </c>
      <c r="D324">
        <v>0</v>
      </c>
      <c r="E324" t="s">
        <v>174</v>
      </c>
      <c r="F324" s="2">
        <v>0</v>
      </c>
      <c r="G324" s="2">
        <v>0</v>
      </c>
      <c r="H324" s="3">
        <f>G324/18.162</f>
        <v>0</v>
      </c>
    </row>
    <row r="325" spans="1:8" x14ac:dyDescent="0.25">
      <c r="A325" t="s">
        <v>9</v>
      </c>
      <c r="B325" t="s">
        <v>90</v>
      </c>
      <c r="C325" t="s">
        <v>169</v>
      </c>
      <c r="D325">
        <v>0</v>
      </c>
      <c r="E325" t="s">
        <v>175</v>
      </c>
      <c r="F325" s="9">
        <v>0</v>
      </c>
      <c r="G325" s="9">
        <v>0</v>
      </c>
      <c r="H325" s="3">
        <f>G325/27.14</f>
        <v>0</v>
      </c>
    </row>
  </sheetData>
  <sortState xmlns:xlrd2="http://schemas.microsoft.com/office/spreadsheetml/2017/richdata2" ref="A2:H325">
    <sortCondition ref="B2:B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67" workbookViewId="0">
      <selection sqref="A1:H82"/>
    </sheetView>
  </sheetViews>
  <sheetFormatPr defaultRowHeight="15" x14ac:dyDescent="0.25"/>
  <cols>
    <col min="2" max="2" width="50.5703125" bestFit="1" customWidth="1"/>
    <col min="3" max="3" width="8.28515625" bestFit="1" customWidth="1"/>
    <col min="5" max="5" width="9.85546875" bestFit="1" customWidth="1"/>
    <col min="8" max="8" width="8.85546875" style="3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176</v>
      </c>
    </row>
    <row r="2" spans="1:8" x14ac:dyDescent="0.25">
      <c r="A2" t="s">
        <v>6</v>
      </c>
      <c r="B2" t="s">
        <v>87</v>
      </c>
      <c r="C2" t="s">
        <v>168</v>
      </c>
      <c r="E2" t="s">
        <v>172</v>
      </c>
      <c r="H2" s="3">
        <f>G2/18.898</f>
        <v>0</v>
      </c>
    </row>
    <row r="3" spans="1:8" x14ac:dyDescent="0.25">
      <c r="A3" t="s">
        <v>7</v>
      </c>
      <c r="B3" t="s">
        <v>88</v>
      </c>
      <c r="C3" t="s">
        <v>168</v>
      </c>
      <c r="E3" t="s">
        <v>172</v>
      </c>
      <c r="H3" s="3">
        <f t="shared" ref="H3:H66" si="0">G3/18.898</f>
        <v>0</v>
      </c>
    </row>
    <row r="4" spans="1:8" x14ac:dyDescent="0.25">
      <c r="A4" t="s">
        <v>8</v>
      </c>
      <c r="B4" t="s">
        <v>89</v>
      </c>
      <c r="C4" t="s">
        <v>168</v>
      </c>
      <c r="E4" t="s">
        <v>172</v>
      </c>
      <c r="H4" s="3">
        <f t="shared" si="0"/>
        <v>0</v>
      </c>
    </row>
    <row r="5" spans="1:8" x14ac:dyDescent="0.25">
      <c r="A5" t="s">
        <v>9</v>
      </c>
      <c r="B5" t="s">
        <v>90</v>
      </c>
      <c r="C5" t="s">
        <v>169</v>
      </c>
      <c r="D5">
        <v>0</v>
      </c>
      <c r="E5" t="s">
        <v>172</v>
      </c>
      <c r="H5" s="3">
        <f t="shared" si="0"/>
        <v>0</v>
      </c>
    </row>
    <row r="6" spans="1:8" x14ac:dyDescent="0.25">
      <c r="A6" t="s">
        <v>10</v>
      </c>
      <c r="B6" t="s">
        <v>91</v>
      </c>
      <c r="C6" t="s">
        <v>169</v>
      </c>
      <c r="D6">
        <v>0</v>
      </c>
      <c r="E6" t="s">
        <v>172</v>
      </c>
      <c r="F6">
        <v>3.74</v>
      </c>
      <c r="G6">
        <v>13301.401</v>
      </c>
      <c r="H6" s="3">
        <f t="shared" si="0"/>
        <v>703.85231241401209</v>
      </c>
    </row>
    <row r="7" spans="1:8" x14ac:dyDescent="0.25">
      <c r="A7" t="s">
        <v>11</v>
      </c>
      <c r="B7" t="s">
        <v>92</v>
      </c>
      <c r="C7" t="s">
        <v>170</v>
      </c>
      <c r="E7" t="s">
        <v>172</v>
      </c>
      <c r="H7" s="3">
        <f t="shared" si="0"/>
        <v>0</v>
      </c>
    </row>
    <row r="8" spans="1:8" x14ac:dyDescent="0.25">
      <c r="A8" t="s">
        <v>12</v>
      </c>
      <c r="B8" t="s">
        <v>93</v>
      </c>
      <c r="C8" t="s">
        <v>170</v>
      </c>
      <c r="E8" t="s">
        <v>172</v>
      </c>
      <c r="H8" s="3">
        <f t="shared" si="0"/>
        <v>0</v>
      </c>
    </row>
    <row r="9" spans="1:8" x14ac:dyDescent="0.25">
      <c r="A9" t="s">
        <v>13</v>
      </c>
      <c r="B9" t="s">
        <v>94</v>
      </c>
      <c r="C9" t="s">
        <v>170</v>
      </c>
      <c r="E9" t="s">
        <v>172</v>
      </c>
      <c r="H9" s="3">
        <f t="shared" si="0"/>
        <v>0</v>
      </c>
    </row>
    <row r="10" spans="1:8" x14ac:dyDescent="0.25">
      <c r="A10" t="s">
        <v>14</v>
      </c>
      <c r="B10" t="s">
        <v>95</v>
      </c>
      <c r="C10" t="s">
        <v>170</v>
      </c>
      <c r="E10" t="s">
        <v>172</v>
      </c>
      <c r="H10" s="3">
        <f t="shared" si="0"/>
        <v>0</v>
      </c>
    </row>
    <row r="11" spans="1:8" x14ac:dyDescent="0.25">
      <c r="A11" t="s">
        <v>15</v>
      </c>
      <c r="B11" t="s">
        <v>96</v>
      </c>
      <c r="C11" t="s">
        <v>170</v>
      </c>
      <c r="E11" t="s">
        <v>172</v>
      </c>
      <c r="F11">
        <v>3.74</v>
      </c>
      <c r="G11">
        <v>59242.762000000002</v>
      </c>
      <c r="H11" s="3">
        <f t="shared" si="0"/>
        <v>3134.8694041697536</v>
      </c>
    </row>
    <row r="12" spans="1:8" x14ac:dyDescent="0.25">
      <c r="A12" t="s">
        <v>16</v>
      </c>
      <c r="B12" t="s">
        <v>97</v>
      </c>
      <c r="C12" t="s">
        <v>170</v>
      </c>
      <c r="E12" t="s">
        <v>172</v>
      </c>
      <c r="H12" s="3">
        <f t="shared" si="0"/>
        <v>0</v>
      </c>
    </row>
    <row r="13" spans="1:8" x14ac:dyDescent="0.25">
      <c r="A13" t="s">
        <v>17</v>
      </c>
      <c r="B13" t="s">
        <v>98</v>
      </c>
      <c r="C13" t="s">
        <v>170</v>
      </c>
      <c r="E13" t="s">
        <v>172</v>
      </c>
      <c r="F13">
        <v>3.74</v>
      </c>
      <c r="G13">
        <v>60600.281000000003</v>
      </c>
      <c r="H13" s="3">
        <f t="shared" si="0"/>
        <v>3206.7034077680178</v>
      </c>
    </row>
    <row r="14" spans="1:8" x14ac:dyDescent="0.25">
      <c r="A14" t="s">
        <v>18</v>
      </c>
      <c r="B14" t="s">
        <v>99</v>
      </c>
      <c r="C14" t="s">
        <v>170</v>
      </c>
      <c r="E14" t="s">
        <v>172</v>
      </c>
      <c r="F14">
        <v>3.74</v>
      </c>
      <c r="G14">
        <v>60155.550999999999</v>
      </c>
      <c r="H14" s="3">
        <f t="shared" si="0"/>
        <v>3183.1702296539315</v>
      </c>
    </row>
    <row r="15" spans="1:8" x14ac:dyDescent="0.25">
      <c r="A15" t="s">
        <v>19</v>
      </c>
      <c r="B15" t="s">
        <v>100</v>
      </c>
      <c r="C15" t="s">
        <v>170</v>
      </c>
      <c r="E15" t="s">
        <v>172</v>
      </c>
      <c r="F15">
        <v>3.74</v>
      </c>
      <c r="G15">
        <v>30.297999999999998</v>
      </c>
      <c r="H15" s="3">
        <f t="shared" si="0"/>
        <v>1.6032384379299396</v>
      </c>
    </row>
    <row r="16" spans="1:8" x14ac:dyDescent="0.25">
      <c r="A16" t="s">
        <v>20</v>
      </c>
      <c r="B16" t="s">
        <v>101</v>
      </c>
      <c r="C16" t="s">
        <v>170</v>
      </c>
      <c r="E16" t="s">
        <v>172</v>
      </c>
      <c r="F16">
        <v>3.73</v>
      </c>
      <c r="G16">
        <v>11.826000000000001</v>
      </c>
      <c r="H16" s="3">
        <f t="shared" si="0"/>
        <v>0.62578050587363743</v>
      </c>
    </row>
    <row r="17" spans="1:8" x14ac:dyDescent="0.25">
      <c r="A17" t="s">
        <v>21</v>
      </c>
      <c r="B17" t="s">
        <v>102</v>
      </c>
      <c r="C17" t="s">
        <v>170</v>
      </c>
      <c r="E17" t="s">
        <v>172</v>
      </c>
      <c r="F17">
        <v>3.74</v>
      </c>
      <c r="G17">
        <v>65.057000000000002</v>
      </c>
      <c r="H17" s="3">
        <f t="shared" si="0"/>
        <v>3.442533601439306</v>
      </c>
    </row>
    <row r="18" spans="1:8" x14ac:dyDescent="0.25">
      <c r="A18" t="s">
        <v>22</v>
      </c>
      <c r="B18" t="s">
        <v>103</v>
      </c>
      <c r="C18" t="s">
        <v>170</v>
      </c>
      <c r="E18" t="s">
        <v>172</v>
      </c>
      <c r="F18">
        <v>3.74</v>
      </c>
      <c r="G18">
        <v>59506.563000000002</v>
      </c>
      <c r="H18" s="3">
        <f t="shared" si="0"/>
        <v>3148.8286062017146</v>
      </c>
    </row>
    <row r="19" spans="1:8" x14ac:dyDescent="0.25">
      <c r="A19" t="s">
        <v>23</v>
      </c>
      <c r="B19" t="s">
        <v>104</v>
      </c>
      <c r="C19" t="s">
        <v>170</v>
      </c>
      <c r="E19" t="s">
        <v>172</v>
      </c>
      <c r="F19">
        <v>3.74</v>
      </c>
      <c r="G19">
        <v>64448.309000000001</v>
      </c>
      <c r="H19" s="3">
        <f t="shared" si="0"/>
        <v>3410.3243200338661</v>
      </c>
    </row>
    <row r="20" spans="1:8" x14ac:dyDescent="0.25">
      <c r="A20" t="s">
        <v>24</v>
      </c>
      <c r="B20" t="s">
        <v>105</v>
      </c>
      <c r="C20" t="s">
        <v>170</v>
      </c>
      <c r="E20" t="s">
        <v>172</v>
      </c>
      <c r="F20">
        <v>3.73</v>
      </c>
      <c r="G20">
        <v>15.821999999999999</v>
      </c>
      <c r="H20" s="3">
        <f t="shared" si="0"/>
        <v>0.8372314530638163</v>
      </c>
    </row>
    <row r="21" spans="1:8" x14ac:dyDescent="0.25">
      <c r="A21" t="s">
        <v>25</v>
      </c>
      <c r="B21" t="s">
        <v>106</v>
      </c>
      <c r="C21" t="s">
        <v>170</v>
      </c>
      <c r="E21" t="s">
        <v>172</v>
      </c>
      <c r="F21">
        <v>3.74</v>
      </c>
      <c r="G21">
        <v>59878.699000000001</v>
      </c>
      <c r="H21" s="3">
        <f t="shared" si="0"/>
        <v>3168.5204254418459</v>
      </c>
    </row>
    <row r="22" spans="1:8" x14ac:dyDescent="0.25">
      <c r="A22" t="s">
        <v>26</v>
      </c>
      <c r="B22" t="s">
        <v>107</v>
      </c>
      <c r="C22" t="s">
        <v>170</v>
      </c>
      <c r="E22" t="s">
        <v>172</v>
      </c>
      <c r="H22" s="3">
        <f t="shared" si="0"/>
        <v>0</v>
      </c>
    </row>
    <row r="23" spans="1:8" x14ac:dyDescent="0.25">
      <c r="A23" t="s">
        <v>27</v>
      </c>
      <c r="B23" t="s">
        <v>108</v>
      </c>
      <c r="C23" t="s">
        <v>170</v>
      </c>
      <c r="E23" t="s">
        <v>172</v>
      </c>
      <c r="H23" s="3">
        <f t="shared" si="0"/>
        <v>0</v>
      </c>
    </row>
    <row r="24" spans="1:8" x14ac:dyDescent="0.25">
      <c r="A24" t="s">
        <v>28</v>
      </c>
      <c r="B24" t="s">
        <v>109</v>
      </c>
      <c r="C24" t="s">
        <v>170</v>
      </c>
      <c r="E24" t="s">
        <v>172</v>
      </c>
      <c r="H24" s="3">
        <f t="shared" si="0"/>
        <v>0</v>
      </c>
    </row>
    <row r="25" spans="1:8" x14ac:dyDescent="0.25">
      <c r="A25" t="s">
        <v>29</v>
      </c>
      <c r="B25" t="s">
        <v>110</v>
      </c>
      <c r="C25" t="s">
        <v>170</v>
      </c>
      <c r="E25" t="s">
        <v>172</v>
      </c>
      <c r="F25">
        <v>3.74</v>
      </c>
      <c r="G25">
        <v>59082.063000000002</v>
      </c>
      <c r="H25" s="3">
        <f t="shared" si="0"/>
        <v>3126.3659117366919</v>
      </c>
    </row>
    <row r="26" spans="1:8" x14ac:dyDescent="0.25">
      <c r="A26" t="s">
        <v>30</v>
      </c>
      <c r="B26" t="s">
        <v>111</v>
      </c>
      <c r="C26" t="s">
        <v>169</v>
      </c>
      <c r="D26">
        <v>0</v>
      </c>
      <c r="E26" t="s">
        <v>172</v>
      </c>
      <c r="F26">
        <v>3.74</v>
      </c>
      <c r="G26">
        <v>12992.008</v>
      </c>
      <c r="H26" s="3">
        <f t="shared" si="0"/>
        <v>687.48057995555087</v>
      </c>
    </row>
    <row r="27" spans="1:8" x14ac:dyDescent="0.25">
      <c r="A27" t="s">
        <v>31</v>
      </c>
      <c r="B27" t="s">
        <v>112</v>
      </c>
      <c r="C27" t="s">
        <v>170</v>
      </c>
      <c r="E27" t="s">
        <v>172</v>
      </c>
      <c r="F27">
        <v>3.74</v>
      </c>
      <c r="G27">
        <v>562.36599999999999</v>
      </c>
      <c r="H27" s="3">
        <f t="shared" si="0"/>
        <v>29.757963805693723</v>
      </c>
    </row>
    <row r="28" spans="1:8" x14ac:dyDescent="0.25">
      <c r="A28" t="s">
        <v>32</v>
      </c>
      <c r="B28" t="s">
        <v>113</v>
      </c>
      <c r="C28" t="s">
        <v>170</v>
      </c>
      <c r="E28" t="s">
        <v>172</v>
      </c>
      <c r="F28">
        <v>3.74</v>
      </c>
      <c r="G28">
        <v>12.002000000000001</v>
      </c>
      <c r="H28" s="3">
        <f t="shared" si="0"/>
        <v>0.63509366070483653</v>
      </c>
    </row>
    <row r="29" spans="1:8" x14ac:dyDescent="0.25">
      <c r="A29" t="s">
        <v>33</v>
      </c>
      <c r="B29" t="s">
        <v>114</v>
      </c>
      <c r="C29" t="s">
        <v>170</v>
      </c>
      <c r="E29" t="s">
        <v>172</v>
      </c>
      <c r="F29">
        <v>3.74</v>
      </c>
      <c r="G29">
        <v>14.212999999999999</v>
      </c>
      <c r="H29" s="3">
        <f t="shared" si="0"/>
        <v>0.75209016827177477</v>
      </c>
    </row>
    <row r="30" spans="1:8" x14ac:dyDescent="0.25">
      <c r="A30" t="s">
        <v>34</v>
      </c>
      <c r="B30" t="s">
        <v>115</v>
      </c>
      <c r="C30" t="s">
        <v>170</v>
      </c>
      <c r="E30" t="s">
        <v>172</v>
      </c>
      <c r="H30" s="3">
        <f t="shared" si="0"/>
        <v>0</v>
      </c>
    </row>
    <row r="31" spans="1:8" x14ac:dyDescent="0.25">
      <c r="A31" t="s">
        <v>35</v>
      </c>
      <c r="B31" t="s">
        <v>116</v>
      </c>
      <c r="C31" t="s">
        <v>170</v>
      </c>
      <c r="E31" t="s">
        <v>172</v>
      </c>
      <c r="F31">
        <v>3.74</v>
      </c>
      <c r="G31">
        <v>15.808999999999999</v>
      </c>
      <c r="H31" s="3">
        <f t="shared" si="0"/>
        <v>0.83654354958196631</v>
      </c>
    </row>
    <row r="32" spans="1:8" x14ac:dyDescent="0.25">
      <c r="A32" t="s">
        <v>36</v>
      </c>
      <c r="B32" t="s">
        <v>117</v>
      </c>
      <c r="C32" t="s">
        <v>170</v>
      </c>
      <c r="E32" t="s">
        <v>172</v>
      </c>
      <c r="F32">
        <v>3.74</v>
      </c>
      <c r="G32">
        <v>60775.91</v>
      </c>
      <c r="H32" s="3">
        <f t="shared" si="0"/>
        <v>3215.9969308921582</v>
      </c>
    </row>
    <row r="33" spans="1:8" x14ac:dyDescent="0.25">
      <c r="A33" t="s">
        <v>37</v>
      </c>
      <c r="B33" t="s">
        <v>118</v>
      </c>
      <c r="C33" t="s">
        <v>170</v>
      </c>
      <c r="E33" t="s">
        <v>172</v>
      </c>
      <c r="H33" s="3">
        <f t="shared" si="0"/>
        <v>0</v>
      </c>
    </row>
    <row r="34" spans="1:8" x14ac:dyDescent="0.25">
      <c r="A34" t="s">
        <v>38</v>
      </c>
      <c r="B34" t="s">
        <v>119</v>
      </c>
      <c r="C34" t="s">
        <v>170</v>
      </c>
      <c r="E34" t="s">
        <v>172</v>
      </c>
      <c r="H34" s="3">
        <f t="shared" si="0"/>
        <v>0</v>
      </c>
    </row>
    <row r="35" spans="1:8" x14ac:dyDescent="0.25">
      <c r="A35" t="s">
        <v>39</v>
      </c>
      <c r="B35" t="s">
        <v>120</v>
      </c>
      <c r="C35" t="s">
        <v>170</v>
      </c>
      <c r="E35" t="s">
        <v>172</v>
      </c>
      <c r="F35">
        <v>3.74</v>
      </c>
      <c r="G35">
        <v>16.981000000000002</v>
      </c>
      <c r="H35" s="3">
        <f t="shared" si="0"/>
        <v>0.89856069425336027</v>
      </c>
    </row>
    <row r="36" spans="1:8" x14ac:dyDescent="0.25">
      <c r="A36" t="s">
        <v>40</v>
      </c>
      <c r="B36" t="s">
        <v>121</v>
      </c>
      <c r="C36" t="s">
        <v>170</v>
      </c>
      <c r="E36" t="s">
        <v>172</v>
      </c>
      <c r="H36" s="3">
        <f t="shared" si="0"/>
        <v>0</v>
      </c>
    </row>
    <row r="37" spans="1:8" x14ac:dyDescent="0.25">
      <c r="A37" t="s">
        <v>41</v>
      </c>
      <c r="B37" t="s">
        <v>122</v>
      </c>
      <c r="C37" t="s">
        <v>170</v>
      </c>
      <c r="E37" t="s">
        <v>172</v>
      </c>
      <c r="H37" s="3">
        <f t="shared" si="0"/>
        <v>0</v>
      </c>
    </row>
    <row r="38" spans="1:8" x14ac:dyDescent="0.25">
      <c r="A38" t="s">
        <v>42</v>
      </c>
      <c r="B38" t="s">
        <v>123</v>
      </c>
      <c r="C38" t="s">
        <v>170</v>
      </c>
      <c r="E38" t="s">
        <v>172</v>
      </c>
      <c r="H38" s="3">
        <f t="shared" si="0"/>
        <v>0</v>
      </c>
    </row>
    <row r="39" spans="1:8" x14ac:dyDescent="0.25">
      <c r="A39" t="s">
        <v>43</v>
      </c>
      <c r="B39" t="s">
        <v>124</v>
      </c>
      <c r="C39" t="s">
        <v>170</v>
      </c>
      <c r="E39" t="s">
        <v>172</v>
      </c>
      <c r="H39" s="3">
        <f t="shared" si="0"/>
        <v>0</v>
      </c>
    </row>
    <row r="40" spans="1:8" x14ac:dyDescent="0.25">
      <c r="A40" t="s">
        <v>44</v>
      </c>
      <c r="B40" t="s">
        <v>125</v>
      </c>
      <c r="C40" t="s">
        <v>170</v>
      </c>
      <c r="E40" t="s">
        <v>172</v>
      </c>
      <c r="H40" s="3">
        <f t="shared" si="0"/>
        <v>0</v>
      </c>
    </row>
    <row r="41" spans="1:8" x14ac:dyDescent="0.25">
      <c r="A41" t="s">
        <v>45</v>
      </c>
      <c r="B41" t="s">
        <v>126</v>
      </c>
      <c r="C41" t="s">
        <v>170</v>
      </c>
      <c r="E41" t="s">
        <v>172</v>
      </c>
      <c r="H41" s="3">
        <f t="shared" si="0"/>
        <v>0</v>
      </c>
    </row>
    <row r="42" spans="1:8" x14ac:dyDescent="0.25">
      <c r="A42" t="s">
        <v>46</v>
      </c>
      <c r="B42" t="s">
        <v>127</v>
      </c>
      <c r="C42" t="s">
        <v>170</v>
      </c>
      <c r="E42" t="s">
        <v>172</v>
      </c>
      <c r="H42" s="3">
        <f t="shared" si="0"/>
        <v>0</v>
      </c>
    </row>
    <row r="43" spans="1:8" x14ac:dyDescent="0.25">
      <c r="A43" t="s">
        <v>47</v>
      </c>
      <c r="B43" t="s">
        <v>128</v>
      </c>
      <c r="C43" t="s">
        <v>170</v>
      </c>
      <c r="E43" t="s">
        <v>172</v>
      </c>
      <c r="H43" s="3">
        <f t="shared" si="0"/>
        <v>0</v>
      </c>
    </row>
    <row r="44" spans="1:8" x14ac:dyDescent="0.25">
      <c r="A44" t="s">
        <v>48</v>
      </c>
      <c r="B44" t="s">
        <v>129</v>
      </c>
      <c r="C44" t="s">
        <v>170</v>
      </c>
      <c r="E44" t="s">
        <v>172</v>
      </c>
      <c r="F44">
        <v>3.74</v>
      </c>
      <c r="G44">
        <v>58986.218999999997</v>
      </c>
      <c r="H44" s="3">
        <f t="shared" si="0"/>
        <v>3121.2942639432745</v>
      </c>
    </row>
    <row r="45" spans="1:8" x14ac:dyDescent="0.25">
      <c r="A45" t="s">
        <v>49</v>
      </c>
      <c r="B45" t="s">
        <v>130</v>
      </c>
      <c r="C45" t="s">
        <v>170</v>
      </c>
      <c r="E45" t="s">
        <v>172</v>
      </c>
      <c r="H45" s="3">
        <f t="shared" si="0"/>
        <v>0</v>
      </c>
    </row>
    <row r="46" spans="1:8" x14ac:dyDescent="0.25">
      <c r="A46" t="s">
        <v>50</v>
      </c>
      <c r="B46" t="s">
        <v>131</v>
      </c>
      <c r="C46" t="s">
        <v>169</v>
      </c>
      <c r="D46">
        <v>0</v>
      </c>
      <c r="E46" t="s">
        <v>172</v>
      </c>
      <c r="F46">
        <v>3.74</v>
      </c>
      <c r="G46">
        <v>12290.439</v>
      </c>
      <c r="H46" s="3">
        <f t="shared" si="0"/>
        <v>650.35659858186057</v>
      </c>
    </row>
    <row r="47" spans="1:8" x14ac:dyDescent="0.25">
      <c r="A47" t="s">
        <v>51</v>
      </c>
      <c r="B47" t="s">
        <v>132</v>
      </c>
      <c r="C47" t="s">
        <v>170</v>
      </c>
      <c r="E47" t="s">
        <v>172</v>
      </c>
      <c r="H47" s="3">
        <f t="shared" si="0"/>
        <v>0</v>
      </c>
    </row>
    <row r="48" spans="1:8" x14ac:dyDescent="0.25">
      <c r="A48" t="s">
        <v>52</v>
      </c>
      <c r="B48" t="s">
        <v>133</v>
      </c>
      <c r="C48" t="s">
        <v>170</v>
      </c>
      <c r="E48" t="s">
        <v>172</v>
      </c>
      <c r="H48" s="3">
        <f t="shared" si="0"/>
        <v>0</v>
      </c>
    </row>
    <row r="49" spans="1:8" x14ac:dyDescent="0.25">
      <c r="A49" t="s">
        <v>53</v>
      </c>
      <c r="B49" t="s">
        <v>134</v>
      </c>
      <c r="C49" t="s">
        <v>170</v>
      </c>
      <c r="E49" t="s">
        <v>172</v>
      </c>
      <c r="F49">
        <v>3.74</v>
      </c>
      <c r="G49">
        <v>53363.004000000001</v>
      </c>
      <c r="H49" s="3">
        <f t="shared" si="0"/>
        <v>2823.7381733516777</v>
      </c>
    </row>
    <row r="50" spans="1:8" x14ac:dyDescent="0.25">
      <c r="A50" t="s">
        <v>54</v>
      </c>
      <c r="B50" t="s">
        <v>135</v>
      </c>
      <c r="C50" t="s">
        <v>170</v>
      </c>
      <c r="E50" t="s">
        <v>172</v>
      </c>
      <c r="H50" s="3">
        <f t="shared" si="0"/>
        <v>0</v>
      </c>
    </row>
    <row r="51" spans="1:8" x14ac:dyDescent="0.25">
      <c r="A51" t="s">
        <v>55</v>
      </c>
      <c r="B51" t="s">
        <v>136</v>
      </c>
      <c r="C51" t="s">
        <v>170</v>
      </c>
      <c r="E51" t="s">
        <v>172</v>
      </c>
      <c r="H51" s="3">
        <f t="shared" si="0"/>
        <v>0</v>
      </c>
    </row>
    <row r="52" spans="1:8" x14ac:dyDescent="0.25">
      <c r="A52" t="s">
        <v>56</v>
      </c>
      <c r="B52" t="s">
        <v>137</v>
      </c>
      <c r="C52" t="s">
        <v>170</v>
      </c>
      <c r="E52" t="s">
        <v>172</v>
      </c>
      <c r="H52" s="3">
        <f t="shared" si="0"/>
        <v>0</v>
      </c>
    </row>
    <row r="53" spans="1:8" x14ac:dyDescent="0.25">
      <c r="A53" t="s">
        <v>57</v>
      </c>
      <c r="B53" t="s">
        <v>138</v>
      </c>
      <c r="C53" t="s">
        <v>170</v>
      </c>
      <c r="E53" t="s">
        <v>172</v>
      </c>
      <c r="H53" s="3">
        <f t="shared" si="0"/>
        <v>0</v>
      </c>
    </row>
    <row r="54" spans="1:8" x14ac:dyDescent="0.25">
      <c r="A54" t="s">
        <v>58</v>
      </c>
      <c r="B54" t="s">
        <v>139</v>
      </c>
      <c r="C54" t="s">
        <v>170</v>
      </c>
      <c r="E54" t="s">
        <v>172</v>
      </c>
      <c r="H54" s="3">
        <f t="shared" si="0"/>
        <v>0</v>
      </c>
    </row>
    <row r="55" spans="1:8" x14ac:dyDescent="0.25">
      <c r="A55" t="s">
        <v>59</v>
      </c>
      <c r="B55" t="s">
        <v>140</v>
      </c>
      <c r="C55" t="s">
        <v>170</v>
      </c>
      <c r="E55" t="s">
        <v>172</v>
      </c>
      <c r="H55" s="3">
        <f t="shared" si="0"/>
        <v>0</v>
      </c>
    </row>
    <row r="56" spans="1:8" x14ac:dyDescent="0.25">
      <c r="A56" t="s">
        <v>60</v>
      </c>
      <c r="B56" t="s">
        <v>141</v>
      </c>
      <c r="C56" t="s">
        <v>170</v>
      </c>
      <c r="E56" t="s">
        <v>172</v>
      </c>
      <c r="H56" s="3">
        <f t="shared" si="0"/>
        <v>0</v>
      </c>
    </row>
    <row r="57" spans="1:8" s="1" customFormat="1" x14ac:dyDescent="0.25">
      <c r="A57" s="1" t="s">
        <v>61</v>
      </c>
      <c r="B57" s="1" t="s">
        <v>142</v>
      </c>
      <c r="C57" s="1" t="s">
        <v>171</v>
      </c>
      <c r="D57" s="1">
        <v>2</v>
      </c>
      <c r="E57" s="1" t="s">
        <v>172</v>
      </c>
      <c r="F57" s="1">
        <v>3.74</v>
      </c>
      <c r="G57" s="1">
        <v>46.970999999999997</v>
      </c>
      <c r="H57" s="4">
        <f t="shared" si="0"/>
        <v>2.4855011112287011</v>
      </c>
    </row>
    <row r="58" spans="1:8" s="1" customFormat="1" x14ac:dyDescent="0.25">
      <c r="A58" s="1" t="s">
        <v>62</v>
      </c>
      <c r="B58" s="1" t="s">
        <v>143</v>
      </c>
      <c r="C58" s="1" t="s">
        <v>171</v>
      </c>
      <c r="D58" s="1">
        <v>5</v>
      </c>
      <c r="E58" s="1" t="s">
        <v>172</v>
      </c>
      <c r="F58" s="1">
        <v>3.74</v>
      </c>
      <c r="G58" s="1">
        <v>145.99199999999999</v>
      </c>
      <c r="H58" s="4">
        <f t="shared" si="0"/>
        <v>7.7252619324796274</v>
      </c>
    </row>
    <row r="59" spans="1:8" s="1" customFormat="1" x14ac:dyDescent="0.25">
      <c r="A59" s="1" t="s">
        <v>63</v>
      </c>
      <c r="B59" s="1" t="s">
        <v>144</v>
      </c>
      <c r="C59" s="1" t="s">
        <v>171</v>
      </c>
      <c r="D59" s="1">
        <v>10</v>
      </c>
      <c r="E59" s="1" t="s">
        <v>172</v>
      </c>
      <c r="F59" s="1">
        <v>3.74</v>
      </c>
      <c r="G59" s="1">
        <v>264.017</v>
      </c>
      <c r="H59" s="4">
        <f t="shared" si="0"/>
        <v>13.970631812890254</v>
      </c>
    </row>
    <row r="60" spans="1:8" s="1" customFormat="1" x14ac:dyDescent="0.25">
      <c r="A60" s="1" t="s">
        <v>64</v>
      </c>
      <c r="B60" s="1" t="s">
        <v>145</v>
      </c>
      <c r="C60" s="1" t="s">
        <v>171</v>
      </c>
      <c r="D60" s="1">
        <v>25</v>
      </c>
      <c r="E60" s="1" t="s">
        <v>172</v>
      </c>
      <c r="F60" s="1">
        <v>3.74</v>
      </c>
      <c r="G60" s="1">
        <v>624.97699999999998</v>
      </c>
      <c r="H60" s="4">
        <f t="shared" si="0"/>
        <v>33.071065721240345</v>
      </c>
    </row>
    <row r="61" spans="1:8" s="1" customFormat="1" x14ac:dyDescent="0.25">
      <c r="A61" s="1" t="s">
        <v>65</v>
      </c>
      <c r="B61" s="1" t="s">
        <v>146</v>
      </c>
      <c r="C61" s="1" t="s">
        <v>171</v>
      </c>
      <c r="D61" s="1">
        <v>50</v>
      </c>
      <c r="E61" s="1" t="s">
        <v>172</v>
      </c>
      <c r="H61" s="4">
        <f t="shared" si="0"/>
        <v>0</v>
      </c>
    </row>
    <row r="62" spans="1:8" s="1" customFormat="1" x14ac:dyDescent="0.25">
      <c r="A62" s="1" t="s">
        <v>66</v>
      </c>
      <c r="B62" s="1" t="s">
        <v>147</v>
      </c>
      <c r="C62" s="1" t="s">
        <v>171</v>
      </c>
      <c r="D62" s="1">
        <v>200</v>
      </c>
      <c r="E62" s="1" t="s">
        <v>172</v>
      </c>
      <c r="H62" s="4">
        <f t="shared" si="0"/>
        <v>0</v>
      </c>
    </row>
    <row r="63" spans="1:8" s="1" customFormat="1" x14ac:dyDescent="0.25">
      <c r="A63" s="1" t="s">
        <v>67</v>
      </c>
      <c r="B63" s="1" t="s">
        <v>148</v>
      </c>
      <c r="C63" s="1" t="s">
        <v>171</v>
      </c>
      <c r="D63" s="1">
        <v>400</v>
      </c>
      <c r="E63" s="1" t="s">
        <v>172</v>
      </c>
      <c r="H63" s="4">
        <f t="shared" si="0"/>
        <v>0</v>
      </c>
    </row>
    <row r="64" spans="1:8" s="1" customFormat="1" x14ac:dyDescent="0.25">
      <c r="A64" s="1" t="s">
        <v>68</v>
      </c>
      <c r="B64" s="1" t="s">
        <v>149</v>
      </c>
      <c r="C64" s="1" t="s">
        <v>171</v>
      </c>
      <c r="D64" s="1">
        <v>40</v>
      </c>
      <c r="E64" s="1" t="s">
        <v>172</v>
      </c>
      <c r="H64" s="4">
        <f t="shared" si="0"/>
        <v>0</v>
      </c>
    </row>
    <row r="65" spans="1:8" s="1" customFormat="1" x14ac:dyDescent="0.25">
      <c r="A65" s="1" t="s">
        <v>69</v>
      </c>
      <c r="B65" s="1" t="s">
        <v>150</v>
      </c>
      <c r="C65" s="1" t="s">
        <v>171</v>
      </c>
      <c r="D65" s="1">
        <v>200</v>
      </c>
      <c r="E65" s="1" t="s">
        <v>172</v>
      </c>
      <c r="H65" s="4">
        <f t="shared" si="0"/>
        <v>0</v>
      </c>
    </row>
    <row r="66" spans="1:8" s="1" customFormat="1" x14ac:dyDescent="0.25">
      <c r="A66" s="1" t="s">
        <v>70</v>
      </c>
      <c r="B66" s="1" t="s">
        <v>151</v>
      </c>
      <c r="C66" s="1" t="s">
        <v>171</v>
      </c>
      <c r="D66" s="1">
        <v>1000</v>
      </c>
      <c r="E66" s="1" t="s">
        <v>172</v>
      </c>
      <c r="H66" s="4">
        <f t="shared" si="0"/>
        <v>0</v>
      </c>
    </row>
    <row r="67" spans="1:8" s="1" customFormat="1" x14ac:dyDescent="0.25">
      <c r="A67" s="1" t="s">
        <v>71</v>
      </c>
      <c r="B67" s="1" t="s">
        <v>152</v>
      </c>
      <c r="C67" s="1" t="s">
        <v>171</v>
      </c>
      <c r="D67" s="1">
        <v>10000</v>
      </c>
      <c r="E67" s="1" t="s">
        <v>172</v>
      </c>
      <c r="H67" s="4">
        <f t="shared" ref="H67:H82" si="1">G67/18.898</f>
        <v>0</v>
      </c>
    </row>
    <row r="68" spans="1:8" x14ac:dyDescent="0.25">
      <c r="A68" t="s">
        <v>72</v>
      </c>
      <c r="B68" t="s">
        <v>153</v>
      </c>
      <c r="C68" t="s">
        <v>169</v>
      </c>
      <c r="D68">
        <v>0</v>
      </c>
      <c r="E68" t="s">
        <v>172</v>
      </c>
      <c r="H68" s="3">
        <f t="shared" si="1"/>
        <v>0</v>
      </c>
    </row>
    <row r="69" spans="1:8" x14ac:dyDescent="0.25">
      <c r="A69" t="s">
        <v>73</v>
      </c>
      <c r="B69" t="s">
        <v>154</v>
      </c>
      <c r="C69" t="s">
        <v>168</v>
      </c>
      <c r="E69" t="s">
        <v>172</v>
      </c>
      <c r="H69" s="3">
        <f t="shared" si="1"/>
        <v>0</v>
      </c>
    </row>
    <row r="70" spans="1:8" x14ac:dyDescent="0.25">
      <c r="A70" s="2" t="s">
        <v>74</v>
      </c>
      <c r="B70" s="2" t="s">
        <v>155</v>
      </c>
      <c r="C70" s="2" t="s">
        <v>171</v>
      </c>
      <c r="D70" s="2">
        <v>2</v>
      </c>
      <c r="E70" s="2" t="s">
        <v>172</v>
      </c>
      <c r="F70" s="2">
        <v>3.74</v>
      </c>
      <c r="G70" s="2">
        <v>47.142000000000003</v>
      </c>
      <c r="H70" s="5">
        <f t="shared" si="1"/>
        <v>2.494549687797651</v>
      </c>
    </row>
    <row r="71" spans="1:8" x14ac:dyDescent="0.25">
      <c r="A71" s="2" t="s">
        <v>75</v>
      </c>
      <c r="B71" s="2" t="s">
        <v>156</v>
      </c>
      <c r="C71" s="2" t="s">
        <v>171</v>
      </c>
      <c r="D71" s="2">
        <v>5</v>
      </c>
      <c r="E71" s="2" t="s">
        <v>172</v>
      </c>
      <c r="F71" s="2">
        <v>3.74</v>
      </c>
      <c r="G71" s="2">
        <v>105.077</v>
      </c>
      <c r="H71" s="5">
        <f t="shared" si="1"/>
        <v>5.560218012488094</v>
      </c>
    </row>
    <row r="72" spans="1:8" x14ac:dyDescent="0.25">
      <c r="A72" s="2" t="s">
        <v>76</v>
      </c>
      <c r="B72" s="2" t="s">
        <v>157</v>
      </c>
      <c r="C72" s="2" t="s">
        <v>171</v>
      </c>
      <c r="D72" s="2">
        <v>10</v>
      </c>
      <c r="E72" s="2" t="s">
        <v>172</v>
      </c>
      <c r="F72" s="2">
        <v>3.74</v>
      </c>
      <c r="G72" s="2">
        <v>246.739</v>
      </c>
      <c r="H72" s="5">
        <f t="shared" si="1"/>
        <v>13.056355169859245</v>
      </c>
    </row>
    <row r="73" spans="1:8" x14ac:dyDescent="0.25">
      <c r="A73" s="2" t="s">
        <v>77</v>
      </c>
      <c r="B73" s="2" t="s">
        <v>158</v>
      </c>
      <c r="C73" s="2" t="s">
        <v>171</v>
      </c>
      <c r="D73" s="2">
        <v>25</v>
      </c>
      <c r="E73" s="2" t="s">
        <v>172</v>
      </c>
      <c r="F73" s="2">
        <v>3.74</v>
      </c>
      <c r="G73" s="2">
        <v>531.97199999999998</v>
      </c>
      <c r="H73" s="5">
        <f t="shared" si="1"/>
        <v>28.149645465128586</v>
      </c>
    </row>
    <row r="74" spans="1:8" x14ac:dyDescent="0.25">
      <c r="A74" s="2" t="s">
        <v>78</v>
      </c>
      <c r="B74" s="2" t="s">
        <v>159</v>
      </c>
      <c r="C74" s="2" t="s">
        <v>171</v>
      </c>
      <c r="D74" s="2">
        <v>50</v>
      </c>
      <c r="E74" s="2" t="s">
        <v>172</v>
      </c>
      <c r="F74" s="2">
        <v>3.74</v>
      </c>
      <c r="G74" s="2">
        <v>1165.7539999999999</v>
      </c>
      <c r="H74" s="5">
        <f t="shared" si="1"/>
        <v>61.686633506191129</v>
      </c>
    </row>
    <row r="75" spans="1:8" x14ac:dyDescent="0.25">
      <c r="A75" s="2" t="s">
        <v>79</v>
      </c>
      <c r="B75" s="2" t="s">
        <v>160</v>
      </c>
      <c r="C75" s="2" t="s">
        <v>171</v>
      </c>
      <c r="D75" s="2">
        <v>200</v>
      </c>
      <c r="E75" s="2" t="s">
        <v>172</v>
      </c>
      <c r="F75" s="2">
        <v>3.74</v>
      </c>
      <c r="G75" s="2">
        <v>4299.2979999999998</v>
      </c>
      <c r="H75" s="5">
        <f t="shared" si="1"/>
        <v>227.50015874695734</v>
      </c>
    </row>
    <row r="76" spans="1:8" x14ac:dyDescent="0.25">
      <c r="A76" s="2" t="s">
        <v>80</v>
      </c>
      <c r="B76" s="2" t="s">
        <v>161</v>
      </c>
      <c r="C76" s="2" t="s">
        <v>171</v>
      </c>
      <c r="D76" s="2">
        <v>400</v>
      </c>
      <c r="E76" s="2" t="s">
        <v>172</v>
      </c>
      <c r="F76" s="2">
        <v>3.74</v>
      </c>
      <c r="G76" s="2">
        <v>7266.3810000000003</v>
      </c>
      <c r="H76" s="5">
        <f t="shared" si="1"/>
        <v>384.50529156524505</v>
      </c>
    </row>
    <row r="77" spans="1:8" x14ac:dyDescent="0.25">
      <c r="A77" t="s">
        <v>81</v>
      </c>
      <c r="B77" t="s">
        <v>162</v>
      </c>
      <c r="C77" t="s">
        <v>171</v>
      </c>
      <c r="D77">
        <v>40</v>
      </c>
      <c r="E77" t="s">
        <v>172</v>
      </c>
      <c r="H77" s="3">
        <f t="shared" si="1"/>
        <v>0</v>
      </c>
    </row>
    <row r="78" spans="1:8" x14ac:dyDescent="0.25">
      <c r="A78" t="s">
        <v>82</v>
      </c>
      <c r="B78" t="s">
        <v>163</v>
      </c>
      <c r="C78" t="s">
        <v>171</v>
      </c>
      <c r="D78">
        <v>200</v>
      </c>
      <c r="E78" t="s">
        <v>172</v>
      </c>
      <c r="H78" s="3">
        <f t="shared" si="1"/>
        <v>0</v>
      </c>
    </row>
    <row r="79" spans="1:8" x14ac:dyDescent="0.25">
      <c r="A79" t="s">
        <v>83</v>
      </c>
      <c r="B79" t="s">
        <v>164</v>
      </c>
      <c r="C79" t="s">
        <v>171</v>
      </c>
      <c r="D79">
        <v>1000</v>
      </c>
      <c r="E79" t="s">
        <v>172</v>
      </c>
      <c r="H79" s="3">
        <f t="shared" si="1"/>
        <v>0</v>
      </c>
    </row>
    <row r="80" spans="1:8" x14ac:dyDescent="0.25">
      <c r="A80" t="s">
        <v>84</v>
      </c>
      <c r="B80" t="s">
        <v>165</v>
      </c>
      <c r="C80" t="s">
        <v>171</v>
      </c>
      <c r="D80">
        <v>10000</v>
      </c>
      <c r="E80" t="s">
        <v>172</v>
      </c>
      <c r="H80" s="3">
        <f t="shared" si="1"/>
        <v>0</v>
      </c>
    </row>
    <row r="81" spans="1:8" x14ac:dyDescent="0.25">
      <c r="A81" t="s">
        <v>85</v>
      </c>
      <c r="B81" t="s">
        <v>166</v>
      </c>
      <c r="C81" t="s">
        <v>169</v>
      </c>
      <c r="D81">
        <v>0</v>
      </c>
      <c r="E81" t="s">
        <v>172</v>
      </c>
      <c r="F81">
        <v>3.74</v>
      </c>
      <c r="G81">
        <v>9536.9500000000007</v>
      </c>
      <c r="H81" s="3">
        <f t="shared" si="1"/>
        <v>504.65393163297711</v>
      </c>
    </row>
    <row r="82" spans="1:8" x14ac:dyDescent="0.25">
      <c r="A82" t="s">
        <v>86</v>
      </c>
      <c r="B82" t="s">
        <v>167</v>
      </c>
      <c r="C82" t="s">
        <v>168</v>
      </c>
      <c r="E82" t="s">
        <v>172</v>
      </c>
      <c r="H82" s="3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topLeftCell="A70" workbookViewId="0">
      <selection activeCell="A2" sqref="A2:H82"/>
    </sheetView>
  </sheetViews>
  <sheetFormatPr defaultRowHeight="15" x14ac:dyDescent="0.25"/>
  <cols>
    <col min="2" max="2" width="50.5703125" bestFit="1" customWidth="1"/>
    <col min="5" max="5" width="9.85546875" bestFit="1" customWidth="1"/>
    <col min="8" max="8" width="8.85546875" style="3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177</v>
      </c>
    </row>
    <row r="2" spans="1:16" x14ac:dyDescent="0.25">
      <c r="A2" t="s">
        <v>6</v>
      </c>
      <c r="B2" t="s">
        <v>87</v>
      </c>
      <c r="C2" t="s">
        <v>168</v>
      </c>
      <c r="E2" t="s">
        <v>173</v>
      </c>
      <c r="H2" s="3">
        <f>G2/36.25</f>
        <v>0</v>
      </c>
    </row>
    <row r="3" spans="1:16" x14ac:dyDescent="0.25">
      <c r="A3" t="s">
        <v>7</v>
      </c>
      <c r="B3" t="s">
        <v>88</v>
      </c>
      <c r="C3" t="s">
        <v>168</v>
      </c>
      <c r="E3" t="s">
        <v>173</v>
      </c>
      <c r="H3" s="3">
        <f t="shared" ref="H3:H66" si="0">G3/36.25</f>
        <v>0</v>
      </c>
      <c r="K3" s="11" t="s">
        <v>178</v>
      </c>
      <c r="L3" s="11"/>
      <c r="M3" s="11"/>
      <c r="N3" s="11"/>
      <c r="O3" s="11"/>
      <c r="P3" s="11"/>
    </row>
    <row r="4" spans="1:16" x14ac:dyDescent="0.25">
      <c r="A4" t="s">
        <v>8</v>
      </c>
      <c r="B4" t="s">
        <v>89</v>
      </c>
      <c r="C4" t="s">
        <v>168</v>
      </c>
      <c r="E4" t="s">
        <v>173</v>
      </c>
      <c r="H4" s="3">
        <f t="shared" si="0"/>
        <v>0</v>
      </c>
    </row>
    <row r="5" spans="1:16" x14ac:dyDescent="0.25">
      <c r="A5" t="s">
        <v>9</v>
      </c>
      <c r="B5" t="s">
        <v>90</v>
      </c>
      <c r="C5" t="s">
        <v>169</v>
      </c>
      <c r="D5">
        <v>0</v>
      </c>
      <c r="E5" t="s">
        <v>173</v>
      </c>
      <c r="H5" s="3">
        <f t="shared" si="0"/>
        <v>0</v>
      </c>
    </row>
    <row r="6" spans="1:16" x14ac:dyDescent="0.25">
      <c r="A6" t="s">
        <v>10</v>
      </c>
      <c r="B6" t="s">
        <v>91</v>
      </c>
      <c r="C6" t="s">
        <v>169</v>
      </c>
      <c r="D6">
        <v>0</v>
      </c>
      <c r="E6" t="s">
        <v>173</v>
      </c>
      <c r="F6">
        <v>5.04</v>
      </c>
      <c r="G6">
        <v>12715.849</v>
      </c>
      <c r="H6" s="3">
        <f t="shared" si="0"/>
        <v>350.78204137931033</v>
      </c>
    </row>
    <row r="7" spans="1:16" x14ac:dyDescent="0.25">
      <c r="A7" t="s">
        <v>11</v>
      </c>
      <c r="B7" t="s">
        <v>92</v>
      </c>
      <c r="C7" t="s">
        <v>170</v>
      </c>
      <c r="E7" t="s">
        <v>173</v>
      </c>
      <c r="F7">
        <v>5.04</v>
      </c>
      <c r="G7">
        <v>45.795999999999999</v>
      </c>
      <c r="H7" s="10">
        <f t="shared" si="0"/>
        <v>1.2633379310344828</v>
      </c>
    </row>
    <row r="8" spans="1:16" x14ac:dyDescent="0.25">
      <c r="A8" t="s">
        <v>12</v>
      </c>
      <c r="B8" t="s">
        <v>93</v>
      </c>
      <c r="C8" t="s">
        <v>170</v>
      </c>
      <c r="E8" t="s">
        <v>173</v>
      </c>
      <c r="F8">
        <v>5.04</v>
      </c>
      <c r="G8">
        <v>16.324999999999999</v>
      </c>
      <c r="H8" s="10">
        <f t="shared" si="0"/>
        <v>0.45034482758620686</v>
      </c>
    </row>
    <row r="9" spans="1:16" x14ac:dyDescent="0.25">
      <c r="A9" t="s">
        <v>13</v>
      </c>
      <c r="B9" t="s">
        <v>94</v>
      </c>
      <c r="C9" t="s">
        <v>170</v>
      </c>
      <c r="E9" t="s">
        <v>173</v>
      </c>
      <c r="H9" s="3">
        <f t="shared" si="0"/>
        <v>0</v>
      </c>
    </row>
    <row r="10" spans="1:16" x14ac:dyDescent="0.25">
      <c r="A10" t="s">
        <v>14</v>
      </c>
      <c r="B10" t="s">
        <v>95</v>
      </c>
      <c r="C10" t="s">
        <v>170</v>
      </c>
      <c r="E10" t="s">
        <v>173</v>
      </c>
      <c r="H10" s="3">
        <f t="shared" si="0"/>
        <v>0</v>
      </c>
    </row>
    <row r="11" spans="1:16" x14ac:dyDescent="0.25">
      <c r="A11" t="s">
        <v>15</v>
      </c>
      <c r="B11" t="s">
        <v>96</v>
      </c>
      <c r="C11" t="s">
        <v>170</v>
      </c>
      <c r="E11" t="s">
        <v>173</v>
      </c>
      <c r="H11" s="3">
        <f t="shared" si="0"/>
        <v>0</v>
      </c>
    </row>
    <row r="12" spans="1:16" x14ac:dyDescent="0.25">
      <c r="A12" t="s">
        <v>16</v>
      </c>
      <c r="B12" t="s">
        <v>97</v>
      </c>
      <c r="C12" t="s">
        <v>170</v>
      </c>
      <c r="E12" t="s">
        <v>173</v>
      </c>
      <c r="H12" s="3">
        <f t="shared" si="0"/>
        <v>0</v>
      </c>
    </row>
    <row r="13" spans="1:16" x14ac:dyDescent="0.25">
      <c r="A13" t="s">
        <v>17</v>
      </c>
      <c r="B13" t="s">
        <v>98</v>
      </c>
      <c r="C13" t="s">
        <v>170</v>
      </c>
      <c r="E13" t="s">
        <v>173</v>
      </c>
      <c r="H13" s="3">
        <f t="shared" si="0"/>
        <v>0</v>
      </c>
    </row>
    <row r="14" spans="1:16" x14ac:dyDescent="0.25">
      <c r="A14" t="s">
        <v>18</v>
      </c>
      <c r="B14" t="s">
        <v>99</v>
      </c>
      <c r="C14" t="s">
        <v>170</v>
      </c>
      <c r="E14" t="s">
        <v>173</v>
      </c>
      <c r="H14" s="3">
        <f t="shared" si="0"/>
        <v>0</v>
      </c>
    </row>
    <row r="15" spans="1:16" x14ac:dyDescent="0.25">
      <c r="A15" t="s">
        <v>19</v>
      </c>
      <c r="B15" t="s">
        <v>100</v>
      </c>
      <c r="C15" t="s">
        <v>170</v>
      </c>
      <c r="E15" t="s">
        <v>173</v>
      </c>
      <c r="F15">
        <v>5.04</v>
      </c>
      <c r="G15">
        <v>56901.472999999998</v>
      </c>
      <c r="H15" s="3">
        <f t="shared" si="0"/>
        <v>1569.6958068965516</v>
      </c>
    </row>
    <row r="16" spans="1:16" x14ac:dyDescent="0.25">
      <c r="A16" t="s">
        <v>20</v>
      </c>
      <c r="B16" t="s">
        <v>101</v>
      </c>
      <c r="C16" t="s">
        <v>170</v>
      </c>
      <c r="E16" t="s">
        <v>173</v>
      </c>
      <c r="F16">
        <v>5.04</v>
      </c>
      <c r="G16">
        <v>173.61600000000001</v>
      </c>
      <c r="H16" s="10">
        <f t="shared" si="0"/>
        <v>4.7894068965517249</v>
      </c>
    </row>
    <row r="17" spans="1:8" x14ac:dyDescent="0.25">
      <c r="A17" t="s">
        <v>21</v>
      </c>
      <c r="B17" t="s">
        <v>102</v>
      </c>
      <c r="C17" t="s">
        <v>170</v>
      </c>
      <c r="E17" t="s">
        <v>173</v>
      </c>
      <c r="F17">
        <v>5.04</v>
      </c>
      <c r="G17">
        <v>58.662999999999997</v>
      </c>
      <c r="H17" s="10">
        <f t="shared" si="0"/>
        <v>1.6182896551724137</v>
      </c>
    </row>
    <row r="18" spans="1:8" x14ac:dyDescent="0.25">
      <c r="A18" t="s">
        <v>22</v>
      </c>
      <c r="B18" t="s">
        <v>103</v>
      </c>
      <c r="C18" t="s">
        <v>170</v>
      </c>
      <c r="E18" t="s">
        <v>173</v>
      </c>
      <c r="F18">
        <v>5.05</v>
      </c>
      <c r="G18">
        <v>36.612000000000002</v>
      </c>
      <c r="H18" s="10">
        <f t="shared" si="0"/>
        <v>1.0099862068965517</v>
      </c>
    </row>
    <row r="19" spans="1:8" x14ac:dyDescent="0.25">
      <c r="A19" t="s">
        <v>23</v>
      </c>
      <c r="B19" t="s">
        <v>104</v>
      </c>
      <c r="C19" t="s">
        <v>170</v>
      </c>
      <c r="E19" t="s">
        <v>173</v>
      </c>
      <c r="H19" s="3">
        <f t="shared" si="0"/>
        <v>0</v>
      </c>
    </row>
    <row r="20" spans="1:8" x14ac:dyDescent="0.25">
      <c r="A20" t="s">
        <v>24</v>
      </c>
      <c r="B20" t="s">
        <v>105</v>
      </c>
      <c r="C20" t="s">
        <v>170</v>
      </c>
      <c r="E20" t="s">
        <v>173</v>
      </c>
      <c r="H20" s="3">
        <f t="shared" si="0"/>
        <v>0</v>
      </c>
    </row>
    <row r="21" spans="1:8" x14ac:dyDescent="0.25">
      <c r="A21" t="s">
        <v>25</v>
      </c>
      <c r="B21" t="s">
        <v>106</v>
      </c>
      <c r="C21" t="s">
        <v>170</v>
      </c>
      <c r="E21" t="s">
        <v>173</v>
      </c>
      <c r="H21" s="3">
        <f t="shared" si="0"/>
        <v>0</v>
      </c>
    </row>
    <row r="22" spans="1:8" x14ac:dyDescent="0.25">
      <c r="A22" t="s">
        <v>26</v>
      </c>
      <c r="B22" t="s">
        <v>107</v>
      </c>
      <c r="C22" t="s">
        <v>170</v>
      </c>
      <c r="E22" t="s">
        <v>173</v>
      </c>
      <c r="H22" s="3">
        <f t="shared" si="0"/>
        <v>0</v>
      </c>
    </row>
    <row r="23" spans="1:8" x14ac:dyDescent="0.25">
      <c r="A23" t="s">
        <v>27</v>
      </c>
      <c r="B23" t="s">
        <v>108</v>
      </c>
      <c r="C23" t="s">
        <v>170</v>
      </c>
      <c r="E23" t="s">
        <v>173</v>
      </c>
      <c r="H23" s="3">
        <f t="shared" si="0"/>
        <v>0</v>
      </c>
    </row>
    <row r="24" spans="1:8" x14ac:dyDescent="0.25">
      <c r="A24" t="s">
        <v>28</v>
      </c>
      <c r="B24" t="s">
        <v>109</v>
      </c>
      <c r="C24" t="s">
        <v>170</v>
      </c>
      <c r="E24" t="s">
        <v>173</v>
      </c>
      <c r="H24" s="3">
        <f t="shared" si="0"/>
        <v>0</v>
      </c>
    </row>
    <row r="25" spans="1:8" x14ac:dyDescent="0.25">
      <c r="A25" t="s">
        <v>29</v>
      </c>
      <c r="B25" t="s">
        <v>110</v>
      </c>
      <c r="C25" t="s">
        <v>170</v>
      </c>
      <c r="E25" t="s">
        <v>173</v>
      </c>
      <c r="H25" s="3">
        <f t="shared" si="0"/>
        <v>0</v>
      </c>
    </row>
    <row r="26" spans="1:8" x14ac:dyDescent="0.25">
      <c r="A26" t="s">
        <v>30</v>
      </c>
      <c r="B26" t="s">
        <v>111</v>
      </c>
      <c r="C26" t="s">
        <v>169</v>
      </c>
      <c r="D26">
        <v>0</v>
      </c>
      <c r="E26" t="s">
        <v>173</v>
      </c>
      <c r="F26">
        <v>5.04</v>
      </c>
      <c r="G26">
        <v>12481.485000000001</v>
      </c>
      <c r="H26" s="3">
        <f t="shared" si="0"/>
        <v>344.3168275862069</v>
      </c>
    </row>
    <row r="27" spans="1:8" x14ac:dyDescent="0.25">
      <c r="A27" t="s">
        <v>31</v>
      </c>
      <c r="B27" t="s">
        <v>112</v>
      </c>
      <c r="C27" t="s">
        <v>170</v>
      </c>
      <c r="E27" t="s">
        <v>173</v>
      </c>
      <c r="F27">
        <v>5.04</v>
      </c>
      <c r="G27">
        <v>33825.370999999999</v>
      </c>
      <c r="H27" s="3">
        <f t="shared" si="0"/>
        <v>933.11368275862071</v>
      </c>
    </row>
    <row r="28" spans="1:8" x14ac:dyDescent="0.25">
      <c r="A28" t="s">
        <v>32</v>
      </c>
      <c r="B28" t="s">
        <v>113</v>
      </c>
      <c r="C28" t="s">
        <v>170</v>
      </c>
      <c r="E28" t="s">
        <v>173</v>
      </c>
      <c r="F28">
        <v>5.04</v>
      </c>
      <c r="G28">
        <v>50886.601999999999</v>
      </c>
      <c r="H28" s="3">
        <f t="shared" si="0"/>
        <v>1403.7683310344828</v>
      </c>
    </row>
    <row r="29" spans="1:8" x14ac:dyDescent="0.25">
      <c r="A29" t="s">
        <v>33</v>
      </c>
      <c r="B29" t="s">
        <v>114</v>
      </c>
      <c r="C29" t="s">
        <v>170</v>
      </c>
      <c r="E29" t="s">
        <v>173</v>
      </c>
      <c r="F29">
        <v>5.04</v>
      </c>
      <c r="G29">
        <v>37902.495999999999</v>
      </c>
      <c r="H29" s="3">
        <f t="shared" si="0"/>
        <v>1045.586096551724</v>
      </c>
    </row>
    <row r="30" spans="1:8" x14ac:dyDescent="0.25">
      <c r="A30" t="s">
        <v>34</v>
      </c>
      <c r="B30" t="s">
        <v>115</v>
      </c>
      <c r="C30" t="s">
        <v>170</v>
      </c>
      <c r="E30" t="s">
        <v>173</v>
      </c>
      <c r="F30">
        <v>5.04</v>
      </c>
      <c r="G30">
        <v>34767.144999999997</v>
      </c>
      <c r="H30" s="3">
        <f t="shared" si="0"/>
        <v>959.09365517241372</v>
      </c>
    </row>
    <row r="31" spans="1:8" x14ac:dyDescent="0.25">
      <c r="A31" t="s">
        <v>35</v>
      </c>
      <c r="B31" t="s">
        <v>116</v>
      </c>
      <c r="C31" t="s">
        <v>170</v>
      </c>
      <c r="E31" t="s">
        <v>173</v>
      </c>
      <c r="F31">
        <v>5.04</v>
      </c>
      <c r="G31">
        <v>49781.457000000002</v>
      </c>
      <c r="H31" s="3">
        <f t="shared" si="0"/>
        <v>1373.2815724137931</v>
      </c>
    </row>
    <row r="32" spans="1:8" x14ac:dyDescent="0.25">
      <c r="A32" t="s">
        <v>36</v>
      </c>
      <c r="B32" t="s">
        <v>117</v>
      </c>
      <c r="C32" t="s">
        <v>170</v>
      </c>
      <c r="E32" t="s">
        <v>173</v>
      </c>
      <c r="F32">
        <v>5.04</v>
      </c>
      <c r="G32">
        <v>241.52</v>
      </c>
      <c r="H32" s="10">
        <f t="shared" si="0"/>
        <v>6.6626206896551725</v>
      </c>
    </row>
    <row r="33" spans="1:8" x14ac:dyDescent="0.25">
      <c r="A33" t="s">
        <v>37</v>
      </c>
      <c r="B33" t="s">
        <v>118</v>
      </c>
      <c r="C33" t="s">
        <v>170</v>
      </c>
      <c r="E33" t="s">
        <v>173</v>
      </c>
      <c r="F33">
        <v>5.04</v>
      </c>
      <c r="G33">
        <v>97.334000000000003</v>
      </c>
      <c r="H33" s="10">
        <f t="shared" si="0"/>
        <v>2.6850758620689654</v>
      </c>
    </row>
    <row r="34" spans="1:8" x14ac:dyDescent="0.25">
      <c r="A34" t="s">
        <v>38</v>
      </c>
      <c r="B34" t="s">
        <v>119</v>
      </c>
      <c r="C34" t="s">
        <v>170</v>
      </c>
      <c r="E34" t="s">
        <v>173</v>
      </c>
      <c r="F34">
        <v>5.04</v>
      </c>
      <c r="G34">
        <v>33313.038999999997</v>
      </c>
      <c r="H34" s="3">
        <f t="shared" si="0"/>
        <v>918.98038620689647</v>
      </c>
    </row>
    <row r="35" spans="1:8" x14ac:dyDescent="0.25">
      <c r="A35" t="s">
        <v>39</v>
      </c>
      <c r="B35" t="s">
        <v>120</v>
      </c>
      <c r="C35" t="s">
        <v>170</v>
      </c>
      <c r="E35" t="s">
        <v>173</v>
      </c>
      <c r="F35">
        <v>5.04</v>
      </c>
      <c r="G35">
        <v>43890.457000000002</v>
      </c>
      <c r="H35" s="3">
        <f t="shared" si="0"/>
        <v>1210.771227586207</v>
      </c>
    </row>
    <row r="36" spans="1:8" x14ac:dyDescent="0.25">
      <c r="A36" t="s">
        <v>40</v>
      </c>
      <c r="B36" t="s">
        <v>121</v>
      </c>
      <c r="C36" t="s">
        <v>170</v>
      </c>
      <c r="E36" t="s">
        <v>173</v>
      </c>
      <c r="F36">
        <v>5.04</v>
      </c>
      <c r="G36">
        <v>34578.027000000002</v>
      </c>
      <c r="H36" s="3">
        <f t="shared" si="0"/>
        <v>953.87660689655172</v>
      </c>
    </row>
    <row r="37" spans="1:8" x14ac:dyDescent="0.25">
      <c r="A37" t="s">
        <v>41</v>
      </c>
      <c r="B37" t="s">
        <v>122</v>
      </c>
      <c r="C37" t="s">
        <v>170</v>
      </c>
      <c r="E37" t="s">
        <v>173</v>
      </c>
      <c r="F37">
        <v>5.04</v>
      </c>
      <c r="G37">
        <v>199.18700000000001</v>
      </c>
      <c r="H37" s="10">
        <f t="shared" si="0"/>
        <v>5.4948137931034484</v>
      </c>
    </row>
    <row r="38" spans="1:8" x14ac:dyDescent="0.25">
      <c r="A38" t="s">
        <v>42</v>
      </c>
      <c r="B38" t="s">
        <v>123</v>
      </c>
      <c r="C38" t="s">
        <v>170</v>
      </c>
      <c r="E38" t="s">
        <v>173</v>
      </c>
      <c r="F38">
        <v>5.04</v>
      </c>
      <c r="G38">
        <v>41795.417999999998</v>
      </c>
      <c r="H38" s="3">
        <f t="shared" si="0"/>
        <v>1152.977048275862</v>
      </c>
    </row>
    <row r="39" spans="1:8" x14ac:dyDescent="0.25">
      <c r="A39" t="s">
        <v>43</v>
      </c>
      <c r="B39" t="s">
        <v>124</v>
      </c>
      <c r="C39" t="s">
        <v>170</v>
      </c>
      <c r="E39" t="s">
        <v>173</v>
      </c>
      <c r="F39">
        <v>5.04</v>
      </c>
      <c r="G39">
        <v>33105.866999999998</v>
      </c>
      <c r="H39" s="3">
        <f t="shared" si="0"/>
        <v>913.26529655172408</v>
      </c>
    </row>
    <row r="40" spans="1:8" x14ac:dyDescent="0.25">
      <c r="A40" t="s">
        <v>44</v>
      </c>
      <c r="B40" t="s">
        <v>125</v>
      </c>
      <c r="C40" t="s">
        <v>170</v>
      </c>
      <c r="E40" t="s">
        <v>173</v>
      </c>
      <c r="F40">
        <v>5.04</v>
      </c>
      <c r="G40">
        <v>177.36799999999999</v>
      </c>
      <c r="H40" s="10">
        <f t="shared" si="0"/>
        <v>4.8929103448275857</v>
      </c>
    </row>
    <row r="41" spans="1:8" x14ac:dyDescent="0.25">
      <c r="A41" t="s">
        <v>45</v>
      </c>
      <c r="B41" t="s">
        <v>126</v>
      </c>
      <c r="C41" t="s">
        <v>170</v>
      </c>
      <c r="E41" t="s">
        <v>173</v>
      </c>
      <c r="F41">
        <v>5.04</v>
      </c>
      <c r="G41">
        <v>100.578</v>
      </c>
      <c r="H41" s="10">
        <f t="shared" si="0"/>
        <v>2.7745655172413795</v>
      </c>
    </row>
    <row r="42" spans="1:8" x14ac:dyDescent="0.25">
      <c r="A42" t="s">
        <v>46</v>
      </c>
      <c r="B42" t="s">
        <v>127</v>
      </c>
      <c r="C42" t="s">
        <v>170</v>
      </c>
      <c r="E42" t="s">
        <v>173</v>
      </c>
      <c r="F42">
        <v>5.04</v>
      </c>
      <c r="G42">
        <v>64.509</v>
      </c>
      <c r="H42" s="10">
        <f t="shared" si="0"/>
        <v>1.7795586206896552</v>
      </c>
    </row>
    <row r="43" spans="1:8" x14ac:dyDescent="0.25">
      <c r="A43" t="s">
        <v>47</v>
      </c>
      <c r="B43" t="s">
        <v>128</v>
      </c>
      <c r="C43" t="s">
        <v>170</v>
      </c>
      <c r="E43" t="s">
        <v>173</v>
      </c>
      <c r="F43">
        <v>5.04</v>
      </c>
      <c r="G43">
        <v>28058.565999999999</v>
      </c>
      <c r="H43" s="3">
        <f t="shared" si="0"/>
        <v>774.02940689655168</v>
      </c>
    </row>
    <row r="44" spans="1:8" x14ac:dyDescent="0.25">
      <c r="A44" t="s">
        <v>48</v>
      </c>
      <c r="B44" t="s">
        <v>129</v>
      </c>
      <c r="C44" t="s">
        <v>170</v>
      </c>
      <c r="E44" t="s">
        <v>173</v>
      </c>
      <c r="F44">
        <v>5.04</v>
      </c>
      <c r="G44">
        <v>123.652</v>
      </c>
      <c r="H44" s="10">
        <f t="shared" si="0"/>
        <v>3.4110896551724137</v>
      </c>
    </row>
    <row r="45" spans="1:8" x14ac:dyDescent="0.25">
      <c r="A45" t="s">
        <v>49</v>
      </c>
      <c r="B45" t="s">
        <v>130</v>
      </c>
      <c r="C45" t="s">
        <v>170</v>
      </c>
      <c r="E45" t="s">
        <v>173</v>
      </c>
      <c r="F45">
        <v>5.04</v>
      </c>
      <c r="G45">
        <v>60.72</v>
      </c>
      <c r="H45" s="10">
        <f t="shared" si="0"/>
        <v>1.6750344827586208</v>
      </c>
    </row>
    <row r="46" spans="1:8" x14ac:dyDescent="0.25">
      <c r="A46" t="s">
        <v>50</v>
      </c>
      <c r="B46" t="s">
        <v>131</v>
      </c>
      <c r="C46" t="s">
        <v>169</v>
      </c>
      <c r="D46">
        <v>0</v>
      </c>
      <c r="E46" t="s">
        <v>173</v>
      </c>
      <c r="F46">
        <v>5.04</v>
      </c>
      <c r="G46">
        <v>11113.651</v>
      </c>
      <c r="H46" s="3">
        <f t="shared" si="0"/>
        <v>306.58347586206895</v>
      </c>
    </row>
    <row r="47" spans="1:8" x14ac:dyDescent="0.25">
      <c r="A47" t="s">
        <v>51</v>
      </c>
      <c r="B47" t="s">
        <v>132</v>
      </c>
      <c r="C47" t="s">
        <v>170</v>
      </c>
      <c r="E47" t="s">
        <v>173</v>
      </c>
      <c r="F47">
        <v>5.04</v>
      </c>
      <c r="G47">
        <v>60.994999999999997</v>
      </c>
      <c r="H47" s="10">
        <f t="shared" si="0"/>
        <v>1.6826206896551723</v>
      </c>
    </row>
    <row r="48" spans="1:8" x14ac:dyDescent="0.25">
      <c r="A48" t="s">
        <v>52</v>
      </c>
      <c r="B48" t="s">
        <v>133</v>
      </c>
      <c r="C48" t="s">
        <v>170</v>
      </c>
      <c r="E48" t="s">
        <v>173</v>
      </c>
      <c r="F48">
        <v>5.04</v>
      </c>
      <c r="G48">
        <v>35.42</v>
      </c>
      <c r="H48" s="10">
        <f t="shared" si="0"/>
        <v>0.97710344827586215</v>
      </c>
    </row>
    <row r="49" spans="1:8" x14ac:dyDescent="0.25">
      <c r="A49" t="s">
        <v>53</v>
      </c>
      <c r="B49" t="s">
        <v>134</v>
      </c>
      <c r="C49" t="s">
        <v>170</v>
      </c>
      <c r="E49" t="s">
        <v>173</v>
      </c>
      <c r="F49">
        <v>5.04</v>
      </c>
      <c r="G49">
        <v>30.472000000000001</v>
      </c>
      <c r="H49" s="10">
        <f t="shared" si="0"/>
        <v>0.84060689655172416</v>
      </c>
    </row>
    <row r="50" spans="1:8" x14ac:dyDescent="0.25">
      <c r="A50" t="s">
        <v>54</v>
      </c>
      <c r="B50" t="s">
        <v>135</v>
      </c>
      <c r="C50" t="s">
        <v>170</v>
      </c>
      <c r="E50" t="s">
        <v>173</v>
      </c>
      <c r="F50">
        <v>5.04</v>
      </c>
      <c r="G50">
        <v>24.542000000000002</v>
      </c>
      <c r="H50" s="10">
        <f t="shared" si="0"/>
        <v>0.67702068965517248</v>
      </c>
    </row>
    <row r="51" spans="1:8" x14ac:dyDescent="0.25">
      <c r="A51" t="s">
        <v>55</v>
      </c>
      <c r="B51" t="s">
        <v>136</v>
      </c>
      <c r="C51" t="s">
        <v>170</v>
      </c>
      <c r="E51" t="s">
        <v>173</v>
      </c>
      <c r="F51">
        <v>5.04</v>
      </c>
      <c r="G51">
        <v>21.006</v>
      </c>
      <c r="H51" s="10">
        <f t="shared" si="0"/>
        <v>0.57947586206896551</v>
      </c>
    </row>
    <row r="52" spans="1:8" x14ac:dyDescent="0.25">
      <c r="A52" t="s">
        <v>56</v>
      </c>
      <c r="B52" t="s">
        <v>137</v>
      </c>
      <c r="C52" t="s">
        <v>170</v>
      </c>
      <c r="E52" t="s">
        <v>173</v>
      </c>
      <c r="H52" s="3">
        <f t="shared" si="0"/>
        <v>0</v>
      </c>
    </row>
    <row r="53" spans="1:8" x14ac:dyDescent="0.25">
      <c r="A53" t="s">
        <v>57</v>
      </c>
      <c r="B53" t="s">
        <v>138</v>
      </c>
      <c r="C53" t="s">
        <v>170</v>
      </c>
      <c r="E53" t="s">
        <v>173</v>
      </c>
      <c r="H53" s="3">
        <f t="shared" si="0"/>
        <v>0</v>
      </c>
    </row>
    <row r="54" spans="1:8" x14ac:dyDescent="0.25">
      <c r="A54" t="s">
        <v>58</v>
      </c>
      <c r="B54" t="s">
        <v>139</v>
      </c>
      <c r="C54" t="s">
        <v>170</v>
      </c>
      <c r="E54" t="s">
        <v>173</v>
      </c>
      <c r="F54">
        <v>5.04</v>
      </c>
      <c r="G54">
        <v>30895.978999999999</v>
      </c>
      <c r="H54" s="3">
        <f t="shared" si="0"/>
        <v>852.30286896551718</v>
      </c>
    </row>
    <row r="55" spans="1:8" x14ac:dyDescent="0.25">
      <c r="A55" t="s">
        <v>59</v>
      </c>
      <c r="B55" t="s">
        <v>140</v>
      </c>
      <c r="C55" t="s">
        <v>170</v>
      </c>
      <c r="E55" t="s">
        <v>173</v>
      </c>
      <c r="F55">
        <v>5.04</v>
      </c>
      <c r="G55">
        <v>113.753</v>
      </c>
      <c r="H55" s="10">
        <f t="shared" si="0"/>
        <v>3.1380137931034482</v>
      </c>
    </row>
    <row r="56" spans="1:8" x14ac:dyDescent="0.25">
      <c r="A56" t="s">
        <v>60</v>
      </c>
      <c r="B56" t="s">
        <v>141</v>
      </c>
      <c r="C56" t="s">
        <v>170</v>
      </c>
      <c r="E56" t="s">
        <v>173</v>
      </c>
      <c r="F56">
        <v>5.04</v>
      </c>
      <c r="G56">
        <v>40270.152000000002</v>
      </c>
      <c r="H56" s="3">
        <f t="shared" si="0"/>
        <v>1110.9007448275863</v>
      </c>
    </row>
    <row r="57" spans="1:8" x14ac:dyDescent="0.25">
      <c r="A57" s="1" t="s">
        <v>61</v>
      </c>
      <c r="B57" s="1" t="s">
        <v>142</v>
      </c>
      <c r="C57" s="1" t="s">
        <v>171</v>
      </c>
      <c r="D57" s="1">
        <v>2</v>
      </c>
      <c r="E57" s="1" t="s">
        <v>173</v>
      </c>
      <c r="F57" s="1">
        <v>5.04</v>
      </c>
      <c r="G57" s="1">
        <v>178.708</v>
      </c>
      <c r="H57" s="4">
        <f t="shared" si="0"/>
        <v>4.9298758620689656</v>
      </c>
    </row>
    <row r="58" spans="1:8" x14ac:dyDescent="0.25">
      <c r="A58" s="1" t="s">
        <v>62</v>
      </c>
      <c r="B58" s="1" t="s">
        <v>143</v>
      </c>
      <c r="C58" s="1" t="s">
        <v>171</v>
      </c>
      <c r="D58" s="1">
        <v>5</v>
      </c>
      <c r="E58" s="1" t="s">
        <v>173</v>
      </c>
      <c r="F58" s="1">
        <v>5.04</v>
      </c>
      <c r="G58" s="1">
        <v>239.041</v>
      </c>
      <c r="H58" s="4">
        <f t="shared" si="0"/>
        <v>6.5942344827586208</v>
      </c>
    </row>
    <row r="59" spans="1:8" x14ac:dyDescent="0.25">
      <c r="A59" s="1" t="s">
        <v>63</v>
      </c>
      <c r="B59" s="1" t="s">
        <v>144</v>
      </c>
      <c r="C59" s="1" t="s">
        <v>171</v>
      </c>
      <c r="D59" s="1">
        <v>10</v>
      </c>
      <c r="E59" s="1" t="s">
        <v>173</v>
      </c>
      <c r="F59" s="1">
        <v>5.04</v>
      </c>
      <c r="G59" s="1">
        <v>545.15800000000002</v>
      </c>
      <c r="H59" s="4">
        <f t="shared" si="0"/>
        <v>15.038841379310345</v>
      </c>
    </row>
    <row r="60" spans="1:8" x14ac:dyDescent="0.25">
      <c r="A60" s="1" t="s">
        <v>64</v>
      </c>
      <c r="B60" s="1" t="s">
        <v>145</v>
      </c>
      <c r="C60" s="1" t="s">
        <v>171</v>
      </c>
      <c r="D60" s="1">
        <v>25</v>
      </c>
      <c r="E60" s="1" t="s">
        <v>173</v>
      </c>
      <c r="F60" s="1">
        <v>5.04</v>
      </c>
      <c r="G60" s="1">
        <v>1224.325</v>
      </c>
      <c r="H60" s="4">
        <f t="shared" si="0"/>
        <v>33.774482758620692</v>
      </c>
    </row>
    <row r="61" spans="1:8" x14ac:dyDescent="0.25">
      <c r="A61" s="1" t="s">
        <v>65</v>
      </c>
      <c r="B61" s="1" t="s">
        <v>146</v>
      </c>
      <c r="C61" s="1" t="s">
        <v>171</v>
      </c>
      <c r="D61" s="1">
        <v>50</v>
      </c>
      <c r="E61" s="1" t="s">
        <v>173</v>
      </c>
      <c r="F61" s="1"/>
      <c r="G61" s="1"/>
      <c r="H61" s="4">
        <f t="shared" si="0"/>
        <v>0</v>
      </c>
    </row>
    <row r="62" spans="1:8" x14ac:dyDescent="0.25">
      <c r="A62" s="1" t="s">
        <v>66</v>
      </c>
      <c r="B62" s="1" t="s">
        <v>147</v>
      </c>
      <c r="C62" s="1" t="s">
        <v>171</v>
      </c>
      <c r="D62" s="1">
        <v>200</v>
      </c>
      <c r="E62" s="1" t="s">
        <v>173</v>
      </c>
      <c r="F62" s="1"/>
      <c r="G62" s="1"/>
      <c r="H62" s="4">
        <f t="shared" si="0"/>
        <v>0</v>
      </c>
    </row>
    <row r="63" spans="1:8" x14ac:dyDescent="0.25">
      <c r="A63" s="1" t="s">
        <v>67</v>
      </c>
      <c r="B63" s="1" t="s">
        <v>148</v>
      </c>
      <c r="C63" s="1" t="s">
        <v>171</v>
      </c>
      <c r="D63" s="1">
        <v>400</v>
      </c>
      <c r="E63" s="1" t="s">
        <v>173</v>
      </c>
      <c r="F63" s="1"/>
      <c r="G63" s="1"/>
      <c r="H63" s="4">
        <f t="shared" si="0"/>
        <v>0</v>
      </c>
    </row>
    <row r="64" spans="1:8" x14ac:dyDescent="0.25">
      <c r="A64" s="1" t="s">
        <v>68</v>
      </c>
      <c r="B64" s="1" t="s">
        <v>149</v>
      </c>
      <c r="C64" s="1" t="s">
        <v>171</v>
      </c>
      <c r="D64" s="1">
        <v>40</v>
      </c>
      <c r="E64" s="1" t="s">
        <v>173</v>
      </c>
      <c r="F64" s="1"/>
      <c r="G64" s="1"/>
      <c r="H64" s="4">
        <f t="shared" si="0"/>
        <v>0</v>
      </c>
    </row>
    <row r="65" spans="1:8" x14ac:dyDescent="0.25">
      <c r="A65" s="1" t="s">
        <v>69</v>
      </c>
      <c r="B65" s="1" t="s">
        <v>150</v>
      </c>
      <c r="C65" s="1" t="s">
        <v>171</v>
      </c>
      <c r="D65" s="1">
        <v>200</v>
      </c>
      <c r="E65" s="1" t="s">
        <v>173</v>
      </c>
      <c r="F65" s="1"/>
      <c r="G65" s="1"/>
      <c r="H65" s="4">
        <f t="shared" si="0"/>
        <v>0</v>
      </c>
    </row>
    <row r="66" spans="1:8" x14ac:dyDescent="0.25">
      <c r="A66" s="1" t="s">
        <v>70</v>
      </c>
      <c r="B66" s="1" t="s">
        <v>151</v>
      </c>
      <c r="C66" s="1" t="s">
        <v>171</v>
      </c>
      <c r="D66" s="1">
        <v>1000</v>
      </c>
      <c r="E66" s="1" t="s">
        <v>173</v>
      </c>
      <c r="F66" s="1"/>
      <c r="G66" s="1"/>
      <c r="H66" s="4">
        <f t="shared" si="0"/>
        <v>0</v>
      </c>
    </row>
    <row r="67" spans="1:8" x14ac:dyDescent="0.25">
      <c r="A67" s="1" t="s">
        <v>71</v>
      </c>
      <c r="B67" s="1" t="s">
        <v>152</v>
      </c>
      <c r="C67" s="1" t="s">
        <v>171</v>
      </c>
      <c r="D67" s="1">
        <v>10000</v>
      </c>
      <c r="E67" s="1" t="s">
        <v>173</v>
      </c>
      <c r="F67" s="1"/>
      <c r="G67" s="1"/>
      <c r="H67" s="4">
        <f t="shared" ref="H67:H82" si="1">G67/36.25</f>
        <v>0</v>
      </c>
    </row>
    <row r="68" spans="1:8" x14ac:dyDescent="0.25">
      <c r="A68" s="1" t="s">
        <v>72</v>
      </c>
      <c r="B68" s="1" t="s">
        <v>153</v>
      </c>
      <c r="C68" s="1" t="s">
        <v>169</v>
      </c>
      <c r="D68" s="1">
        <v>0</v>
      </c>
      <c r="E68" s="1" t="s">
        <v>173</v>
      </c>
      <c r="F68" s="1"/>
      <c r="G68" s="1"/>
      <c r="H68" s="4">
        <f t="shared" si="1"/>
        <v>0</v>
      </c>
    </row>
    <row r="69" spans="1:8" x14ac:dyDescent="0.25">
      <c r="A69" t="s">
        <v>73</v>
      </c>
      <c r="B69" t="s">
        <v>154</v>
      </c>
      <c r="C69" t="s">
        <v>168</v>
      </c>
      <c r="E69" t="s">
        <v>173</v>
      </c>
      <c r="H69" s="3">
        <f t="shared" si="1"/>
        <v>0</v>
      </c>
    </row>
    <row r="70" spans="1:8" x14ac:dyDescent="0.25">
      <c r="A70" s="2" t="s">
        <v>74</v>
      </c>
      <c r="B70" s="2" t="s">
        <v>155</v>
      </c>
      <c r="C70" s="2" t="s">
        <v>171</v>
      </c>
      <c r="D70" s="2">
        <v>2</v>
      </c>
      <c r="E70" s="2" t="s">
        <v>173</v>
      </c>
      <c r="F70" s="2">
        <v>5.05</v>
      </c>
      <c r="G70" s="2">
        <v>83.617000000000004</v>
      </c>
      <c r="H70" s="5">
        <f t="shared" si="1"/>
        <v>2.3066758620689658</v>
      </c>
    </row>
    <row r="71" spans="1:8" x14ac:dyDescent="0.25">
      <c r="A71" s="2" t="s">
        <v>75</v>
      </c>
      <c r="B71" s="2" t="s">
        <v>156</v>
      </c>
      <c r="C71" s="2" t="s">
        <v>171</v>
      </c>
      <c r="D71" s="2">
        <v>5</v>
      </c>
      <c r="E71" s="2" t="s">
        <v>173</v>
      </c>
      <c r="F71" s="2">
        <v>5.05</v>
      </c>
      <c r="G71" s="2">
        <v>194.78399999999999</v>
      </c>
      <c r="H71" s="5">
        <f t="shared" si="1"/>
        <v>5.3733517241379305</v>
      </c>
    </row>
    <row r="72" spans="1:8" x14ac:dyDescent="0.25">
      <c r="A72" s="2" t="s">
        <v>76</v>
      </c>
      <c r="B72" s="2" t="s">
        <v>157</v>
      </c>
      <c r="C72" s="2" t="s">
        <v>171</v>
      </c>
      <c r="D72" s="2">
        <v>10</v>
      </c>
      <c r="E72" s="2" t="s">
        <v>173</v>
      </c>
      <c r="F72" s="2">
        <v>5.04</v>
      </c>
      <c r="G72" s="2">
        <v>442.86799999999999</v>
      </c>
      <c r="H72" s="5">
        <f t="shared" si="1"/>
        <v>12.217048275862069</v>
      </c>
    </row>
    <row r="73" spans="1:8" x14ac:dyDescent="0.25">
      <c r="A73" s="2" t="s">
        <v>77</v>
      </c>
      <c r="B73" s="2" t="s">
        <v>158</v>
      </c>
      <c r="C73" s="2" t="s">
        <v>171</v>
      </c>
      <c r="D73" s="2">
        <v>25</v>
      </c>
      <c r="E73" s="2" t="s">
        <v>173</v>
      </c>
      <c r="F73" s="2">
        <v>5.04</v>
      </c>
      <c r="G73" s="2">
        <v>1004.684</v>
      </c>
      <c r="H73" s="5">
        <f t="shared" si="1"/>
        <v>27.715420689655172</v>
      </c>
    </row>
    <row r="74" spans="1:8" x14ac:dyDescent="0.25">
      <c r="A74" s="2" t="s">
        <v>78</v>
      </c>
      <c r="B74" s="2" t="s">
        <v>159</v>
      </c>
      <c r="C74" s="2" t="s">
        <v>171</v>
      </c>
      <c r="D74" s="2">
        <v>50</v>
      </c>
      <c r="E74" s="2" t="s">
        <v>173</v>
      </c>
      <c r="F74" s="2">
        <v>5.04</v>
      </c>
      <c r="G74" s="2">
        <v>2031.136</v>
      </c>
      <c r="H74" s="5">
        <f t="shared" si="1"/>
        <v>56.031337931034479</v>
      </c>
    </row>
    <row r="75" spans="1:8" x14ac:dyDescent="0.25">
      <c r="A75" s="2" t="s">
        <v>79</v>
      </c>
      <c r="B75" s="2" t="s">
        <v>160</v>
      </c>
      <c r="C75" s="2" t="s">
        <v>171</v>
      </c>
      <c r="D75" s="2">
        <v>200</v>
      </c>
      <c r="E75" s="2" t="s">
        <v>173</v>
      </c>
      <c r="F75" s="2">
        <v>5.04</v>
      </c>
      <c r="G75" s="2">
        <v>8924.741</v>
      </c>
      <c r="H75" s="5">
        <f t="shared" si="1"/>
        <v>246.19975172413794</v>
      </c>
    </row>
    <row r="76" spans="1:8" x14ac:dyDescent="0.25">
      <c r="A76" s="2" t="s">
        <v>80</v>
      </c>
      <c r="B76" s="2" t="s">
        <v>161</v>
      </c>
      <c r="C76" s="2" t="s">
        <v>171</v>
      </c>
      <c r="D76" s="2">
        <v>400</v>
      </c>
      <c r="E76" s="2" t="s">
        <v>173</v>
      </c>
      <c r="F76" s="2">
        <v>5.05</v>
      </c>
      <c r="G76" s="2">
        <v>13626.772000000001</v>
      </c>
      <c r="H76" s="5">
        <f t="shared" si="1"/>
        <v>375.91095172413793</v>
      </c>
    </row>
    <row r="77" spans="1:8" x14ac:dyDescent="0.25">
      <c r="A77" s="6" t="s">
        <v>81</v>
      </c>
      <c r="B77" s="6" t="s">
        <v>162</v>
      </c>
      <c r="C77" s="6" t="s">
        <v>171</v>
      </c>
      <c r="D77" s="6">
        <v>40</v>
      </c>
      <c r="E77" s="6" t="s">
        <v>173</v>
      </c>
      <c r="F77" s="6"/>
      <c r="G77" s="6"/>
      <c r="H77" s="7">
        <f t="shared" si="1"/>
        <v>0</v>
      </c>
    </row>
    <row r="78" spans="1:8" x14ac:dyDescent="0.25">
      <c r="A78" s="6" t="s">
        <v>82</v>
      </c>
      <c r="B78" s="6" t="s">
        <v>163</v>
      </c>
      <c r="C78" s="6" t="s">
        <v>171</v>
      </c>
      <c r="D78" s="6">
        <v>200</v>
      </c>
      <c r="E78" s="6" t="s">
        <v>173</v>
      </c>
      <c r="F78" s="6"/>
      <c r="G78" s="6"/>
      <c r="H78" s="7">
        <f t="shared" si="1"/>
        <v>0</v>
      </c>
    </row>
    <row r="79" spans="1:8" x14ac:dyDescent="0.25">
      <c r="A79" s="6" t="s">
        <v>83</v>
      </c>
      <c r="B79" s="6" t="s">
        <v>164</v>
      </c>
      <c r="C79" s="6" t="s">
        <v>171</v>
      </c>
      <c r="D79" s="6">
        <v>1000</v>
      </c>
      <c r="E79" s="6" t="s">
        <v>173</v>
      </c>
      <c r="F79" s="6"/>
      <c r="G79" s="6"/>
      <c r="H79" s="7">
        <f t="shared" si="1"/>
        <v>0</v>
      </c>
    </row>
    <row r="80" spans="1:8" x14ac:dyDescent="0.25">
      <c r="A80" s="6" t="s">
        <v>84</v>
      </c>
      <c r="B80" s="6" t="s">
        <v>165</v>
      </c>
      <c r="C80" s="6" t="s">
        <v>171</v>
      </c>
      <c r="D80" s="6">
        <v>10000</v>
      </c>
      <c r="E80" s="6" t="s">
        <v>173</v>
      </c>
      <c r="F80" s="6"/>
      <c r="G80" s="6"/>
      <c r="H80" s="7">
        <f t="shared" si="1"/>
        <v>0</v>
      </c>
    </row>
    <row r="81" spans="1:8" x14ac:dyDescent="0.25">
      <c r="A81" t="s">
        <v>85</v>
      </c>
      <c r="B81" t="s">
        <v>166</v>
      </c>
      <c r="C81" t="s">
        <v>169</v>
      </c>
      <c r="D81">
        <v>0</v>
      </c>
      <c r="E81" t="s">
        <v>173</v>
      </c>
      <c r="F81">
        <v>5.04</v>
      </c>
      <c r="G81">
        <v>8449.4240000000009</v>
      </c>
      <c r="H81" s="3">
        <f t="shared" si="1"/>
        <v>233.08755862068969</v>
      </c>
    </row>
    <row r="82" spans="1:8" x14ac:dyDescent="0.25">
      <c r="A82" t="s">
        <v>86</v>
      </c>
      <c r="B82" t="s">
        <v>167</v>
      </c>
      <c r="C82" t="s">
        <v>168</v>
      </c>
      <c r="E82" t="s">
        <v>173</v>
      </c>
      <c r="F82">
        <v>5.04</v>
      </c>
      <c r="G82">
        <v>35.655000000000001</v>
      </c>
      <c r="H82" s="10">
        <f t="shared" si="1"/>
        <v>0.98358620689655174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2"/>
  <sheetViews>
    <sheetView topLeftCell="A52" workbookViewId="0">
      <selection activeCell="A2" sqref="A2:H82"/>
    </sheetView>
  </sheetViews>
  <sheetFormatPr defaultRowHeight="15" x14ac:dyDescent="0.25"/>
  <cols>
    <col min="2" max="2" width="50.5703125" bestFit="1" customWidth="1"/>
    <col min="5" max="5" width="9.85546875" bestFit="1" customWidth="1"/>
    <col min="8" max="8" width="8.85546875" style="3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177</v>
      </c>
    </row>
    <row r="2" spans="1:8" x14ac:dyDescent="0.25">
      <c r="A2" t="s">
        <v>6</v>
      </c>
      <c r="B2" t="s">
        <v>87</v>
      </c>
      <c r="C2" t="s">
        <v>168</v>
      </c>
      <c r="E2" t="s">
        <v>174</v>
      </c>
      <c r="H2" s="3">
        <f>G2/18.162</f>
        <v>0</v>
      </c>
    </row>
    <row r="3" spans="1:8" x14ac:dyDescent="0.25">
      <c r="A3" t="s">
        <v>7</v>
      </c>
      <c r="B3" t="s">
        <v>88</v>
      </c>
      <c r="C3" t="s">
        <v>168</v>
      </c>
      <c r="E3" t="s">
        <v>174</v>
      </c>
      <c r="H3" s="3">
        <f t="shared" ref="H3:H66" si="0">G3/18.162</f>
        <v>0</v>
      </c>
    </row>
    <row r="4" spans="1:8" x14ac:dyDescent="0.25">
      <c r="A4" t="s">
        <v>8</v>
      </c>
      <c r="B4" t="s">
        <v>89</v>
      </c>
      <c r="C4" t="s">
        <v>168</v>
      </c>
      <c r="E4" t="s">
        <v>174</v>
      </c>
      <c r="H4" s="3">
        <f t="shared" si="0"/>
        <v>0</v>
      </c>
    </row>
    <row r="5" spans="1:8" x14ac:dyDescent="0.25">
      <c r="A5" t="s">
        <v>9</v>
      </c>
      <c r="B5" t="s">
        <v>90</v>
      </c>
      <c r="C5" t="s">
        <v>169</v>
      </c>
      <c r="D5">
        <v>0</v>
      </c>
      <c r="E5" t="s">
        <v>174</v>
      </c>
      <c r="H5" s="3">
        <f t="shared" si="0"/>
        <v>0</v>
      </c>
    </row>
    <row r="6" spans="1:8" x14ac:dyDescent="0.25">
      <c r="A6" t="s">
        <v>10</v>
      </c>
      <c r="B6" t="s">
        <v>91</v>
      </c>
      <c r="C6" t="s">
        <v>169</v>
      </c>
      <c r="D6">
        <v>0</v>
      </c>
      <c r="E6" t="s">
        <v>174</v>
      </c>
      <c r="H6" s="3">
        <f t="shared" si="0"/>
        <v>0</v>
      </c>
    </row>
    <row r="7" spans="1:8" x14ac:dyDescent="0.25">
      <c r="A7" t="s">
        <v>11</v>
      </c>
      <c r="B7" t="s">
        <v>92</v>
      </c>
      <c r="C7" t="s">
        <v>170</v>
      </c>
      <c r="E7" t="s">
        <v>174</v>
      </c>
      <c r="H7" s="3">
        <f t="shared" si="0"/>
        <v>0</v>
      </c>
    </row>
    <row r="8" spans="1:8" x14ac:dyDescent="0.25">
      <c r="A8" t="s">
        <v>12</v>
      </c>
      <c r="B8" t="s">
        <v>93</v>
      </c>
      <c r="C8" t="s">
        <v>170</v>
      </c>
      <c r="E8" t="s">
        <v>174</v>
      </c>
      <c r="H8" s="3">
        <f t="shared" si="0"/>
        <v>0</v>
      </c>
    </row>
    <row r="9" spans="1:8" x14ac:dyDescent="0.25">
      <c r="A9" t="s">
        <v>13</v>
      </c>
      <c r="B9" t="s">
        <v>94</v>
      </c>
      <c r="C9" t="s">
        <v>170</v>
      </c>
      <c r="E9" t="s">
        <v>174</v>
      </c>
      <c r="H9" s="3">
        <f t="shared" si="0"/>
        <v>0</v>
      </c>
    </row>
    <row r="10" spans="1:8" x14ac:dyDescent="0.25">
      <c r="A10" t="s">
        <v>14</v>
      </c>
      <c r="B10" t="s">
        <v>95</v>
      </c>
      <c r="C10" t="s">
        <v>170</v>
      </c>
      <c r="E10" t="s">
        <v>174</v>
      </c>
      <c r="H10" s="3">
        <f t="shared" si="0"/>
        <v>0</v>
      </c>
    </row>
    <row r="11" spans="1:8" x14ac:dyDescent="0.25">
      <c r="A11" t="s">
        <v>15</v>
      </c>
      <c r="B11" t="s">
        <v>96</v>
      </c>
      <c r="C11" t="s">
        <v>170</v>
      </c>
      <c r="E11" t="s">
        <v>174</v>
      </c>
      <c r="H11" s="3">
        <f t="shared" si="0"/>
        <v>0</v>
      </c>
    </row>
    <row r="12" spans="1:8" x14ac:dyDescent="0.25">
      <c r="A12" t="s">
        <v>16</v>
      </c>
      <c r="B12" t="s">
        <v>97</v>
      </c>
      <c r="C12" t="s">
        <v>170</v>
      </c>
      <c r="E12" t="s">
        <v>174</v>
      </c>
      <c r="H12" s="3">
        <f t="shared" si="0"/>
        <v>0</v>
      </c>
    </row>
    <row r="13" spans="1:8" x14ac:dyDescent="0.25">
      <c r="A13" t="s">
        <v>17</v>
      </c>
      <c r="B13" t="s">
        <v>98</v>
      </c>
      <c r="C13" t="s">
        <v>170</v>
      </c>
      <c r="E13" t="s">
        <v>174</v>
      </c>
      <c r="H13" s="3">
        <f t="shared" si="0"/>
        <v>0</v>
      </c>
    </row>
    <row r="14" spans="1:8" x14ac:dyDescent="0.25">
      <c r="A14" t="s">
        <v>18</v>
      </c>
      <c r="B14" t="s">
        <v>99</v>
      </c>
      <c r="C14" t="s">
        <v>170</v>
      </c>
      <c r="E14" t="s">
        <v>174</v>
      </c>
      <c r="H14" s="3">
        <f t="shared" si="0"/>
        <v>0</v>
      </c>
    </row>
    <row r="15" spans="1:8" x14ac:dyDescent="0.25">
      <c r="A15" t="s">
        <v>19</v>
      </c>
      <c r="B15" t="s">
        <v>100</v>
      </c>
      <c r="C15" t="s">
        <v>170</v>
      </c>
      <c r="E15" t="s">
        <v>174</v>
      </c>
      <c r="F15">
        <v>5.53</v>
      </c>
      <c r="G15">
        <v>82.019000000000005</v>
      </c>
      <c r="H15" s="3">
        <f t="shared" si="0"/>
        <v>4.5159674044708735</v>
      </c>
    </row>
    <row r="16" spans="1:8" x14ac:dyDescent="0.25">
      <c r="A16" t="s">
        <v>20</v>
      </c>
      <c r="B16" t="s">
        <v>101</v>
      </c>
      <c r="C16" t="s">
        <v>170</v>
      </c>
      <c r="E16" t="s">
        <v>174</v>
      </c>
      <c r="H16" s="3">
        <f t="shared" si="0"/>
        <v>0</v>
      </c>
    </row>
    <row r="17" spans="1:8" x14ac:dyDescent="0.25">
      <c r="A17" t="s">
        <v>21</v>
      </c>
      <c r="B17" t="s">
        <v>102</v>
      </c>
      <c r="C17" t="s">
        <v>170</v>
      </c>
      <c r="E17" t="s">
        <v>174</v>
      </c>
      <c r="H17" s="3">
        <f t="shared" si="0"/>
        <v>0</v>
      </c>
    </row>
    <row r="18" spans="1:8" x14ac:dyDescent="0.25">
      <c r="A18" t="s">
        <v>22</v>
      </c>
      <c r="B18" t="s">
        <v>103</v>
      </c>
      <c r="C18" t="s">
        <v>170</v>
      </c>
      <c r="E18" t="s">
        <v>174</v>
      </c>
      <c r="H18" s="3">
        <f t="shared" si="0"/>
        <v>0</v>
      </c>
    </row>
    <row r="19" spans="1:8" x14ac:dyDescent="0.25">
      <c r="A19" t="s">
        <v>23</v>
      </c>
      <c r="B19" t="s">
        <v>104</v>
      </c>
      <c r="C19" t="s">
        <v>170</v>
      </c>
      <c r="E19" t="s">
        <v>174</v>
      </c>
      <c r="H19" s="3">
        <f t="shared" si="0"/>
        <v>0</v>
      </c>
    </row>
    <row r="20" spans="1:8" x14ac:dyDescent="0.25">
      <c r="A20" t="s">
        <v>24</v>
      </c>
      <c r="B20" t="s">
        <v>105</v>
      </c>
      <c r="C20" t="s">
        <v>170</v>
      </c>
      <c r="E20" t="s">
        <v>174</v>
      </c>
      <c r="H20" s="3">
        <f t="shared" si="0"/>
        <v>0</v>
      </c>
    </row>
    <row r="21" spans="1:8" x14ac:dyDescent="0.25">
      <c r="A21" t="s">
        <v>25</v>
      </c>
      <c r="B21" t="s">
        <v>106</v>
      </c>
      <c r="C21" t="s">
        <v>170</v>
      </c>
      <c r="E21" t="s">
        <v>174</v>
      </c>
      <c r="H21" s="3">
        <f t="shared" si="0"/>
        <v>0</v>
      </c>
    </row>
    <row r="22" spans="1:8" x14ac:dyDescent="0.25">
      <c r="A22" t="s">
        <v>26</v>
      </c>
      <c r="B22" t="s">
        <v>107</v>
      </c>
      <c r="C22" t="s">
        <v>170</v>
      </c>
      <c r="E22" t="s">
        <v>174</v>
      </c>
      <c r="H22" s="3">
        <f t="shared" si="0"/>
        <v>0</v>
      </c>
    </row>
    <row r="23" spans="1:8" x14ac:dyDescent="0.25">
      <c r="A23" t="s">
        <v>27</v>
      </c>
      <c r="B23" t="s">
        <v>108</v>
      </c>
      <c r="C23" t="s">
        <v>170</v>
      </c>
      <c r="E23" t="s">
        <v>174</v>
      </c>
      <c r="H23" s="3">
        <f t="shared" si="0"/>
        <v>0</v>
      </c>
    </row>
    <row r="24" spans="1:8" x14ac:dyDescent="0.25">
      <c r="A24" t="s">
        <v>28</v>
      </c>
      <c r="B24" t="s">
        <v>109</v>
      </c>
      <c r="C24" t="s">
        <v>170</v>
      </c>
      <c r="E24" t="s">
        <v>174</v>
      </c>
      <c r="H24" s="3">
        <f t="shared" si="0"/>
        <v>0</v>
      </c>
    </row>
    <row r="25" spans="1:8" x14ac:dyDescent="0.25">
      <c r="A25" t="s">
        <v>29</v>
      </c>
      <c r="B25" t="s">
        <v>110</v>
      </c>
      <c r="C25" t="s">
        <v>170</v>
      </c>
      <c r="E25" t="s">
        <v>174</v>
      </c>
      <c r="H25" s="3">
        <f t="shared" si="0"/>
        <v>0</v>
      </c>
    </row>
    <row r="26" spans="1:8" x14ac:dyDescent="0.25">
      <c r="A26" t="s">
        <v>30</v>
      </c>
      <c r="B26" t="s">
        <v>111</v>
      </c>
      <c r="C26" t="s">
        <v>169</v>
      </c>
      <c r="D26">
        <v>0</v>
      </c>
      <c r="E26" t="s">
        <v>174</v>
      </c>
      <c r="H26" s="3">
        <f t="shared" si="0"/>
        <v>0</v>
      </c>
    </row>
    <row r="27" spans="1:8" x14ac:dyDescent="0.25">
      <c r="A27" t="s">
        <v>31</v>
      </c>
      <c r="B27" t="s">
        <v>112</v>
      </c>
      <c r="C27" t="s">
        <v>170</v>
      </c>
      <c r="E27" t="s">
        <v>174</v>
      </c>
      <c r="H27" s="3">
        <f t="shared" si="0"/>
        <v>0</v>
      </c>
    </row>
    <row r="28" spans="1:8" x14ac:dyDescent="0.25">
      <c r="A28" t="s">
        <v>32</v>
      </c>
      <c r="B28" t="s">
        <v>113</v>
      </c>
      <c r="C28" t="s">
        <v>170</v>
      </c>
      <c r="E28" t="s">
        <v>174</v>
      </c>
      <c r="F28">
        <v>5.53</v>
      </c>
      <c r="G28">
        <v>101.22199999999999</v>
      </c>
      <c r="H28" s="3">
        <f t="shared" si="0"/>
        <v>5.5732848805197666</v>
      </c>
    </row>
    <row r="29" spans="1:8" x14ac:dyDescent="0.25">
      <c r="A29" t="s">
        <v>33</v>
      </c>
      <c r="B29" t="s">
        <v>114</v>
      </c>
      <c r="C29" t="s">
        <v>170</v>
      </c>
      <c r="E29" t="s">
        <v>174</v>
      </c>
      <c r="F29">
        <v>5.53</v>
      </c>
      <c r="G29">
        <v>71.887</v>
      </c>
      <c r="H29" s="3">
        <f t="shared" si="0"/>
        <v>3.9580993282678123</v>
      </c>
    </row>
    <row r="30" spans="1:8" x14ac:dyDescent="0.25">
      <c r="A30" t="s">
        <v>34</v>
      </c>
      <c r="B30" t="s">
        <v>115</v>
      </c>
      <c r="C30" t="s">
        <v>170</v>
      </c>
      <c r="E30" t="s">
        <v>174</v>
      </c>
      <c r="H30" s="3">
        <f t="shared" si="0"/>
        <v>0</v>
      </c>
    </row>
    <row r="31" spans="1:8" x14ac:dyDescent="0.25">
      <c r="A31" t="s">
        <v>35</v>
      </c>
      <c r="B31" t="s">
        <v>116</v>
      </c>
      <c r="C31" t="s">
        <v>170</v>
      </c>
      <c r="E31" t="s">
        <v>174</v>
      </c>
      <c r="F31">
        <v>5.53</v>
      </c>
      <c r="G31">
        <v>75.259</v>
      </c>
      <c r="H31" s="3">
        <f t="shared" si="0"/>
        <v>4.1437617002532763</v>
      </c>
    </row>
    <row r="32" spans="1:8" x14ac:dyDescent="0.25">
      <c r="A32" t="s">
        <v>36</v>
      </c>
      <c r="B32" t="s">
        <v>117</v>
      </c>
      <c r="C32" t="s">
        <v>170</v>
      </c>
      <c r="E32" t="s">
        <v>174</v>
      </c>
      <c r="H32" s="3">
        <f t="shared" si="0"/>
        <v>0</v>
      </c>
    </row>
    <row r="33" spans="1:8" x14ac:dyDescent="0.25">
      <c r="A33" t="s">
        <v>37</v>
      </c>
      <c r="B33" t="s">
        <v>118</v>
      </c>
      <c r="C33" t="s">
        <v>170</v>
      </c>
      <c r="E33" t="s">
        <v>174</v>
      </c>
      <c r="H33" s="3">
        <f t="shared" si="0"/>
        <v>0</v>
      </c>
    </row>
    <row r="34" spans="1:8" x14ac:dyDescent="0.25">
      <c r="A34" t="s">
        <v>38</v>
      </c>
      <c r="B34" t="s">
        <v>119</v>
      </c>
      <c r="C34" t="s">
        <v>170</v>
      </c>
      <c r="E34" t="s">
        <v>174</v>
      </c>
      <c r="H34" s="3">
        <f t="shared" si="0"/>
        <v>0</v>
      </c>
    </row>
    <row r="35" spans="1:8" x14ac:dyDescent="0.25">
      <c r="A35" t="s">
        <v>39</v>
      </c>
      <c r="B35" t="s">
        <v>120</v>
      </c>
      <c r="C35" t="s">
        <v>170</v>
      </c>
      <c r="E35" t="s">
        <v>174</v>
      </c>
      <c r="F35">
        <v>5.53</v>
      </c>
      <c r="G35">
        <v>77.519000000000005</v>
      </c>
      <c r="H35" s="3">
        <f t="shared" si="0"/>
        <v>4.2681973350952545</v>
      </c>
    </row>
    <row r="36" spans="1:8" x14ac:dyDescent="0.25">
      <c r="A36" t="s">
        <v>40</v>
      </c>
      <c r="B36" t="s">
        <v>121</v>
      </c>
      <c r="C36" t="s">
        <v>170</v>
      </c>
      <c r="E36" t="s">
        <v>174</v>
      </c>
      <c r="H36" s="3">
        <f t="shared" si="0"/>
        <v>0</v>
      </c>
    </row>
    <row r="37" spans="1:8" x14ac:dyDescent="0.25">
      <c r="A37" t="s">
        <v>41</v>
      </c>
      <c r="B37" t="s">
        <v>122</v>
      </c>
      <c r="C37" t="s">
        <v>170</v>
      </c>
      <c r="E37" t="s">
        <v>174</v>
      </c>
      <c r="H37" s="3">
        <f t="shared" si="0"/>
        <v>0</v>
      </c>
    </row>
    <row r="38" spans="1:8" x14ac:dyDescent="0.25">
      <c r="A38" t="s">
        <v>42</v>
      </c>
      <c r="B38" t="s">
        <v>123</v>
      </c>
      <c r="C38" t="s">
        <v>170</v>
      </c>
      <c r="E38" t="s">
        <v>174</v>
      </c>
      <c r="F38">
        <v>5.53</v>
      </c>
      <c r="G38">
        <v>64.076999999999998</v>
      </c>
      <c r="H38" s="3">
        <f t="shared" si="0"/>
        <v>3.5280806078625702</v>
      </c>
    </row>
    <row r="39" spans="1:8" x14ac:dyDescent="0.25">
      <c r="A39" t="s">
        <v>43</v>
      </c>
      <c r="B39" t="s">
        <v>124</v>
      </c>
      <c r="C39" t="s">
        <v>170</v>
      </c>
      <c r="E39" t="s">
        <v>174</v>
      </c>
      <c r="H39" s="3">
        <f t="shared" si="0"/>
        <v>0</v>
      </c>
    </row>
    <row r="40" spans="1:8" x14ac:dyDescent="0.25">
      <c r="A40" t="s">
        <v>44</v>
      </c>
      <c r="B40" t="s">
        <v>125</v>
      </c>
      <c r="C40" t="s">
        <v>170</v>
      </c>
      <c r="E40" t="s">
        <v>174</v>
      </c>
      <c r="H40" s="3">
        <f t="shared" si="0"/>
        <v>0</v>
      </c>
    </row>
    <row r="41" spans="1:8" x14ac:dyDescent="0.25">
      <c r="A41" t="s">
        <v>45</v>
      </c>
      <c r="B41" t="s">
        <v>126</v>
      </c>
      <c r="C41" t="s">
        <v>170</v>
      </c>
      <c r="E41" t="s">
        <v>174</v>
      </c>
      <c r="H41" s="3">
        <f t="shared" si="0"/>
        <v>0</v>
      </c>
    </row>
    <row r="42" spans="1:8" x14ac:dyDescent="0.25">
      <c r="A42" t="s">
        <v>46</v>
      </c>
      <c r="B42" t="s">
        <v>127</v>
      </c>
      <c r="C42" t="s">
        <v>170</v>
      </c>
      <c r="E42" t="s">
        <v>174</v>
      </c>
      <c r="H42" s="3">
        <f t="shared" si="0"/>
        <v>0</v>
      </c>
    </row>
    <row r="43" spans="1:8" x14ac:dyDescent="0.25">
      <c r="A43" t="s">
        <v>47</v>
      </c>
      <c r="B43" t="s">
        <v>128</v>
      </c>
      <c r="C43" t="s">
        <v>170</v>
      </c>
      <c r="E43" t="s">
        <v>174</v>
      </c>
      <c r="H43" s="3">
        <f t="shared" si="0"/>
        <v>0</v>
      </c>
    </row>
    <row r="44" spans="1:8" x14ac:dyDescent="0.25">
      <c r="A44" t="s">
        <v>48</v>
      </c>
      <c r="B44" t="s">
        <v>129</v>
      </c>
      <c r="C44" t="s">
        <v>170</v>
      </c>
      <c r="E44" t="s">
        <v>174</v>
      </c>
      <c r="H44" s="3">
        <f t="shared" si="0"/>
        <v>0</v>
      </c>
    </row>
    <row r="45" spans="1:8" x14ac:dyDescent="0.25">
      <c r="A45" t="s">
        <v>49</v>
      </c>
      <c r="B45" t="s">
        <v>130</v>
      </c>
      <c r="C45" t="s">
        <v>170</v>
      </c>
      <c r="E45" t="s">
        <v>174</v>
      </c>
      <c r="H45" s="3">
        <f t="shared" si="0"/>
        <v>0</v>
      </c>
    </row>
    <row r="46" spans="1:8" x14ac:dyDescent="0.25">
      <c r="A46" t="s">
        <v>50</v>
      </c>
      <c r="B46" t="s">
        <v>131</v>
      </c>
      <c r="C46" t="s">
        <v>169</v>
      </c>
      <c r="D46">
        <v>0</v>
      </c>
      <c r="E46" t="s">
        <v>174</v>
      </c>
      <c r="H46" s="3">
        <f t="shared" si="0"/>
        <v>0</v>
      </c>
    </row>
    <row r="47" spans="1:8" x14ac:dyDescent="0.25">
      <c r="A47" t="s">
        <v>51</v>
      </c>
      <c r="B47" t="s">
        <v>132</v>
      </c>
      <c r="C47" t="s">
        <v>170</v>
      </c>
      <c r="E47" t="s">
        <v>174</v>
      </c>
      <c r="H47" s="3">
        <f t="shared" si="0"/>
        <v>0</v>
      </c>
    </row>
    <row r="48" spans="1:8" x14ac:dyDescent="0.25">
      <c r="A48" t="s">
        <v>52</v>
      </c>
      <c r="B48" t="s">
        <v>133</v>
      </c>
      <c r="C48" t="s">
        <v>170</v>
      </c>
      <c r="E48" t="s">
        <v>174</v>
      </c>
      <c r="H48" s="3">
        <f t="shared" si="0"/>
        <v>0</v>
      </c>
    </row>
    <row r="49" spans="1:8" x14ac:dyDescent="0.25">
      <c r="A49" t="s">
        <v>53</v>
      </c>
      <c r="B49" t="s">
        <v>134</v>
      </c>
      <c r="C49" t="s">
        <v>170</v>
      </c>
      <c r="E49" t="s">
        <v>174</v>
      </c>
      <c r="H49" s="3">
        <f t="shared" si="0"/>
        <v>0</v>
      </c>
    </row>
    <row r="50" spans="1:8" x14ac:dyDescent="0.25">
      <c r="A50" t="s">
        <v>54</v>
      </c>
      <c r="B50" t="s">
        <v>135</v>
      </c>
      <c r="C50" t="s">
        <v>170</v>
      </c>
      <c r="E50" t="s">
        <v>174</v>
      </c>
      <c r="H50" s="3">
        <f t="shared" si="0"/>
        <v>0</v>
      </c>
    </row>
    <row r="51" spans="1:8" x14ac:dyDescent="0.25">
      <c r="A51" t="s">
        <v>55</v>
      </c>
      <c r="B51" t="s">
        <v>136</v>
      </c>
      <c r="C51" t="s">
        <v>170</v>
      </c>
      <c r="E51" t="s">
        <v>174</v>
      </c>
      <c r="H51" s="3">
        <f t="shared" si="0"/>
        <v>0</v>
      </c>
    </row>
    <row r="52" spans="1:8" x14ac:dyDescent="0.25">
      <c r="A52" t="s">
        <v>56</v>
      </c>
      <c r="B52" t="s">
        <v>137</v>
      </c>
      <c r="C52" t="s">
        <v>170</v>
      </c>
      <c r="E52" t="s">
        <v>174</v>
      </c>
      <c r="H52" s="3">
        <f t="shared" si="0"/>
        <v>0</v>
      </c>
    </row>
    <row r="53" spans="1:8" x14ac:dyDescent="0.25">
      <c r="A53" t="s">
        <v>57</v>
      </c>
      <c r="B53" t="s">
        <v>138</v>
      </c>
      <c r="C53" t="s">
        <v>170</v>
      </c>
      <c r="E53" t="s">
        <v>174</v>
      </c>
      <c r="H53" s="3">
        <f t="shared" si="0"/>
        <v>0</v>
      </c>
    </row>
    <row r="54" spans="1:8" x14ac:dyDescent="0.25">
      <c r="A54" t="s">
        <v>58</v>
      </c>
      <c r="B54" t="s">
        <v>139</v>
      </c>
      <c r="C54" t="s">
        <v>170</v>
      </c>
      <c r="E54" t="s">
        <v>174</v>
      </c>
      <c r="H54" s="3">
        <f t="shared" si="0"/>
        <v>0</v>
      </c>
    </row>
    <row r="55" spans="1:8" x14ac:dyDescent="0.25">
      <c r="A55" t="s">
        <v>59</v>
      </c>
      <c r="B55" t="s">
        <v>140</v>
      </c>
      <c r="C55" t="s">
        <v>170</v>
      </c>
      <c r="E55" t="s">
        <v>174</v>
      </c>
      <c r="H55" s="3">
        <f t="shared" si="0"/>
        <v>0</v>
      </c>
    </row>
    <row r="56" spans="1:8" x14ac:dyDescent="0.25">
      <c r="A56" s="8" t="s">
        <v>60</v>
      </c>
      <c r="B56" s="8" t="s">
        <v>141</v>
      </c>
      <c r="C56" s="8" t="s">
        <v>170</v>
      </c>
      <c r="D56" s="8"/>
      <c r="E56" s="8" t="s">
        <v>174</v>
      </c>
      <c r="F56" s="8">
        <v>5.53</v>
      </c>
      <c r="G56" s="8">
        <v>80.227000000000004</v>
      </c>
      <c r="H56" s="3">
        <f t="shared" si="0"/>
        <v>4.4172998568439601</v>
      </c>
    </row>
    <row r="57" spans="1:8" x14ac:dyDescent="0.25">
      <c r="A57" s="1" t="s">
        <v>61</v>
      </c>
      <c r="B57" s="1" t="s">
        <v>142</v>
      </c>
      <c r="C57" s="1" t="s">
        <v>171</v>
      </c>
      <c r="D57" s="1">
        <v>2</v>
      </c>
      <c r="E57" s="1" t="s">
        <v>174</v>
      </c>
      <c r="F57" s="1">
        <v>5.53</v>
      </c>
      <c r="G57" s="1">
        <v>39.572000000000003</v>
      </c>
      <c r="H57" s="4">
        <f t="shared" si="0"/>
        <v>2.1788349300737808</v>
      </c>
    </row>
    <row r="58" spans="1:8" x14ac:dyDescent="0.25">
      <c r="A58" s="1" t="s">
        <v>62</v>
      </c>
      <c r="B58" s="1" t="s">
        <v>143</v>
      </c>
      <c r="C58" s="1" t="s">
        <v>171</v>
      </c>
      <c r="D58" s="1">
        <v>5</v>
      </c>
      <c r="E58" s="1" t="s">
        <v>174</v>
      </c>
      <c r="F58" s="1">
        <v>5.53</v>
      </c>
      <c r="G58" s="1">
        <v>108.1</v>
      </c>
      <c r="H58" s="4">
        <f t="shared" si="0"/>
        <v>5.9519876665565468</v>
      </c>
    </row>
    <row r="59" spans="1:8" x14ac:dyDescent="0.25">
      <c r="A59" s="1" t="s">
        <v>63</v>
      </c>
      <c r="B59" s="1" t="s">
        <v>144</v>
      </c>
      <c r="C59" s="1" t="s">
        <v>171</v>
      </c>
      <c r="D59" s="1">
        <v>10</v>
      </c>
      <c r="E59" s="1" t="s">
        <v>174</v>
      </c>
      <c r="F59" s="1">
        <v>5.53</v>
      </c>
      <c r="G59" s="1">
        <v>267.27600000000001</v>
      </c>
      <c r="H59" s="4">
        <f t="shared" si="0"/>
        <v>14.716220680541792</v>
      </c>
    </row>
    <row r="60" spans="1:8" x14ac:dyDescent="0.25">
      <c r="A60" s="1" t="s">
        <v>64</v>
      </c>
      <c r="B60" s="1" t="s">
        <v>145</v>
      </c>
      <c r="C60" s="1" t="s">
        <v>171</v>
      </c>
      <c r="D60" s="1">
        <v>25</v>
      </c>
      <c r="E60" s="1" t="s">
        <v>174</v>
      </c>
      <c r="F60" s="1">
        <v>5.53</v>
      </c>
      <c r="G60" s="1">
        <v>583.68799999999999</v>
      </c>
      <c r="H60" s="4">
        <f t="shared" si="0"/>
        <v>32.137870278603678</v>
      </c>
    </row>
    <row r="61" spans="1:8" x14ac:dyDescent="0.25">
      <c r="A61" s="1" t="s">
        <v>65</v>
      </c>
      <c r="B61" s="1" t="s">
        <v>146</v>
      </c>
      <c r="C61" s="1" t="s">
        <v>171</v>
      </c>
      <c r="D61" s="1">
        <v>50</v>
      </c>
      <c r="E61" s="1" t="s">
        <v>174</v>
      </c>
      <c r="F61" s="1"/>
      <c r="G61" s="1"/>
      <c r="H61" s="4">
        <f t="shared" si="0"/>
        <v>0</v>
      </c>
    </row>
    <row r="62" spans="1:8" x14ac:dyDescent="0.25">
      <c r="A62" s="1" t="s">
        <v>66</v>
      </c>
      <c r="B62" s="1" t="s">
        <v>147</v>
      </c>
      <c r="C62" s="1" t="s">
        <v>171</v>
      </c>
      <c r="D62" s="1">
        <v>200</v>
      </c>
      <c r="E62" s="1" t="s">
        <v>174</v>
      </c>
      <c r="F62" s="1"/>
      <c r="G62" s="1"/>
      <c r="H62" s="4">
        <f t="shared" si="0"/>
        <v>0</v>
      </c>
    </row>
    <row r="63" spans="1:8" x14ac:dyDescent="0.25">
      <c r="A63" s="1" t="s">
        <v>67</v>
      </c>
      <c r="B63" s="1" t="s">
        <v>148</v>
      </c>
      <c r="C63" s="1" t="s">
        <v>171</v>
      </c>
      <c r="D63" s="1">
        <v>400</v>
      </c>
      <c r="E63" s="1" t="s">
        <v>174</v>
      </c>
      <c r="F63" s="1"/>
      <c r="G63" s="1"/>
      <c r="H63" s="4">
        <f t="shared" si="0"/>
        <v>0</v>
      </c>
    </row>
    <row r="64" spans="1:8" x14ac:dyDescent="0.25">
      <c r="A64" s="1" t="s">
        <v>68</v>
      </c>
      <c r="B64" s="1" t="s">
        <v>149</v>
      </c>
      <c r="C64" s="1" t="s">
        <v>171</v>
      </c>
      <c r="D64" s="1">
        <v>40</v>
      </c>
      <c r="E64" s="1" t="s">
        <v>174</v>
      </c>
      <c r="F64" s="1"/>
      <c r="G64" s="1"/>
      <c r="H64" s="4">
        <f t="shared" si="0"/>
        <v>0</v>
      </c>
    </row>
    <row r="65" spans="1:8" x14ac:dyDescent="0.25">
      <c r="A65" s="1" t="s">
        <v>69</v>
      </c>
      <c r="B65" s="1" t="s">
        <v>150</v>
      </c>
      <c r="C65" s="1" t="s">
        <v>171</v>
      </c>
      <c r="D65" s="1">
        <v>200</v>
      </c>
      <c r="E65" s="1" t="s">
        <v>174</v>
      </c>
      <c r="F65" s="1"/>
      <c r="G65" s="1"/>
      <c r="H65" s="4">
        <f t="shared" si="0"/>
        <v>0</v>
      </c>
    </row>
    <row r="66" spans="1:8" x14ac:dyDescent="0.25">
      <c r="A66" s="1" t="s">
        <v>70</v>
      </c>
      <c r="B66" s="1" t="s">
        <v>151</v>
      </c>
      <c r="C66" s="1" t="s">
        <v>171</v>
      </c>
      <c r="D66" s="1">
        <v>1000</v>
      </c>
      <c r="E66" s="1" t="s">
        <v>174</v>
      </c>
      <c r="F66" s="1"/>
      <c r="G66" s="1"/>
      <c r="H66" s="4">
        <f t="shared" si="0"/>
        <v>0</v>
      </c>
    </row>
    <row r="67" spans="1:8" x14ac:dyDescent="0.25">
      <c r="A67" s="1" t="s">
        <v>71</v>
      </c>
      <c r="B67" s="1" t="s">
        <v>152</v>
      </c>
      <c r="C67" s="1" t="s">
        <v>171</v>
      </c>
      <c r="D67" s="1">
        <v>10000</v>
      </c>
      <c r="E67" s="1" t="s">
        <v>174</v>
      </c>
      <c r="F67" s="1"/>
      <c r="G67" s="1"/>
      <c r="H67" s="4">
        <f t="shared" ref="H67:H82" si="1">G67/18.162</f>
        <v>0</v>
      </c>
    </row>
    <row r="68" spans="1:8" x14ac:dyDescent="0.25">
      <c r="A68" s="1" t="s">
        <v>72</v>
      </c>
      <c r="B68" s="1" t="s">
        <v>153</v>
      </c>
      <c r="C68" s="1" t="s">
        <v>169</v>
      </c>
      <c r="D68" s="1">
        <v>0</v>
      </c>
      <c r="E68" s="1" t="s">
        <v>174</v>
      </c>
      <c r="F68" s="1"/>
      <c r="G68" s="1"/>
      <c r="H68" s="4">
        <f t="shared" si="1"/>
        <v>0</v>
      </c>
    </row>
    <row r="69" spans="1:8" x14ac:dyDescent="0.25">
      <c r="A69" t="s">
        <v>73</v>
      </c>
      <c r="B69" t="s">
        <v>154</v>
      </c>
      <c r="C69" t="s">
        <v>168</v>
      </c>
      <c r="E69" t="s">
        <v>174</v>
      </c>
      <c r="H69" s="3">
        <f t="shared" si="1"/>
        <v>0</v>
      </c>
    </row>
    <row r="70" spans="1:8" x14ac:dyDescent="0.25">
      <c r="A70" s="9" t="s">
        <v>74</v>
      </c>
      <c r="B70" s="9" t="s">
        <v>155</v>
      </c>
      <c r="C70" s="9" t="s">
        <v>171</v>
      </c>
      <c r="D70" s="9">
        <v>2</v>
      </c>
      <c r="E70" s="9" t="s">
        <v>174</v>
      </c>
      <c r="F70" s="9">
        <v>5.53</v>
      </c>
      <c r="G70" s="9">
        <v>32.53</v>
      </c>
      <c r="H70" s="5">
        <f t="shared" si="1"/>
        <v>1.7911023015086447</v>
      </c>
    </row>
    <row r="71" spans="1:8" x14ac:dyDescent="0.25">
      <c r="A71" s="9" t="s">
        <v>75</v>
      </c>
      <c r="B71" s="9" t="s">
        <v>156</v>
      </c>
      <c r="C71" s="9" t="s">
        <v>171</v>
      </c>
      <c r="D71" s="9">
        <v>5</v>
      </c>
      <c r="E71" s="9" t="s">
        <v>174</v>
      </c>
      <c r="F71" s="9">
        <v>5.53</v>
      </c>
      <c r="G71" s="9">
        <v>97.667000000000002</v>
      </c>
      <c r="H71" s="5">
        <f t="shared" si="1"/>
        <v>5.3775465257130275</v>
      </c>
    </row>
    <row r="72" spans="1:8" x14ac:dyDescent="0.25">
      <c r="A72" s="9" t="s">
        <v>76</v>
      </c>
      <c r="B72" s="9" t="s">
        <v>157</v>
      </c>
      <c r="C72" s="9" t="s">
        <v>171</v>
      </c>
      <c r="D72" s="9">
        <v>10</v>
      </c>
      <c r="E72" s="9" t="s">
        <v>174</v>
      </c>
      <c r="F72" s="9">
        <v>5.53</v>
      </c>
      <c r="G72" s="9">
        <v>222.958</v>
      </c>
      <c r="H72" s="5">
        <f t="shared" si="1"/>
        <v>12.276070917299858</v>
      </c>
    </row>
    <row r="73" spans="1:8" x14ac:dyDescent="0.25">
      <c r="A73" s="9" t="s">
        <v>77</v>
      </c>
      <c r="B73" s="9" t="s">
        <v>158</v>
      </c>
      <c r="C73" s="9" t="s">
        <v>171</v>
      </c>
      <c r="D73" s="9">
        <v>25</v>
      </c>
      <c r="E73" s="9" t="s">
        <v>174</v>
      </c>
      <c r="F73" s="9">
        <v>5.53</v>
      </c>
      <c r="G73" s="9">
        <v>554.49800000000005</v>
      </c>
      <c r="H73" s="5">
        <f t="shared" si="1"/>
        <v>30.530668428587163</v>
      </c>
    </row>
    <row r="74" spans="1:8" x14ac:dyDescent="0.25">
      <c r="A74" s="9" t="s">
        <v>78</v>
      </c>
      <c r="B74" s="9" t="s">
        <v>159</v>
      </c>
      <c r="C74" s="9" t="s">
        <v>171</v>
      </c>
      <c r="D74" s="9">
        <v>50</v>
      </c>
      <c r="E74" s="9" t="s">
        <v>174</v>
      </c>
      <c r="F74" s="9">
        <v>5.53</v>
      </c>
      <c r="G74" s="9">
        <v>1097.087</v>
      </c>
      <c r="H74" s="5">
        <f t="shared" si="1"/>
        <v>60.405627133575599</v>
      </c>
    </row>
    <row r="75" spans="1:8" x14ac:dyDescent="0.25">
      <c r="A75" s="9" t="s">
        <v>79</v>
      </c>
      <c r="B75" s="9" t="s">
        <v>160</v>
      </c>
      <c r="C75" s="9" t="s">
        <v>171</v>
      </c>
      <c r="D75" s="9">
        <v>200</v>
      </c>
      <c r="E75" s="9" t="s">
        <v>174</v>
      </c>
      <c r="F75" s="9">
        <v>5.53</v>
      </c>
      <c r="G75" s="9">
        <v>4439.4690000000001</v>
      </c>
      <c r="H75" s="5">
        <f t="shared" si="1"/>
        <v>244.43723158242486</v>
      </c>
    </row>
    <row r="76" spans="1:8" x14ac:dyDescent="0.25">
      <c r="A76" s="9" t="s">
        <v>80</v>
      </c>
      <c r="B76" s="9" t="s">
        <v>161</v>
      </c>
      <c r="C76" s="9" t="s">
        <v>171</v>
      </c>
      <c r="D76" s="9">
        <v>400</v>
      </c>
      <c r="E76" s="9" t="s">
        <v>174</v>
      </c>
      <c r="F76" s="9">
        <v>5.53</v>
      </c>
      <c r="G76" s="9">
        <v>6830.3609999999999</v>
      </c>
      <c r="H76" s="5">
        <f t="shared" si="1"/>
        <v>376.07978196233898</v>
      </c>
    </row>
    <row r="77" spans="1:8" x14ac:dyDescent="0.25">
      <c r="A77" t="s">
        <v>81</v>
      </c>
      <c r="B77" t="s">
        <v>162</v>
      </c>
      <c r="C77" t="s">
        <v>171</v>
      </c>
      <c r="D77">
        <v>40</v>
      </c>
      <c r="E77" t="s">
        <v>174</v>
      </c>
      <c r="H77" s="3">
        <f t="shared" si="1"/>
        <v>0</v>
      </c>
    </row>
    <row r="78" spans="1:8" x14ac:dyDescent="0.25">
      <c r="A78" t="s">
        <v>82</v>
      </c>
      <c r="B78" t="s">
        <v>163</v>
      </c>
      <c r="C78" t="s">
        <v>171</v>
      </c>
      <c r="D78">
        <v>200</v>
      </c>
      <c r="E78" t="s">
        <v>174</v>
      </c>
      <c r="H78" s="3">
        <f t="shared" si="1"/>
        <v>0</v>
      </c>
    </row>
    <row r="79" spans="1:8" x14ac:dyDescent="0.25">
      <c r="A79" t="s">
        <v>83</v>
      </c>
      <c r="B79" t="s">
        <v>164</v>
      </c>
      <c r="C79" t="s">
        <v>171</v>
      </c>
      <c r="D79">
        <v>1000</v>
      </c>
      <c r="E79" t="s">
        <v>174</v>
      </c>
      <c r="H79" s="3">
        <f t="shared" si="1"/>
        <v>0</v>
      </c>
    </row>
    <row r="80" spans="1:8" x14ac:dyDescent="0.25">
      <c r="A80" t="s">
        <v>84</v>
      </c>
      <c r="B80" t="s">
        <v>165</v>
      </c>
      <c r="C80" t="s">
        <v>171</v>
      </c>
      <c r="D80">
        <v>10000</v>
      </c>
      <c r="E80" t="s">
        <v>174</v>
      </c>
      <c r="F80">
        <v>5.53</v>
      </c>
      <c r="G80">
        <v>87.123999999999995</v>
      </c>
      <c r="H80" s="3">
        <f t="shared" si="1"/>
        <v>4.7970487831736595</v>
      </c>
    </row>
    <row r="81" spans="1:8" x14ac:dyDescent="0.25">
      <c r="A81" t="s">
        <v>85</v>
      </c>
      <c r="B81" t="s">
        <v>166</v>
      </c>
      <c r="C81" t="s">
        <v>169</v>
      </c>
      <c r="D81">
        <v>0</v>
      </c>
      <c r="E81" t="s">
        <v>174</v>
      </c>
      <c r="H81" s="3">
        <f t="shared" si="1"/>
        <v>0</v>
      </c>
    </row>
    <row r="82" spans="1:8" x14ac:dyDescent="0.25">
      <c r="A82" t="s">
        <v>86</v>
      </c>
      <c r="B82" t="s">
        <v>167</v>
      </c>
      <c r="C82" t="s">
        <v>168</v>
      </c>
      <c r="E82" t="s">
        <v>174</v>
      </c>
      <c r="H82" s="3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topLeftCell="A24" workbookViewId="0">
      <selection activeCell="A2" sqref="A2:H82"/>
    </sheetView>
  </sheetViews>
  <sheetFormatPr defaultRowHeight="15" x14ac:dyDescent="0.25"/>
  <cols>
    <col min="1" max="1" width="3" bestFit="1" customWidth="1"/>
    <col min="2" max="2" width="50.5703125" bestFit="1" customWidth="1"/>
    <col min="5" max="5" width="9.85546875" bestFit="1" customWidth="1"/>
    <col min="8" max="8" width="8.85546875" style="3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177</v>
      </c>
    </row>
    <row r="2" spans="1:8" x14ac:dyDescent="0.25">
      <c r="A2" t="s">
        <v>6</v>
      </c>
      <c r="B2" t="s">
        <v>87</v>
      </c>
      <c r="C2" t="s">
        <v>168</v>
      </c>
      <c r="E2" t="s">
        <v>175</v>
      </c>
      <c r="H2" s="3">
        <f>G2/27.14</f>
        <v>0</v>
      </c>
    </row>
    <row r="3" spans="1:8" x14ac:dyDescent="0.25">
      <c r="A3" t="s">
        <v>7</v>
      </c>
      <c r="B3" t="s">
        <v>88</v>
      </c>
      <c r="C3" t="s">
        <v>168</v>
      </c>
      <c r="E3" t="s">
        <v>175</v>
      </c>
      <c r="H3" s="3">
        <f t="shared" ref="H3:H66" si="0">G3/27.14</f>
        <v>0</v>
      </c>
    </row>
    <row r="4" spans="1:8" x14ac:dyDescent="0.25">
      <c r="A4" t="s">
        <v>8</v>
      </c>
      <c r="B4" t="s">
        <v>89</v>
      </c>
      <c r="C4" t="s">
        <v>168</v>
      </c>
      <c r="E4" t="s">
        <v>175</v>
      </c>
      <c r="H4" s="3">
        <f t="shared" si="0"/>
        <v>0</v>
      </c>
    </row>
    <row r="5" spans="1:8" x14ac:dyDescent="0.25">
      <c r="A5" t="s">
        <v>9</v>
      </c>
      <c r="B5" t="s">
        <v>90</v>
      </c>
      <c r="C5" t="s">
        <v>169</v>
      </c>
      <c r="D5">
        <v>0</v>
      </c>
      <c r="E5" t="s">
        <v>175</v>
      </c>
      <c r="H5" s="3">
        <f t="shared" si="0"/>
        <v>0</v>
      </c>
    </row>
    <row r="6" spans="1:8" x14ac:dyDescent="0.25">
      <c r="A6" t="s">
        <v>10</v>
      </c>
      <c r="B6" t="s">
        <v>91</v>
      </c>
      <c r="C6" t="s">
        <v>169</v>
      </c>
      <c r="D6">
        <v>0</v>
      </c>
      <c r="E6" t="s">
        <v>175</v>
      </c>
      <c r="H6" s="3">
        <f t="shared" si="0"/>
        <v>0</v>
      </c>
    </row>
    <row r="7" spans="1:8" x14ac:dyDescent="0.25">
      <c r="A7" t="s">
        <v>11</v>
      </c>
      <c r="B7" t="s">
        <v>92</v>
      </c>
      <c r="C7" t="s">
        <v>170</v>
      </c>
      <c r="E7" t="s">
        <v>175</v>
      </c>
      <c r="H7" s="3">
        <f t="shared" si="0"/>
        <v>0</v>
      </c>
    </row>
    <row r="8" spans="1:8" x14ac:dyDescent="0.25">
      <c r="A8" t="s">
        <v>12</v>
      </c>
      <c r="B8" t="s">
        <v>93</v>
      </c>
      <c r="C8" t="s">
        <v>170</v>
      </c>
      <c r="E8" t="s">
        <v>175</v>
      </c>
      <c r="H8" s="3">
        <f t="shared" si="0"/>
        <v>0</v>
      </c>
    </row>
    <row r="9" spans="1:8" x14ac:dyDescent="0.25">
      <c r="A9" t="s">
        <v>13</v>
      </c>
      <c r="B9" t="s">
        <v>94</v>
      </c>
      <c r="C9" t="s">
        <v>170</v>
      </c>
      <c r="E9" t="s">
        <v>175</v>
      </c>
      <c r="H9" s="3">
        <f t="shared" si="0"/>
        <v>0</v>
      </c>
    </row>
    <row r="10" spans="1:8" x14ac:dyDescent="0.25">
      <c r="A10" t="s">
        <v>14</v>
      </c>
      <c r="B10" t="s">
        <v>95</v>
      </c>
      <c r="C10" t="s">
        <v>170</v>
      </c>
      <c r="E10" t="s">
        <v>175</v>
      </c>
      <c r="H10" s="3">
        <f t="shared" si="0"/>
        <v>0</v>
      </c>
    </row>
    <row r="11" spans="1:8" x14ac:dyDescent="0.25">
      <c r="A11" t="s">
        <v>15</v>
      </c>
      <c r="B11" t="s">
        <v>96</v>
      </c>
      <c r="C11" t="s">
        <v>170</v>
      </c>
      <c r="E11" t="s">
        <v>175</v>
      </c>
      <c r="H11" s="3">
        <f t="shared" si="0"/>
        <v>0</v>
      </c>
    </row>
    <row r="12" spans="1:8" x14ac:dyDescent="0.25">
      <c r="A12" t="s">
        <v>16</v>
      </c>
      <c r="B12" t="s">
        <v>97</v>
      </c>
      <c r="C12" t="s">
        <v>170</v>
      </c>
      <c r="E12" t="s">
        <v>175</v>
      </c>
      <c r="H12" s="3">
        <f t="shared" si="0"/>
        <v>0</v>
      </c>
    </row>
    <row r="13" spans="1:8" x14ac:dyDescent="0.25">
      <c r="A13" t="s">
        <v>17</v>
      </c>
      <c r="B13" t="s">
        <v>98</v>
      </c>
      <c r="C13" t="s">
        <v>170</v>
      </c>
      <c r="E13" t="s">
        <v>175</v>
      </c>
      <c r="H13" s="3">
        <f t="shared" si="0"/>
        <v>0</v>
      </c>
    </row>
    <row r="14" spans="1:8" x14ac:dyDescent="0.25">
      <c r="A14" t="s">
        <v>18</v>
      </c>
      <c r="B14" t="s">
        <v>99</v>
      </c>
      <c r="C14" t="s">
        <v>170</v>
      </c>
      <c r="E14" t="s">
        <v>175</v>
      </c>
      <c r="H14" s="3">
        <f t="shared" si="0"/>
        <v>0</v>
      </c>
    </row>
    <row r="15" spans="1:8" x14ac:dyDescent="0.25">
      <c r="A15" t="s">
        <v>19</v>
      </c>
      <c r="B15" t="s">
        <v>100</v>
      </c>
      <c r="C15" t="s">
        <v>170</v>
      </c>
      <c r="E15" t="s">
        <v>175</v>
      </c>
      <c r="F15">
        <v>2.88</v>
      </c>
      <c r="G15">
        <v>79.617000000000004</v>
      </c>
      <c r="H15" s="3">
        <f t="shared" si="0"/>
        <v>2.9335666912306562</v>
      </c>
    </row>
    <row r="16" spans="1:8" x14ac:dyDescent="0.25">
      <c r="A16" t="s">
        <v>20</v>
      </c>
      <c r="B16" t="s">
        <v>101</v>
      </c>
      <c r="C16" t="s">
        <v>170</v>
      </c>
      <c r="E16" t="s">
        <v>175</v>
      </c>
      <c r="H16" s="3">
        <f t="shared" si="0"/>
        <v>0</v>
      </c>
    </row>
    <row r="17" spans="1:8" x14ac:dyDescent="0.25">
      <c r="A17" t="s">
        <v>21</v>
      </c>
      <c r="B17" t="s">
        <v>102</v>
      </c>
      <c r="C17" t="s">
        <v>170</v>
      </c>
      <c r="E17" t="s">
        <v>175</v>
      </c>
      <c r="H17" s="3">
        <f t="shared" si="0"/>
        <v>0</v>
      </c>
    </row>
    <row r="18" spans="1:8" x14ac:dyDescent="0.25">
      <c r="A18" t="s">
        <v>22</v>
      </c>
      <c r="B18" t="s">
        <v>103</v>
      </c>
      <c r="C18" t="s">
        <v>170</v>
      </c>
      <c r="E18" t="s">
        <v>175</v>
      </c>
      <c r="H18" s="3">
        <f t="shared" si="0"/>
        <v>0</v>
      </c>
    </row>
    <row r="19" spans="1:8" x14ac:dyDescent="0.25">
      <c r="A19" t="s">
        <v>23</v>
      </c>
      <c r="B19" t="s">
        <v>104</v>
      </c>
      <c r="C19" t="s">
        <v>170</v>
      </c>
      <c r="E19" t="s">
        <v>175</v>
      </c>
      <c r="H19" s="3">
        <f t="shared" si="0"/>
        <v>0</v>
      </c>
    </row>
    <row r="20" spans="1:8" x14ac:dyDescent="0.25">
      <c r="A20" t="s">
        <v>24</v>
      </c>
      <c r="B20" t="s">
        <v>105</v>
      </c>
      <c r="C20" t="s">
        <v>170</v>
      </c>
      <c r="E20" t="s">
        <v>175</v>
      </c>
      <c r="H20" s="3">
        <f t="shared" si="0"/>
        <v>0</v>
      </c>
    </row>
    <row r="21" spans="1:8" x14ac:dyDescent="0.25">
      <c r="A21" t="s">
        <v>25</v>
      </c>
      <c r="B21" t="s">
        <v>106</v>
      </c>
      <c r="C21" t="s">
        <v>170</v>
      </c>
      <c r="E21" t="s">
        <v>175</v>
      </c>
      <c r="H21" s="3">
        <f t="shared" si="0"/>
        <v>0</v>
      </c>
    </row>
    <row r="22" spans="1:8" x14ac:dyDescent="0.25">
      <c r="A22" t="s">
        <v>26</v>
      </c>
      <c r="B22" t="s">
        <v>107</v>
      </c>
      <c r="C22" t="s">
        <v>170</v>
      </c>
      <c r="E22" t="s">
        <v>175</v>
      </c>
      <c r="H22" s="3">
        <f t="shared" si="0"/>
        <v>0</v>
      </c>
    </row>
    <row r="23" spans="1:8" x14ac:dyDescent="0.25">
      <c r="A23" t="s">
        <v>27</v>
      </c>
      <c r="B23" t="s">
        <v>108</v>
      </c>
      <c r="C23" t="s">
        <v>170</v>
      </c>
      <c r="E23" t="s">
        <v>175</v>
      </c>
      <c r="H23" s="3">
        <f t="shared" si="0"/>
        <v>0</v>
      </c>
    </row>
    <row r="24" spans="1:8" x14ac:dyDescent="0.25">
      <c r="A24" t="s">
        <v>28</v>
      </c>
      <c r="B24" t="s">
        <v>109</v>
      </c>
      <c r="C24" t="s">
        <v>170</v>
      </c>
      <c r="E24" t="s">
        <v>175</v>
      </c>
      <c r="H24" s="3">
        <f t="shared" si="0"/>
        <v>0</v>
      </c>
    </row>
    <row r="25" spans="1:8" x14ac:dyDescent="0.25">
      <c r="A25" t="s">
        <v>29</v>
      </c>
      <c r="B25" t="s">
        <v>110</v>
      </c>
      <c r="C25" t="s">
        <v>170</v>
      </c>
      <c r="E25" t="s">
        <v>175</v>
      </c>
      <c r="H25" s="3">
        <f t="shared" si="0"/>
        <v>0</v>
      </c>
    </row>
    <row r="26" spans="1:8" x14ac:dyDescent="0.25">
      <c r="A26" t="s">
        <v>30</v>
      </c>
      <c r="B26" t="s">
        <v>111</v>
      </c>
      <c r="C26" t="s">
        <v>169</v>
      </c>
      <c r="D26">
        <v>0</v>
      </c>
      <c r="E26" t="s">
        <v>175</v>
      </c>
      <c r="H26" s="3">
        <f t="shared" si="0"/>
        <v>0</v>
      </c>
    </row>
    <row r="27" spans="1:8" x14ac:dyDescent="0.25">
      <c r="A27" t="s">
        <v>31</v>
      </c>
      <c r="B27" t="s">
        <v>112</v>
      </c>
      <c r="C27" t="s">
        <v>170</v>
      </c>
      <c r="E27" t="s">
        <v>175</v>
      </c>
      <c r="H27" s="3">
        <f t="shared" si="0"/>
        <v>0</v>
      </c>
    </row>
    <row r="28" spans="1:8" x14ac:dyDescent="0.25">
      <c r="A28" t="s">
        <v>32</v>
      </c>
      <c r="B28" t="s">
        <v>113</v>
      </c>
      <c r="C28" t="s">
        <v>170</v>
      </c>
      <c r="E28" t="s">
        <v>175</v>
      </c>
      <c r="F28">
        <v>2.88</v>
      </c>
      <c r="G28">
        <v>99.841999999999999</v>
      </c>
      <c r="H28" s="3">
        <f t="shared" si="0"/>
        <v>3.6787767133382459</v>
      </c>
    </row>
    <row r="29" spans="1:8" x14ac:dyDescent="0.25">
      <c r="A29" t="s">
        <v>33</v>
      </c>
      <c r="B29" t="s">
        <v>114</v>
      </c>
      <c r="C29" t="s">
        <v>170</v>
      </c>
      <c r="E29" t="s">
        <v>175</v>
      </c>
      <c r="F29">
        <v>2.88</v>
      </c>
      <c r="G29">
        <v>81.158000000000001</v>
      </c>
      <c r="H29" s="3">
        <f t="shared" si="0"/>
        <v>2.990346352247605</v>
      </c>
    </row>
    <row r="30" spans="1:8" x14ac:dyDescent="0.25">
      <c r="A30" t="s">
        <v>34</v>
      </c>
      <c r="B30" t="s">
        <v>115</v>
      </c>
      <c r="C30" t="s">
        <v>170</v>
      </c>
      <c r="E30" t="s">
        <v>175</v>
      </c>
      <c r="H30" s="3">
        <f t="shared" si="0"/>
        <v>0</v>
      </c>
    </row>
    <row r="31" spans="1:8" x14ac:dyDescent="0.25">
      <c r="A31" t="s">
        <v>35</v>
      </c>
      <c r="B31" t="s">
        <v>116</v>
      </c>
      <c r="C31" t="s">
        <v>170</v>
      </c>
      <c r="E31" t="s">
        <v>175</v>
      </c>
      <c r="F31">
        <v>2.88</v>
      </c>
      <c r="G31">
        <v>76.287000000000006</v>
      </c>
      <c r="H31" s="3">
        <f t="shared" si="0"/>
        <v>2.8108695652173914</v>
      </c>
    </row>
    <row r="32" spans="1:8" x14ac:dyDescent="0.25">
      <c r="A32" t="s">
        <v>36</v>
      </c>
      <c r="B32" t="s">
        <v>117</v>
      </c>
      <c r="C32" t="s">
        <v>170</v>
      </c>
      <c r="E32" t="s">
        <v>175</v>
      </c>
      <c r="H32" s="3">
        <f t="shared" si="0"/>
        <v>0</v>
      </c>
    </row>
    <row r="33" spans="1:8" x14ac:dyDescent="0.25">
      <c r="A33" t="s">
        <v>37</v>
      </c>
      <c r="B33" t="s">
        <v>118</v>
      </c>
      <c r="C33" t="s">
        <v>170</v>
      </c>
      <c r="E33" t="s">
        <v>175</v>
      </c>
      <c r="H33" s="3">
        <f t="shared" si="0"/>
        <v>0</v>
      </c>
    </row>
    <row r="34" spans="1:8" x14ac:dyDescent="0.25">
      <c r="A34" t="s">
        <v>38</v>
      </c>
      <c r="B34" t="s">
        <v>119</v>
      </c>
      <c r="C34" t="s">
        <v>170</v>
      </c>
      <c r="E34" t="s">
        <v>175</v>
      </c>
      <c r="H34" s="3">
        <f t="shared" si="0"/>
        <v>0</v>
      </c>
    </row>
    <row r="35" spans="1:8" x14ac:dyDescent="0.25">
      <c r="A35" t="s">
        <v>39</v>
      </c>
      <c r="B35" t="s">
        <v>120</v>
      </c>
      <c r="C35" t="s">
        <v>170</v>
      </c>
      <c r="E35" t="s">
        <v>175</v>
      </c>
      <c r="F35">
        <v>2.88</v>
      </c>
      <c r="G35">
        <v>79.661000000000001</v>
      </c>
      <c r="H35" s="3">
        <f t="shared" si="0"/>
        <v>2.9351879145173174</v>
      </c>
    </row>
    <row r="36" spans="1:8" x14ac:dyDescent="0.25">
      <c r="A36" t="s">
        <v>40</v>
      </c>
      <c r="B36" t="s">
        <v>121</v>
      </c>
      <c r="C36" t="s">
        <v>170</v>
      </c>
      <c r="E36" t="s">
        <v>175</v>
      </c>
      <c r="H36" s="3">
        <f t="shared" si="0"/>
        <v>0</v>
      </c>
    </row>
    <row r="37" spans="1:8" x14ac:dyDescent="0.25">
      <c r="A37" t="s">
        <v>41</v>
      </c>
      <c r="B37" t="s">
        <v>122</v>
      </c>
      <c r="C37" t="s">
        <v>170</v>
      </c>
      <c r="E37" t="s">
        <v>175</v>
      </c>
      <c r="H37" s="3">
        <f t="shared" si="0"/>
        <v>0</v>
      </c>
    </row>
    <row r="38" spans="1:8" x14ac:dyDescent="0.25">
      <c r="A38" t="s">
        <v>42</v>
      </c>
      <c r="B38" t="s">
        <v>123</v>
      </c>
      <c r="C38" t="s">
        <v>170</v>
      </c>
      <c r="E38" t="s">
        <v>175</v>
      </c>
      <c r="F38">
        <v>2.88</v>
      </c>
      <c r="G38">
        <v>82.643000000000001</v>
      </c>
      <c r="H38" s="3">
        <f t="shared" si="0"/>
        <v>3.0450626381724391</v>
      </c>
    </row>
    <row r="39" spans="1:8" x14ac:dyDescent="0.25">
      <c r="A39" t="s">
        <v>43</v>
      </c>
      <c r="B39" t="s">
        <v>124</v>
      </c>
      <c r="C39" t="s">
        <v>170</v>
      </c>
      <c r="E39" t="s">
        <v>175</v>
      </c>
      <c r="H39" s="3">
        <f t="shared" si="0"/>
        <v>0</v>
      </c>
    </row>
    <row r="40" spans="1:8" x14ac:dyDescent="0.25">
      <c r="A40" t="s">
        <v>44</v>
      </c>
      <c r="B40" t="s">
        <v>125</v>
      </c>
      <c r="C40" t="s">
        <v>170</v>
      </c>
      <c r="E40" t="s">
        <v>175</v>
      </c>
      <c r="H40" s="3">
        <f t="shared" si="0"/>
        <v>0</v>
      </c>
    </row>
    <row r="41" spans="1:8" x14ac:dyDescent="0.25">
      <c r="A41" t="s">
        <v>45</v>
      </c>
      <c r="B41" t="s">
        <v>126</v>
      </c>
      <c r="C41" t="s">
        <v>170</v>
      </c>
      <c r="E41" t="s">
        <v>175</v>
      </c>
      <c r="H41" s="3">
        <f t="shared" si="0"/>
        <v>0</v>
      </c>
    </row>
    <row r="42" spans="1:8" x14ac:dyDescent="0.25">
      <c r="A42" t="s">
        <v>46</v>
      </c>
      <c r="B42" t="s">
        <v>127</v>
      </c>
      <c r="C42" t="s">
        <v>170</v>
      </c>
      <c r="E42" t="s">
        <v>175</v>
      </c>
      <c r="H42" s="3">
        <f t="shared" si="0"/>
        <v>0</v>
      </c>
    </row>
    <row r="43" spans="1:8" x14ac:dyDescent="0.25">
      <c r="A43" t="s">
        <v>47</v>
      </c>
      <c r="B43" t="s">
        <v>128</v>
      </c>
      <c r="C43" t="s">
        <v>170</v>
      </c>
      <c r="E43" t="s">
        <v>175</v>
      </c>
      <c r="H43" s="3">
        <f t="shared" si="0"/>
        <v>0</v>
      </c>
    </row>
    <row r="44" spans="1:8" x14ac:dyDescent="0.25">
      <c r="A44" t="s">
        <v>48</v>
      </c>
      <c r="B44" t="s">
        <v>129</v>
      </c>
      <c r="C44" t="s">
        <v>170</v>
      </c>
      <c r="E44" t="s">
        <v>175</v>
      </c>
      <c r="H44" s="3">
        <f t="shared" si="0"/>
        <v>0</v>
      </c>
    </row>
    <row r="45" spans="1:8" x14ac:dyDescent="0.25">
      <c r="A45" t="s">
        <v>49</v>
      </c>
      <c r="B45" t="s">
        <v>130</v>
      </c>
      <c r="C45" t="s">
        <v>170</v>
      </c>
      <c r="E45" t="s">
        <v>175</v>
      </c>
      <c r="H45" s="3">
        <f t="shared" si="0"/>
        <v>0</v>
      </c>
    </row>
    <row r="46" spans="1:8" x14ac:dyDescent="0.25">
      <c r="A46" t="s">
        <v>50</v>
      </c>
      <c r="B46" t="s">
        <v>131</v>
      </c>
      <c r="C46" t="s">
        <v>169</v>
      </c>
      <c r="D46">
        <v>0</v>
      </c>
      <c r="E46" t="s">
        <v>175</v>
      </c>
      <c r="H46" s="3">
        <f t="shared" si="0"/>
        <v>0</v>
      </c>
    </row>
    <row r="47" spans="1:8" x14ac:dyDescent="0.25">
      <c r="A47" t="s">
        <v>51</v>
      </c>
      <c r="B47" t="s">
        <v>132</v>
      </c>
      <c r="C47" t="s">
        <v>170</v>
      </c>
      <c r="E47" t="s">
        <v>175</v>
      </c>
      <c r="H47" s="3">
        <f t="shared" si="0"/>
        <v>0</v>
      </c>
    </row>
    <row r="48" spans="1:8" x14ac:dyDescent="0.25">
      <c r="A48" t="s">
        <v>52</v>
      </c>
      <c r="B48" t="s">
        <v>133</v>
      </c>
      <c r="C48" t="s">
        <v>170</v>
      </c>
      <c r="E48" t="s">
        <v>175</v>
      </c>
      <c r="H48" s="3">
        <f t="shared" si="0"/>
        <v>0</v>
      </c>
    </row>
    <row r="49" spans="1:8" x14ac:dyDescent="0.25">
      <c r="A49" t="s">
        <v>53</v>
      </c>
      <c r="B49" t="s">
        <v>134</v>
      </c>
      <c r="C49" t="s">
        <v>170</v>
      </c>
      <c r="E49" t="s">
        <v>175</v>
      </c>
      <c r="H49" s="3">
        <f t="shared" si="0"/>
        <v>0</v>
      </c>
    </row>
    <row r="50" spans="1:8" x14ac:dyDescent="0.25">
      <c r="A50" t="s">
        <v>54</v>
      </c>
      <c r="B50" t="s">
        <v>135</v>
      </c>
      <c r="C50" t="s">
        <v>170</v>
      </c>
      <c r="E50" t="s">
        <v>175</v>
      </c>
      <c r="H50" s="3">
        <f t="shared" si="0"/>
        <v>0</v>
      </c>
    </row>
    <row r="51" spans="1:8" x14ac:dyDescent="0.25">
      <c r="A51" t="s">
        <v>55</v>
      </c>
      <c r="B51" t="s">
        <v>136</v>
      </c>
      <c r="C51" t="s">
        <v>170</v>
      </c>
      <c r="E51" t="s">
        <v>175</v>
      </c>
      <c r="H51" s="3">
        <f t="shared" si="0"/>
        <v>0</v>
      </c>
    </row>
    <row r="52" spans="1:8" x14ac:dyDescent="0.25">
      <c r="A52" t="s">
        <v>56</v>
      </c>
      <c r="B52" t="s">
        <v>137</v>
      </c>
      <c r="C52" t="s">
        <v>170</v>
      </c>
      <c r="E52" t="s">
        <v>175</v>
      </c>
      <c r="H52" s="3">
        <f t="shared" si="0"/>
        <v>0</v>
      </c>
    </row>
    <row r="53" spans="1:8" x14ac:dyDescent="0.25">
      <c r="A53" t="s">
        <v>57</v>
      </c>
      <c r="B53" t="s">
        <v>138</v>
      </c>
      <c r="C53" t="s">
        <v>170</v>
      </c>
      <c r="E53" t="s">
        <v>175</v>
      </c>
      <c r="H53" s="3">
        <f t="shared" si="0"/>
        <v>0</v>
      </c>
    </row>
    <row r="54" spans="1:8" x14ac:dyDescent="0.25">
      <c r="A54" t="s">
        <v>58</v>
      </c>
      <c r="B54" t="s">
        <v>139</v>
      </c>
      <c r="C54" t="s">
        <v>170</v>
      </c>
      <c r="E54" t="s">
        <v>175</v>
      </c>
      <c r="H54" s="3">
        <f t="shared" si="0"/>
        <v>0</v>
      </c>
    </row>
    <row r="55" spans="1:8" x14ac:dyDescent="0.25">
      <c r="A55" t="s">
        <v>59</v>
      </c>
      <c r="B55" t="s">
        <v>140</v>
      </c>
      <c r="C55" t="s">
        <v>170</v>
      </c>
      <c r="E55" t="s">
        <v>175</v>
      </c>
      <c r="H55" s="3">
        <f t="shared" si="0"/>
        <v>0</v>
      </c>
    </row>
    <row r="56" spans="1:8" x14ac:dyDescent="0.25">
      <c r="A56" t="s">
        <v>60</v>
      </c>
      <c r="B56" t="s">
        <v>141</v>
      </c>
      <c r="C56" t="s">
        <v>170</v>
      </c>
      <c r="E56" t="s">
        <v>175</v>
      </c>
      <c r="F56">
        <v>2.88</v>
      </c>
      <c r="G56">
        <v>77.983000000000004</v>
      </c>
      <c r="H56" s="3">
        <f t="shared" si="0"/>
        <v>2.8733603537214445</v>
      </c>
    </row>
    <row r="57" spans="1:8" s="1" customFormat="1" x14ac:dyDescent="0.25">
      <c r="A57" s="1" t="s">
        <v>61</v>
      </c>
      <c r="B57" s="1" t="s">
        <v>142</v>
      </c>
      <c r="C57" s="1" t="s">
        <v>171</v>
      </c>
      <c r="D57" s="1">
        <v>2</v>
      </c>
      <c r="E57" s="1" t="s">
        <v>175</v>
      </c>
      <c r="H57" s="4">
        <f t="shared" si="0"/>
        <v>0</v>
      </c>
    </row>
    <row r="58" spans="1:8" s="1" customFormat="1" x14ac:dyDescent="0.25">
      <c r="A58" s="1" t="s">
        <v>62</v>
      </c>
      <c r="B58" s="1" t="s">
        <v>143</v>
      </c>
      <c r="C58" s="1" t="s">
        <v>171</v>
      </c>
      <c r="D58" s="1">
        <v>5</v>
      </c>
      <c r="E58" s="1" t="s">
        <v>175</v>
      </c>
      <c r="H58" s="4">
        <f t="shared" si="0"/>
        <v>0</v>
      </c>
    </row>
    <row r="59" spans="1:8" s="1" customFormat="1" x14ac:dyDescent="0.25">
      <c r="A59" s="1" t="s">
        <v>63</v>
      </c>
      <c r="B59" s="1" t="s">
        <v>144</v>
      </c>
      <c r="C59" s="1" t="s">
        <v>171</v>
      </c>
      <c r="D59" s="1">
        <v>10</v>
      </c>
      <c r="E59" s="1" t="s">
        <v>175</v>
      </c>
      <c r="H59" s="4">
        <f t="shared" si="0"/>
        <v>0</v>
      </c>
    </row>
    <row r="60" spans="1:8" s="1" customFormat="1" x14ac:dyDescent="0.25">
      <c r="A60" s="1" t="s">
        <v>64</v>
      </c>
      <c r="B60" s="1" t="s">
        <v>145</v>
      </c>
      <c r="C60" s="1" t="s">
        <v>171</v>
      </c>
      <c r="D60" s="1">
        <v>25</v>
      </c>
      <c r="E60" s="1" t="s">
        <v>175</v>
      </c>
      <c r="H60" s="4">
        <f t="shared" si="0"/>
        <v>0</v>
      </c>
    </row>
    <row r="61" spans="1:8" s="1" customFormat="1" x14ac:dyDescent="0.25">
      <c r="A61" s="1" t="s">
        <v>65</v>
      </c>
      <c r="B61" s="1" t="s">
        <v>146</v>
      </c>
      <c r="C61" s="1" t="s">
        <v>171</v>
      </c>
      <c r="D61" s="1">
        <v>50</v>
      </c>
      <c r="E61" s="1" t="s">
        <v>175</v>
      </c>
      <c r="H61" s="4">
        <f t="shared" si="0"/>
        <v>0</v>
      </c>
    </row>
    <row r="62" spans="1:8" s="1" customFormat="1" x14ac:dyDescent="0.25">
      <c r="A62" s="1" t="s">
        <v>66</v>
      </c>
      <c r="B62" s="1" t="s">
        <v>147</v>
      </c>
      <c r="C62" s="1" t="s">
        <v>171</v>
      </c>
      <c r="D62" s="1">
        <v>200</v>
      </c>
      <c r="E62" s="1" t="s">
        <v>175</v>
      </c>
      <c r="H62" s="4">
        <f t="shared" si="0"/>
        <v>0</v>
      </c>
    </row>
    <row r="63" spans="1:8" s="1" customFormat="1" x14ac:dyDescent="0.25">
      <c r="A63" s="1" t="s">
        <v>67</v>
      </c>
      <c r="B63" s="1" t="s">
        <v>148</v>
      </c>
      <c r="C63" s="1" t="s">
        <v>171</v>
      </c>
      <c r="D63" s="1">
        <v>400</v>
      </c>
      <c r="E63" s="1" t="s">
        <v>175</v>
      </c>
      <c r="H63" s="4">
        <f t="shared" si="0"/>
        <v>0</v>
      </c>
    </row>
    <row r="64" spans="1:8" s="1" customFormat="1" x14ac:dyDescent="0.25">
      <c r="A64" s="1" t="s">
        <v>68</v>
      </c>
      <c r="B64" s="1" t="s">
        <v>149</v>
      </c>
      <c r="C64" s="1" t="s">
        <v>171</v>
      </c>
      <c r="D64" s="1">
        <v>40</v>
      </c>
      <c r="E64" s="1" t="s">
        <v>175</v>
      </c>
      <c r="H64" s="4">
        <f t="shared" si="0"/>
        <v>0</v>
      </c>
    </row>
    <row r="65" spans="1:8" s="1" customFormat="1" x14ac:dyDescent="0.25">
      <c r="A65" s="1" t="s">
        <v>69</v>
      </c>
      <c r="B65" s="1" t="s">
        <v>150</v>
      </c>
      <c r="C65" s="1" t="s">
        <v>171</v>
      </c>
      <c r="D65" s="1">
        <v>200</v>
      </c>
      <c r="E65" s="1" t="s">
        <v>175</v>
      </c>
      <c r="H65" s="4">
        <f t="shared" si="0"/>
        <v>0</v>
      </c>
    </row>
    <row r="66" spans="1:8" s="1" customFormat="1" x14ac:dyDescent="0.25">
      <c r="A66" s="1" t="s">
        <v>70</v>
      </c>
      <c r="B66" s="1" t="s">
        <v>151</v>
      </c>
      <c r="C66" s="1" t="s">
        <v>171</v>
      </c>
      <c r="D66" s="1">
        <v>1000</v>
      </c>
      <c r="E66" s="1" t="s">
        <v>175</v>
      </c>
      <c r="H66" s="4">
        <f t="shared" si="0"/>
        <v>0</v>
      </c>
    </row>
    <row r="67" spans="1:8" s="1" customFormat="1" x14ac:dyDescent="0.25">
      <c r="A67" s="1" t="s">
        <v>71</v>
      </c>
      <c r="B67" s="1" t="s">
        <v>152</v>
      </c>
      <c r="C67" s="1" t="s">
        <v>171</v>
      </c>
      <c r="D67" s="1">
        <v>10000</v>
      </c>
      <c r="E67" s="1" t="s">
        <v>175</v>
      </c>
      <c r="H67" s="4">
        <f t="shared" ref="H67:H82" si="1">G67/27.14</f>
        <v>0</v>
      </c>
    </row>
    <row r="68" spans="1:8" s="1" customFormat="1" x14ac:dyDescent="0.25">
      <c r="A68" s="1" t="s">
        <v>72</v>
      </c>
      <c r="B68" s="1" t="s">
        <v>153</v>
      </c>
      <c r="C68" s="1" t="s">
        <v>169</v>
      </c>
      <c r="D68" s="1">
        <v>0</v>
      </c>
      <c r="E68" s="1" t="s">
        <v>175</v>
      </c>
      <c r="H68" s="4">
        <f t="shared" si="1"/>
        <v>0</v>
      </c>
    </row>
    <row r="69" spans="1:8" x14ac:dyDescent="0.25">
      <c r="A69" t="s">
        <v>73</v>
      </c>
      <c r="B69" t="s">
        <v>154</v>
      </c>
      <c r="C69" t="s">
        <v>168</v>
      </c>
      <c r="E69" t="s">
        <v>175</v>
      </c>
      <c r="H69" s="3">
        <f t="shared" si="1"/>
        <v>0</v>
      </c>
    </row>
    <row r="70" spans="1:8" x14ac:dyDescent="0.25">
      <c r="A70" t="s">
        <v>74</v>
      </c>
      <c r="B70" t="s">
        <v>155</v>
      </c>
      <c r="C70" t="s">
        <v>171</v>
      </c>
      <c r="D70">
        <v>2</v>
      </c>
      <c r="E70" t="s">
        <v>175</v>
      </c>
      <c r="H70" s="3">
        <f t="shared" si="1"/>
        <v>0</v>
      </c>
    </row>
    <row r="71" spans="1:8" x14ac:dyDescent="0.25">
      <c r="A71" t="s">
        <v>75</v>
      </c>
      <c r="B71" t="s">
        <v>156</v>
      </c>
      <c r="C71" t="s">
        <v>171</v>
      </c>
      <c r="D71">
        <v>5</v>
      </c>
      <c r="E71" t="s">
        <v>175</v>
      </c>
      <c r="H71" s="3">
        <f t="shared" si="1"/>
        <v>0</v>
      </c>
    </row>
    <row r="72" spans="1:8" x14ac:dyDescent="0.25">
      <c r="A72" t="s">
        <v>76</v>
      </c>
      <c r="B72" t="s">
        <v>157</v>
      </c>
      <c r="C72" t="s">
        <v>171</v>
      </c>
      <c r="D72">
        <v>10</v>
      </c>
      <c r="E72" t="s">
        <v>175</v>
      </c>
      <c r="H72" s="3">
        <f t="shared" si="1"/>
        <v>0</v>
      </c>
    </row>
    <row r="73" spans="1:8" x14ac:dyDescent="0.25">
      <c r="A73" t="s">
        <v>77</v>
      </c>
      <c r="B73" t="s">
        <v>158</v>
      </c>
      <c r="C73" t="s">
        <v>171</v>
      </c>
      <c r="D73">
        <v>25</v>
      </c>
      <c r="E73" t="s">
        <v>175</v>
      </c>
      <c r="H73" s="3">
        <f t="shared" si="1"/>
        <v>0</v>
      </c>
    </row>
    <row r="74" spans="1:8" x14ac:dyDescent="0.25">
      <c r="A74" t="s">
        <v>78</v>
      </c>
      <c r="B74" t="s">
        <v>159</v>
      </c>
      <c r="C74" t="s">
        <v>171</v>
      </c>
      <c r="D74">
        <v>50</v>
      </c>
      <c r="E74" t="s">
        <v>175</v>
      </c>
      <c r="H74" s="3">
        <f t="shared" si="1"/>
        <v>0</v>
      </c>
    </row>
    <row r="75" spans="1:8" x14ac:dyDescent="0.25">
      <c r="A75" t="s">
        <v>79</v>
      </c>
      <c r="B75" t="s">
        <v>160</v>
      </c>
      <c r="C75" t="s">
        <v>171</v>
      </c>
      <c r="D75">
        <v>200</v>
      </c>
      <c r="E75" t="s">
        <v>175</v>
      </c>
      <c r="F75">
        <v>2.89</v>
      </c>
      <c r="G75">
        <v>11.456</v>
      </c>
      <c r="H75" s="3">
        <f t="shared" si="1"/>
        <v>0.42210759027266026</v>
      </c>
    </row>
    <row r="76" spans="1:8" x14ac:dyDescent="0.25">
      <c r="A76" t="s">
        <v>80</v>
      </c>
      <c r="B76" t="s">
        <v>161</v>
      </c>
      <c r="C76" t="s">
        <v>171</v>
      </c>
      <c r="D76">
        <v>400</v>
      </c>
      <c r="E76" t="s">
        <v>175</v>
      </c>
      <c r="F76">
        <v>2.89</v>
      </c>
      <c r="G76">
        <v>24.141999999999999</v>
      </c>
      <c r="H76" s="3">
        <f t="shared" si="1"/>
        <v>0.88953574060427409</v>
      </c>
    </row>
    <row r="77" spans="1:8" x14ac:dyDescent="0.25">
      <c r="A77" s="2" t="s">
        <v>81</v>
      </c>
      <c r="B77" s="2" t="s">
        <v>162</v>
      </c>
      <c r="C77" s="2" t="s">
        <v>171</v>
      </c>
      <c r="D77" s="2">
        <v>40</v>
      </c>
      <c r="E77" s="2" t="s">
        <v>175</v>
      </c>
      <c r="F77" s="2">
        <v>2.88</v>
      </c>
      <c r="G77" s="2">
        <v>1348.615</v>
      </c>
      <c r="H77" s="5">
        <f t="shared" si="1"/>
        <v>49.691046425939575</v>
      </c>
    </row>
    <row r="78" spans="1:8" x14ac:dyDescent="0.25">
      <c r="A78" s="2" t="s">
        <v>82</v>
      </c>
      <c r="B78" s="2" t="s">
        <v>163</v>
      </c>
      <c r="C78" s="2" t="s">
        <v>171</v>
      </c>
      <c r="D78" s="2">
        <v>200</v>
      </c>
      <c r="E78" s="2" t="s">
        <v>175</v>
      </c>
      <c r="F78" s="2">
        <v>2.88</v>
      </c>
      <c r="G78" s="2">
        <v>6485.4359999999997</v>
      </c>
      <c r="H78" s="5">
        <f t="shared" si="1"/>
        <v>238.96226971260131</v>
      </c>
    </row>
    <row r="79" spans="1:8" x14ac:dyDescent="0.25">
      <c r="A79" s="2" t="s">
        <v>83</v>
      </c>
      <c r="B79" s="2" t="s">
        <v>164</v>
      </c>
      <c r="C79" s="2" t="s">
        <v>171</v>
      </c>
      <c r="D79" s="2">
        <v>1000</v>
      </c>
      <c r="E79" s="2" t="s">
        <v>175</v>
      </c>
      <c r="F79" s="2">
        <v>2.88</v>
      </c>
      <c r="G79" s="2">
        <v>26917.974999999999</v>
      </c>
      <c r="H79" s="5">
        <f t="shared" si="1"/>
        <v>991.8192704495209</v>
      </c>
    </row>
    <row r="80" spans="1:8" x14ac:dyDescent="0.25">
      <c r="A80" s="2" t="s">
        <v>84</v>
      </c>
      <c r="B80" s="2" t="s">
        <v>165</v>
      </c>
      <c r="C80" s="2" t="s">
        <v>171</v>
      </c>
      <c r="D80" s="2">
        <v>10000</v>
      </c>
      <c r="E80" s="2" t="s">
        <v>175</v>
      </c>
      <c r="F80" s="2">
        <v>2.88</v>
      </c>
      <c r="G80" s="2">
        <v>81308.616999999998</v>
      </c>
      <c r="H80" s="5">
        <f t="shared" si="1"/>
        <v>2995.8959837877669</v>
      </c>
    </row>
    <row r="81" spans="1:8" x14ac:dyDescent="0.25">
      <c r="A81" t="s">
        <v>85</v>
      </c>
      <c r="B81" t="s">
        <v>166</v>
      </c>
      <c r="C81" t="s">
        <v>169</v>
      </c>
      <c r="D81">
        <v>0</v>
      </c>
      <c r="E81" t="s">
        <v>175</v>
      </c>
      <c r="F81">
        <v>2.88</v>
      </c>
      <c r="G81">
        <v>33.918999999999997</v>
      </c>
      <c r="H81" s="3">
        <f t="shared" si="1"/>
        <v>1.2497789240972732</v>
      </c>
    </row>
    <row r="82" spans="1:8" x14ac:dyDescent="0.25">
      <c r="A82" t="s">
        <v>86</v>
      </c>
      <c r="B82" t="s">
        <v>167</v>
      </c>
      <c r="C82" t="s">
        <v>168</v>
      </c>
      <c r="E82" t="s">
        <v>175</v>
      </c>
      <c r="H82" s="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MBOA</vt:lpstr>
      <vt:lpstr>AMPO</vt:lpstr>
      <vt:lpstr>AAMPO</vt:lpstr>
      <vt:lpstr>MHPA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Thönen, Lisa Paulina (IPS)</cp:lastModifiedBy>
  <dcterms:created xsi:type="dcterms:W3CDTF">2021-07-30T07:44:50Z</dcterms:created>
  <dcterms:modified xsi:type="dcterms:W3CDTF">2022-06-23T12:25:01Z</dcterms:modified>
</cp:coreProperties>
</file>