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GIC\PMO\RMG\Capacity-Planning\"/>
    </mc:Choice>
  </mc:AlternateContent>
  <bookViews>
    <workbookView xWindow="0" yWindow="0" windowWidth="20490" windowHeight="7155" tabRatio="736" firstSheet="3" activeTab="5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Pivot-Resource Demand" sheetId="27" r:id="rId5"/>
    <sheet name="Resource Demand " sheetId="19" r:id="rId6"/>
    <sheet name="Sheet3" sheetId="32" r:id="rId7"/>
    <sheet name="PlanScope" sheetId="25" r:id="rId8"/>
    <sheet name="RA - Suspect &amp; Hold " sheetId="20" state="hidden" r:id="rId9"/>
    <sheet name="GIC RPA Resources Master" sheetId="18" r:id="rId10"/>
    <sheet name="Resource Deployment List" sheetId="24" r:id="rId11"/>
    <sheet name="Accounts" sheetId="22" r:id="rId12"/>
    <sheet name="DoNotDelete" sheetId="21" r:id="rId13"/>
    <sheet name="Hiring Sheet" sheetId="28" r:id="rId14"/>
    <sheet name="Resource Utilization" sheetId="29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3" hidden="1">Dashboard!$C$6:$K$27</definedName>
    <definedName name="_xlnm._FilterDatabase" localSheetId="9" hidden="1">'GIC RPA Resources Master'!$B$9:$T$124</definedName>
    <definedName name="_xlnm._FilterDatabase" localSheetId="7" hidden="1">PlanScope!$C$9:$BD$35</definedName>
    <definedName name="_xlnm._FilterDatabase" localSheetId="2" hidden="1">'POCs &amp; Projects'!$A$2:$O$2</definedName>
    <definedName name="_xlnm._FilterDatabase" localSheetId="8" hidden="1">'RA - Suspect &amp; Hold '!$A$2:$DP$110</definedName>
    <definedName name="_xlnm._FilterDatabase" localSheetId="0" hidden="1">'RA-Billing Plan'!$A$2:$I$2</definedName>
    <definedName name="_xlnm._FilterDatabase" localSheetId="5" hidden="1">'Resource Demand '!$A$3:$Z$59</definedName>
    <definedName name="_xlnm._FilterDatabase" localSheetId="10" hidden="1">'Resource Deployment List'!$A$4:$BL$124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8">#REF!</definedName>
    <definedName name="bh" localSheetId="5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8">#REF!</definedName>
    <definedName name="dd" localSheetId="5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Master'!$D$10:$D$124</definedName>
    <definedName name="exp">[4]Validation!$H$2:$H$13</definedName>
    <definedName name="f">[6]Validation!$H$3:$H$12</definedName>
    <definedName name="g" localSheetId="8">#REF!</definedName>
    <definedName name="g" localSheetId="5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8">#REF!</definedName>
    <definedName name="issueCloseDates" localSheetId="5">#REF!</definedName>
    <definedName name="issueCloseDates">#REF!</definedName>
    <definedName name="issueOpenDates" localSheetId="8">#REF!</definedName>
    <definedName name="issueOpenDates" localSheetId="5">#REF!</definedName>
    <definedName name="issueOpenDates">#REF!</definedName>
    <definedName name="issuePriorities" localSheetId="8">#REF!</definedName>
    <definedName name="issuePriorities" localSheetId="5">#REF!</definedName>
    <definedName name="issuePriorities">#REF!</definedName>
    <definedName name="issueTable" localSheetId="8">#REF!</definedName>
    <definedName name="issueTable" localSheetId="5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8">#REF!</definedName>
    <definedName name="month" localSheetId="5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DoNotDelete!$A$23:$A$26</definedName>
    <definedName name="p">[1]Validation!$F$2:$F$8</definedName>
    <definedName name="partnr">[4]Validation!$F$2:$F$8</definedName>
    <definedName name="per">[2]Validation!$H$3:$H$12</definedName>
    <definedName name="priorities" localSheetId="8">OFFSET(#REF!,1,0,MATCH(REPT("z",255),#REF!),1)</definedName>
    <definedName name="priorities" localSheetId="5">OFFSET(#REF!,1,0,MATCH(REPT("z",255),#REF!),1)</definedName>
    <definedName name="priorities">OFFSET(#REF!,1,0,MATCH(REPT("z",255),#REF!),1)</definedName>
    <definedName name="proj">[12]Validation!$C$2:$C$19</definedName>
    <definedName name="Projects" localSheetId="8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A">DoNotDelete!$A$3:$A$6</definedName>
    <definedName name="region">'[13]for validation only'!$D$2:$D$8</definedName>
    <definedName name="ResourceName">'GIC RPA Resources Master'!$D$10:$D$72</definedName>
    <definedName name="ResourceStatus">DoNotDelete!$K$12</definedName>
    <definedName name="ResourceStatus1">DoNotDelete!$A$3:$A$5</definedName>
    <definedName name="ResourceType" localSheetId="8">'[14]Do not delete'!$A$1:$A$12</definedName>
    <definedName name="ResourceType" localSheetId="5">'[14]Do not delete'!$A$1:$A$12</definedName>
    <definedName name="ResourceType">'[15]Do not delete'!$A$1:$A$12</definedName>
    <definedName name="RoleType">DoNotDelete!$A$30:$A$35</definedName>
    <definedName name="s">[1]Validation!$E$2:$E$6</definedName>
    <definedName name="s.">[1]Validation!$E$2:$E$6</definedName>
    <definedName name="salesstage" localSheetId="8">#REF!</definedName>
    <definedName name="salesstage" localSheetId="5">#REF!</definedName>
    <definedName name="salesstage">#REF!</definedName>
    <definedName name="sstag" localSheetId="8">#REF!</definedName>
    <definedName name="sstag" localSheetId="5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8">OFFSET(#REF!,1,0,MATCH(REPT("z",255),#REF!),1)</definedName>
    <definedName name="status" localSheetId="5">OFFSET(#REF!,1,0,MATCH(REPT("z",255),#REF!),1)</definedName>
    <definedName name="status">DoNotDelete!$A$3:$A$6</definedName>
    <definedName name="StatusofTicket">DoNotDelete!$A$11:$A$20</definedName>
    <definedName name="t">[1]Validation!$D$2:$D$4</definedName>
    <definedName name="tech">[4]Validation!$I$2:$I$7</definedName>
    <definedName name="ttttt" localSheetId="8">#REF!</definedName>
    <definedName name="ttttt" localSheetId="5">#REF!</definedName>
    <definedName name="ttttt">#REF!</definedName>
    <definedName name="type">[17]Validation!$B$3:$B$5</definedName>
    <definedName name="w">[1]Validation!$F$2:$F$8</definedName>
    <definedName name="year" localSheetId="8">#REF!</definedName>
    <definedName name="year" localSheetId="5">#REF!</definedName>
    <definedName name="year">#REF!</definedName>
  </definedNames>
  <calcPr calcId="152511"/>
  <pivotCaches>
    <pivotCache cacheId="0" r:id="rId33"/>
    <pivotCache cacheId="1" r:id="rId34"/>
    <pivotCache cacheId="17" r:id="rId3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9" l="1"/>
  <c r="R60" i="19"/>
  <c r="W9" i="19"/>
  <c r="V9" i="19"/>
  <c r="T60" i="19"/>
  <c r="U60" i="19"/>
  <c r="V60" i="19"/>
  <c r="S60" i="19"/>
  <c r="E5" i="19"/>
  <c r="E6" i="19"/>
  <c r="E7" i="19"/>
  <c r="E8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4" i="19"/>
  <c r="AN47" i="19" l="1"/>
  <c r="AM47" i="19"/>
  <c r="AL47" i="19"/>
  <c r="AK47" i="19"/>
  <c r="AJ47" i="19"/>
  <c r="AI47" i="19"/>
  <c r="AH47" i="19"/>
  <c r="Q5" i="19"/>
  <c r="V4" i="19"/>
  <c r="AG4" i="19" s="1"/>
  <c r="AG47" i="19" s="1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P8" i="19"/>
  <c r="Q8" i="19" s="1"/>
  <c r="V5" i="19"/>
  <c r="W5" i="19" s="1"/>
  <c r="AA5" i="19" s="1"/>
  <c r="V6" i="19"/>
  <c r="W6" i="19" s="1"/>
  <c r="Q6" i="19"/>
  <c r="Q11" i="19"/>
  <c r="V11" i="19"/>
  <c r="W11" i="19" s="1"/>
  <c r="Q7" i="19"/>
  <c r="V7" i="19"/>
  <c r="AE7" i="19" s="1"/>
  <c r="Q10" i="19"/>
  <c r="V20" i="19"/>
  <c r="W20" i="19" s="1"/>
  <c r="Q20" i="19"/>
  <c r="AA47" i="19" l="1"/>
  <c r="AA60" i="19"/>
  <c r="AD4" i="19"/>
  <c r="AD5" i="19"/>
  <c r="AC7" i="19"/>
  <c r="AB6" i="19"/>
  <c r="AB7" i="19"/>
  <c r="AF7" i="19"/>
  <c r="W7" i="19"/>
  <c r="AE6" i="19"/>
  <c r="AD7" i="19"/>
  <c r="AC6" i="19"/>
  <c r="AC60" i="19" s="1"/>
  <c r="AF6" i="19"/>
  <c r="AD6" i="19"/>
  <c r="AF4" i="19"/>
  <c r="AB4" i="19"/>
  <c r="AE4" i="19"/>
  <c r="AC4" i="19"/>
  <c r="J28" i="23"/>
  <c r="L60" i="18"/>
  <c r="L22" i="18"/>
  <c r="L68" i="18"/>
  <c r="AB60" i="19" l="1"/>
  <c r="AC47" i="19"/>
  <c r="AF47" i="19"/>
  <c r="AE47" i="19"/>
  <c r="AB47" i="19"/>
  <c r="AD47" i="19"/>
  <c r="I9" i="25"/>
  <c r="J9" i="25" s="1"/>
  <c r="K9" i="25" l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N68" i="18" l="1"/>
  <c r="N22" i="18"/>
  <c r="N60" i="18"/>
  <c r="N26" i="18"/>
  <c r="N34" i="18"/>
  <c r="N20" i="18"/>
  <c r="N71" i="18"/>
  <c r="N19" i="18"/>
  <c r="N56" i="18"/>
  <c r="N28" i="18"/>
  <c r="N43" i="18"/>
  <c r="N94" i="18"/>
  <c r="N87" i="18"/>
  <c r="N10" i="18"/>
  <c r="N122" i="18"/>
  <c r="N112" i="18"/>
  <c r="N102" i="18"/>
  <c r="N101" i="18"/>
  <c r="N66" i="18"/>
  <c r="N12" i="18"/>
  <c r="N123" i="18"/>
  <c r="N11" i="18"/>
  <c r="N55" i="18"/>
  <c r="G35" i="23" l="1"/>
  <c r="H35" i="23"/>
  <c r="G36" i="23"/>
  <c r="H36" i="23"/>
  <c r="E37" i="23"/>
  <c r="F37" i="23"/>
  <c r="H38" i="23"/>
  <c r="E39" i="23"/>
  <c r="F39" i="23"/>
  <c r="I39" i="23"/>
  <c r="E40" i="23"/>
  <c r="F40" i="23"/>
  <c r="G40" i="23"/>
  <c r="H40" i="23"/>
  <c r="E41" i="23"/>
  <c r="F41" i="23"/>
  <c r="G41" i="23"/>
  <c r="H41" i="23"/>
  <c r="I41" i="23"/>
  <c r="E42" i="23"/>
  <c r="F42" i="23"/>
  <c r="G42" i="23"/>
  <c r="H42" i="23"/>
  <c r="I42" i="23"/>
  <c r="E44" i="23"/>
  <c r="F44" i="23"/>
  <c r="G44" i="23"/>
  <c r="H44" i="23"/>
  <c r="I44" i="23"/>
  <c r="E46" i="23"/>
  <c r="F46" i="23"/>
  <c r="I46" i="23"/>
  <c r="E47" i="23"/>
  <c r="F47" i="23"/>
  <c r="G47" i="23"/>
  <c r="H47" i="23"/>
  <c r="I47" i="23"/>
  <c r="E24" i="23"/>
  <c r="F24" i="23"/>
  <c r="G24" i="23"/>
  <c r="H24" i="23"/>
  <c r="I24" i="23"/>
  <c r="E25" i="23"/>
  <c r="F25" i="23"/>
  <c r="G25" i="23"/>
  <c r="H25" i="23"/>
  <c r="I25" i="23"/>
  <c r="L25" i="23"/>
  <c r="E26" i="23"/>
  <c r="F26" i="23"/>
  <c r="G26" i="23"/>
  <c r="H26" i="23"/>
  <c r="I26" i="23"/>
  <c r="E27" i="23"/>
  <c r="F27" i="23"/>
  <c r="G27" i="23"/>
  <c r="H27" i="23"/>
  <c r="I27" i="23"/>
  <c r="K25" i="23" l="1"/>
  <c r="K27" i="23"/>
  <c r="K24" i="23"/>
  <c r="K26" i="23"/>
  <c r="J41" i="23"/>
  <c r="J47" i="23"/>
  <c r="J44" i="23"/>
  <c r="J42" i="23"/>
  <c r="F3" i="24"/>
  <c r="M3" i="24" l="1"/>
  <c r="N35" i="18"/>
  <c r="L34" i="18"/>
  <c r="M34" i="18" s="1"/>
  <c r="V14" i="19"/>
  <c r="W14" i="19" s="1"/>
  <c r="W4" i="19"/>
  <c r="F17" i="23"/>
  <c r="G17" i="23"/>
  <c r="H17" i="23"/>
  <c r="I17" i="23"/>
  <c r="E17" i="23"/>
  <c r="E10" i="23"/>
  <c r="F10" i="23"/>
  <c r="G10" i="23"/>
  <c r="H10" i="23"/>
  <c r="I10" i="23"/>
  <c r="V15" i="19"/>
  <c r="W15" i="19" s="1"/>
  <c r="L10" i="23" s="1"/>
  <c r="V12" i="19"/>
  <c r="W12" i="19" s="1"/>
  <c r="V13" i="19"/>
  <c r="W13" i="19" s="1"/>
  <c r="W18" i="19"/>
  <c r="L27" i="23" s="1"/>
  <c r="W19" i="19"/>
  <c r="L26" i="23" s="1"/>
  <c r="L7" i="23"/>
  <c r="W8" i="19"/>
  <c r="L11" i="23" s="1"/>
  <c r="W23" i="19"/>
  <c r="L16" i="23" s="1"/>
  <c r="V10" i="19"/>
  <c r="W22" i="19"/>
  <c r="L24" i="23" s="1"/>
  <c r="L19" i="23"/>
  <c r="L13" i="23"/>
  <c r="L21" i="23"/>
  <c r="L8" i="23"/>
  <c r="L20" i="23"/>
  <c r="L12" i="23"/>
  <c r="L18" i="23"/>
  <c r="L15" i="23"/>
  <c r="L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Q12" i="19"/>
  <c r="Q13" i="19"/>
  <c r="Q15" i="19"/>
  <c r="Q16" i="19"/>
  <c r="Q17" i="19"/>
  <c r="Q18" i="19"/>
  <c r="Q19" i="19"/>
  <c r="Q22" i="19"/>
  <c r="E34" i="23"/>
  <c r="G34" i="23"/>
  <c r="V16" i="19"/>
  <c r="W16" i="19" s="1"/>
  <c r="V17" i="19"/>
  <c r="W17" i="19" s="1"/>
  <c r="L109" i="18"/>
  <c r="M109" i="18" s="1"/>
  <c r="L86" i="18"/>
  <c r="M86" i="18" s="1"/>
  <c r="L59" i="18"/>
  <c r="M59" i="18" s="1"/>
  <c r="L108" i="18"/>
  <c r="M108" i="18" s="1"/>
  <c r="L105" i="18"/>
  <c r="M105" i="18" s="1"/>
  <c r="L91" i="18"/>
  <c r="M91" i="18" s="1"/>
  <c r="L53" i="18"/>
  <c r="M53" i="18" s="1"/>
  <c r="L121" i="18"/>
  <c r="M121" i="18" s="1"/>
  <c r="L73" i="18"/>
  <c r="M73" i="18" s="1"/>
  <c r="L95" i="18"/>
  <c r="M95" i="18" s="1"/>
  <c r="L123" i="18"/>
  <c r="M123" i="18" s="1"/>
  <c r="L12" i="18"/>
  <c r="M12" i="18" s="1"/>
  <c r="L33" i="18"/>
  <c r="M33" i="18" s="1"/>
  <c r="L41" i="18"/>
  <c r="M41" i="18" s="1"/>
  <c r="L57" i="18"/>
  <c r="M57" i="18" s="1"/>
  <c r="L66" i="18"/>
  <c r="M66" i="18" s="1"/>
  <c r="L99" i="18"/>
  <c r="M99" i="18" s="1"/>
  <c r="L101" i="18"/>
  <c r="M101" i="18" s="1"/>
  <c r="L102" i="18"/>
  <c r="M102" i="18" s="1"/>
  <c r="L112" i="18"/>
  <c r="M112" i="18" s="1"/>
  <c r="L115" i="18"/>
  <c r="M115" i="18" s="1"/>
  <c r="L116" i="18"/>
  <c r="M116" i="18" s="1"/>
  <c r="L122" i="18"/>
  <c r="M122" i="18" s="1"/>
  <c r="L39" i="18"/>
  <c r="M39" i="18" s="1"/>
  <c r="L15" i="18"/>
  <c r="M15" i="18" s="1"/>
  <c r="L31" i="18"/>
  <c r="M31" i="18" s="1"/>
  <c r="L78" i="18"/>
  <c r="M78" i="18" s="1"/>
  <c r="L45" i="18"/>
  <c r="M45" i="18" s="1"/>
  <c r="L13" i="18"/>
  <c r="M13" i="18" s="1"/>
  <c r="L10" i="18"/>
  <c r="M10" i="18" s="1"/>
  <c r="L48" i="18"/>
  <c r="M48" i="18" s="1"/>
  <c r="L87" i="18"/>
  <c r="M87" i="18" s="1"/>
  <c r="L94" i="18"/>
  <c r="M94" i="18" s="1"/>
  <c r="L43" i="18"/>
  <c r="M43" i="18" s="1"/>
  <c r="L28" i="18"/>
  <c r="M28" i="18" s="1"/>
  <c r="L56" i="18"/>
  <c r="M56" i="18" s="1"/>
  <c r="L117" i="18"/>
  <c r="M117" i="18" s="1"/>
  <c r="L19" i="18"/>
  <c r="M19" i="18" s="1"/>
  <c r="L71" i="18"/>
  <c r="M71" i="18" s="1"/>
  <c r="L88" i="18"/>
  <c r="M88" i="18" s="1"/>
  <c r="L20" i="18"/>
  <c r="M20" i="18" s="1"/>
  <c r="L82" i="18"/>
  <c r="M82" i="18" s="1"/>
  <c r="L14" i="18"/>
  <c r="M14" i="18" s="1"/>
  <c r="L100" i="18"/>
  <c r="M100" i="18" s="1"/>
  <c r="L104" i="18"/>
  <c r="M104" i="18" s="1"/>
  <c r="L114" i="18"/>
  <c r="M114" i="18" s="1"/>
  <c r="L24" i="18"/>
  <c r="M24" i="18" s="1"/>
  <c r="L29" i="18"/>
  <c r="M29" i="18" s="1"/>
  <c r="L84" i="18"/>
  <c r="M84" i="18" s="1"/>
  <c r="L26" i="18"/>
  <c r="M26" i="18" s="1"/>
  <c r="L81" i="18"/>
  <c r="M81" i="18" s="1"/>
  <c r="L103" i="18"/>
  <c r="M103" i="18" s="1"/>
  <c r="L119" i="18"/>
  <c r="M119" i="18" s="1"/>
  <c r="L120" i="18"/>
  <c r="M120" i="18" s="1"/>
  <c r="L118" i="18"/>
  <c r="M118" i="18" s="1"/>
  <c r="L17" i="18"/>
  <c r="M17" i="18" s="1"/>
  <c r="L21" i="18"/>
  <c r="M21" i="18" s="1"/>
  <c r="L50" i="18"/>
  <c r="M50" i="18" s="1"/>
  <c r="L35" i="18"/>
  <c r="M35" i="18" s="1"/>
  <c r="L93" i="18"/>
  <c r="M93" i="18" s="1"/>
  <c r="L42" i="18"/>
  <c r="M42" i="18" s="1"/>
  <c r="L85" i="18"/>
  <c r="M85" i="18" s="1"/>
  <c r="L65" i="18"/>
  <c r="M65" i="18" s="1"/>
  <c r="L83" i="18"/>
  <c r="M83" i="18" s="1"/>
  <c r="L27" i="18"/>
  <c r="M27" i="18" s="1"/>
  <c r="L47" i="18"/>
  <c r="M47" i="18" s="1"/>
  <c r="L49" i="18"/>
  <c r="M49" i="18" s="1"/>
  <c r="L70" i="18"/>
  <c r="M70" i="18" s="1"/>
  <c r="L107" i="18"/>
  <c r="M107" i="18" s="1"/>
  <c r="L63" i="18"/>
  <c r="M63" i="18" s="1"/>
  <c r="L75" i="18"/>
  <c r="M75" i="18" s="1"/>
  <c r="L37" i="18"/>
  <c r="M37" i="18" s="1"/>
  <c r="L55" i="18"/>
  <c r="M55" i="18" s="1"/>
  <c r="L11" i="18"/>
  <c r="M11" i="18" s="1"/>
  <c r="L58" i="18"/>
  <c r="M58" i="18" s="1"/>
  <c r="L44" i="18"/>
  <c r="M44" i="18" s="1"/>
  <c r="L111" i="18"/>
  <c r="M111" i="18" s="1"/>
  <c r="L67" i="18"/>
  <c r="M67" i="18" s="1"/>
  <c r="L77" i="18"/>
  <c r="M77" i="18" s="1"/>
  <c r="L62" i="18"/>
  <c r="M62" i="18" s="1"/>
  <c r="L80" i="18"/>
  <c r="M80" i="18" s="1"/>
  <c r="L106" i="18"/>
  <c r="M106" i="18" s="1"/>
  <c r="L38" i="18"/>
  <c r="M38" i="18" s="1"/>
  <c r="L79" i="18"/>
  <c r="M79" i="18" s="1"/>
  <c r="L64" i="18"/>
  <c r="M64" i="18" s="1"/>
  <c r="L25" i="18"/>
  <c r="M25" i="18" s="1"/>
  <c r="L36" i="18"/>
  <c r="M36" i="18" s="1"/>
  <c r="L51" i="18"/>
  <c r="M51" i="18" s="1"/>
  <c r="L69" i="18"/>
  <c r="M69" i="18" s="1"/>
  <c r="L16" i="18"/>
  <c r="M16" i="18" s="1"/>
  <c r="L74" i="18"/>
  <c r="M74" i="18" s="1"/>
  <c r="L110" i="18"/>
  <c r="M110" i="18" s="1"/>
  <c r="L40" i="18"/>
  <c r="M40" i="18" s="1"/>
  <c r="L113" i="18"/>
  <c r="M113" i="18" s="1"/>
  <c r="L46" i="18"/>
  <c r="M46" i="18" s="1"/>
  <c r="L89" i="18"/>
  <c r="M89" i="18" s="1"/>
  <c r="L52" i="18"/>
  <c r="M52" i="18" s="1"/>
  <c r="L96" i="18"/>
  <c r="M96" i="18" s="1"/>
  <c r="L61" i="18"/>
  <c r="M61" i="18" s="1"/>
  <c r="L76" i="18"/>
  <c r="M76" i="18" s="1"/>
  <c r="L98" i="18"/>
  <c r="M98" i="18" s="1"/>
  <c r="L18" i="18"/>
  <c r="M18" i="18" s="1"/>
  <c r="L90" i="18"/>
  <c r="M90" i="18" s="1"/>
  <c r="L97" i="18"/>
  <c r="M97" i="18" s="1"/>
  <c r="L92" i="18"/>
  <c r="M92" i="18" s="1"/>
  <c r="L30" i="18"/>
  <c r="M30" i="18" s="1"/>
  <c r="L72" i="18"/>
  <c r="M72" i="18" s="1"/>
  <c r="L32" i="18"/>
  <c r="M32" i="18" s="1"/>
  <c r="L54" i="18"/>
  <c r="M54" i="18" s="1"/>
  <c r="L23" i="18"/>
  <c r="M23" i="18" s="1"/>
  <c r="Q14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L3" i="20"/>
  <c r="L4" i="20"/>
  <c r="AQ4" i="20" s="1"/>
  <c r="L5" i="20"/>
  <c r="L6" i="20"/>
  <c r="L7" i="20"/>
  <c r="L8" i="20"/>
  <c r="AV8" i="20" s="1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G111" i="20"/>
  <c r="BF111" i="20"/>
  <c r="AZ111" i="20"/>
  <c r="AY111" i="20"/>
  <c r="AV3" i="20"/>
  <c r="AV4" i="20"/>
  <c r="AV6" i="20"/>
  <c r="AV7" i="20"/>
  <c r="AV10" i="20"/>
  <c r="AV11" i="20"/>
  <c r="AV12" i="20"/>
  <c r="AV14" i="20"/>
  <c r="AV15" i="20"/>
  <c r="AV16" i="20"/>
  <c r="AV18" i="20"/>
  <c r="AV19" i="20"/>
  <c r="AV20" i="20"/>
  <c r="AV24" i="20"/>
  <c r="AV25" i="20"/>
  <c r="AV26" i="20"/>
  <c r="AV28" i="20"/>
  <c r="AV29" i="20"/>
  <c r="AV30" i="20"/>
  <c r="AV32" i="20"/>
  <c r="AV33" i="20"/>
  <c r="AV34" i="20"/>
  <c r="AV36" i="20"/>
  <c r="AV37" i="20"/>
  <c r="AV38" i="20"/>
  <c r="AV40" i="20"/>
  <c r="AV41" i="20"/>
  <c r="AV42" i="20"/>
  <c r="AV45" i="20"/>
  <c r="AV46" i="20"/>
  <c r="AV47" i="20"/>
  <c r="AV49" i="20"/>
  <c r="AV50" i="20"/>
  <c r="AV51" i="20"/>
  <c r="AV52" i="20"/>
  <c r="AV53" i="20"/>
  <c r="AV54" i="20"/>
  <c r="AV55" i="20"/>
  <c r="AV56" i="20"/>
  <c r="AV57" i="20"/>
  <c r="AV58" i="20"/>
  <c r="AV59" i="20"/>
  <c r="AV60" i="20"/>
  <c r="AV61" i="20"/>
  <c r="AV62" i="20"/>
  <c r="AV63" i="20"/>
  <c r="AV64" i="20"/>
  <c r="AV65" i="20"/>
  <c r="AV66" i="20"/>
  <c r="AV67" i="20"/>
  <c r="AV68" i="20"/>
  <c r="AV69" i="20"/>
  <c r="AV70" i="20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V90" i="20"/>
  <c r="AV91" i="20"/>
  <c r="AV92" i="20"/>
  <c r="AV93" i="20"/>
  <c r="AV94" i="20"/>
  <c r="AV95" i="20"/>
  <c r="AV96" i="20"/>
  <c r="AV97" i="20"/>
  <c r="AV98" i="20"/>
  <c r="AV99" i="20"/>
  <c r="AV100" i="20"/>
  <c r="AV101" i="20"/>
  <c r="AV103" i="20"/>
  <c r="AV104" i="20"/>
  <c r="AV105" i="20"/>
  <c r="AV106" i="20"/>
  <c r="AV107" i="20"/>
  <c r="AV108" i="20"/>
  <c r="AV110" i="20"/>
  <c r="AU3" i="20"/>
  <c r="AU5" i="20"/>
  <c r="AU6" i="20"/>
  <c r="AU7" i="20"/>
  <c r="AU9" i="20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U24" i="20"/>
  <c r="AU25" i="20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U38" i="20"/>
  <c r="AU39" i="20"/>
  <c r="AU40" i="20"/>
  <c r="AU41" i="20"/>
  <c r="AU42" i="20"/>
  <c r="AU44" i="20"/>
  <c r="AU45" i="20"/>
  <c r="AU46" i="20"/>
  <c r="AU47" i="20"/>
  <c r="AU48" i="20"/>
  <c r="AU49" i="20"/>
  <c r="AU50" i="20"/>
  <c r="AU51" i="20"/>
  <c r="AU52" i="20"/>
  <c r="AU53" i="20"/>
  <c r="AU54" i="20"/>
  <c r="AU55" i="20"/>
  <c r="AU56" i="20"/>
  <c r="AU57" i="20"/>
  <c r="AU58" i="20"/>
  <c r="AU59" i="20"/>
  <c r="AU60" i="20"/>
  <c r="AU61" i="20"/>
  <c r="AU62" i="20"/>
  <c r="AU63" i="20"/>
  <c r="AU64" i="20"/>
  <c r="AU65" i="20"/>
  <c r="AU66" i="20"/>
  <c r="AU67" i="20"/>
  <c r="AU68" i="20"/>
  <c r="AU69" i="20"/>
  <c r="AU70" i="20"/>
  <c r="AU71" i="20"/>
  <c r="AU72" i="20"/>
  <c r="AU73" i="20"/>
  <c r="AU74" i="20"/>
  <c r="AU75" i="20"/>
  <c r="AU76" i="20"/>
  <c r="AU77" i="20"/>
  <c r="AU78" i="20"/>
  <c r="AU79" i="20"/>
  <c r="AU80" i="20"/>
  <c r="AU81" i="20"/>
  <c r="AU82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3" i="20"/>
  <c r="AU104" i="20"/>
  <c r="AU105" i="20"/>
  <c r="AU106" i="20"/>
  <c r="AU107" i="20"/>
  <c r="AU108" i="20"/>
  <c r="AU110" i="20"/>
  <c r="AT3" i="20"/>
  <c r="AT5" i="20"/>
  <c r="AT6" i="20"/>
  <c r="AT7" i="20"/>
  <c r="AT9" i="20"/>
  <c r="AT10" i="20"/>
  <c r="AT11" i="20"/>
  <c r="AT12" i="20"/>
  <c r="AT13" i="20"/>
  <c r="AT14" i="20"/>
  <c r="AT15" i="20"/>
  <c r="AT16" i="20"/>
  <c r="AT17" i="20"/>
  <c r="AT18" i="20"/>
  <c r="AT19" i="20"/>
  <c r="AT20" i="20"/>
  <c r="AT21" i="20"/>
  <c r="AT24" i="20"/>
  <c r="AT25" i="20"/>
  <c r="AT26" i="20"/>
  <c r="AT27" i="20"/>
  <c r="AT28" i="20"/>
  <c r="AT29" i="20"/>
  <c r="AT30" i="20"/>
  <c r="AT31" i="20"/>
  <c r="AT32" i="20"/>
  <c r="AT33" i="20"/>
  <c r="AT34" i="20"/>
  <c r="AT35" i="20"/>
  <c r="AT36" i="20"/>
  <c r="AT37" i="20"/>
  <c r="AT38" i="20"/>
  <c r="AT39" i="20"/>
  <c r="AT40" i="20"/>
  <c r="AT41" i="20"/>
  <c r="AT42" i="20"/>
  <c r="AT44" i="20"/>
  <c r="AT45" i="20"/>
  <c r="AT46" i="20"/>
  <c r="AT47" i="20"/>
  <c r="AT48" i="20"/>
  <c r="AT49" i="20"/>
  <c r="AT50" i="20"/>
  <c r="AT51" i="20"/>
  <c r="AT52" i="20"/>
  <c r="AT53" i="20"/>
  <c r="AT54" i="20"/>
  <c r="AT55" i="20"/>
  <c r="AT56" i="20"/>
  <c r="AT57" i="20"/>
  <c r="AT58" i="20"/>
  <c r="AT59" i="20"/>
  <c r="AT60" i="20"/>
  <c r="AT61" i="20"/>
  <c r="AT62" i="20"/>
  <c r="AT63" i="20"/>
  <c r="AT64" i="20"/>
  <c r="AT65" i="20"/>
  <c r="AT66" i="20"/>
  <c r="AT67" i="20"/>
  <c r="AT68" i="20"/>
  <c r="AT69" i="20"/>
  <c r="AT70" i="20"/>
  <c r="AT71" i="20"/>
  <c r="AT72" i="20"/>
  <c r="AT73" i="20"/>
  <c r="AT74" i="20"/>
  <c r="AT75" i="20"/>
  <c r="AT76" i="20"/>
  <c r="AT77" i="20"/>
  <c r="AT78" i="20"/>
  <c r="AT79" i="20"/>
  <c r="AT80" i="20"/>
  <c r="AT81" i="20"/>
  <c r="AT82" i="20"/>
  <c r="AT90" i="20"/>
  <c r="AT91" i="20"/>
  <c r="AT92" i="20"/>
  <c r="AT93" i="20"/>
  <c r="AT94" i="20"/>
  <c r="AT95" i="20"/>
  <c r="AT96" i="20"/>
  <c r="AT97" i="20"/>
  <c r="AT98" i="20"/>
  <c r="AT99" i="20"/>
  <c r="AT100" i="20"/>
  <c r="AT101" i="20"/>
  <c r="AT103" i="20"/>
  <c r="AT104" i="20"/>
  <c r="AT105" i="20"/>
  <c r="AT106" i="20"/>
  <c r="AT107" i="20"/>
  <c r="AT108" i="20"/>
  <c r="AT110" i="20"/>
  <c r="AS111" i="20"/>
  <c r="AR111" i="20"/>
  <c r="AQ3" i="20"/>
  <c r="AQ5" i="20"/>
  <c r="AQ6" i="20"/>
  <c r="AQ7" i="20"/>
  <c r="AQ9" i="20"/>
  <c r="AQ10" i="20"/>
  <c r="AQ11" i="20"/>
  <c r="AQ12" i="20"/>
  <c r="AQ13" i="20"/>
  <c r="AQ14" i="20"/>
  <c r="AQ15" i="20"/>
  <c r="AQ16" i="20"/>
  <c r="AQ17" i="20"/>
  <c r="AQ18" i="20"/>
  <c r="AQ19" i="20"/>
  <c r="AQ20" i="20"/>
  <c r="AQ21" i="20"/>
  <c r="AQ24" i="20"/>
  <c r="AQ25" i="20"/>
  <c r="AQ26" i="20"/>
  <c r="AQ27" i="20"/>
  <c r="AQ28" i="20"/>
  <c r="AQ29" i="20"/>
  <c r="AQ30" i="20"/>
  <c r="AQ31" i="20"/>
  <c r="AQ32" i="20"/>
  <c r="AQ33" i="20"/>
  <c r="AQ34" i="20"/>
  <c r="AQ35" i="20"/>
  <c r="AQ36" i="20"/>
  <c r="AQ37" i="20"/>
  <c r="AQ38" i="20"/>
  <c r="AQ39" i="20"/>
  <c r="AQ40" i="20"/>
  <c r="AQ41" i="20"/>
  <c r="AQ42" i="20"/>
  <c r="AQ44" i="20"/>
  <c r="AQ45" i="20"/>
  <c r="AQ46" i="20"/>
  <c r="AQ47" i="20"/>
  <c r="AQ48" i="20"/>
  <c r="AQ49" i="20"/>
  <c r="AQ50" i="20"/>
  <c r="AQ51" i="20"/>
  <c r="AQ52" i="20"/>
  <c r="AQ53" i="20"/>
  <c r="AQ54" i="20"/>
  <c r="AQ55" i="20"/>
  <c r="AQ56" i="20"/>
  <c r="AQ57" i="20"/>
  <c r="AQ58" i="20"/>
  <c r="AQ59" i="20"/>
  <c r="AQ60" i="20"/>
  <c r="AQ61" i="20"/>
  <c r="AQ62" i="20"/>
  <c r="AQ63" i="20"/>
  <c r="AQ64" i="20"/>
  <c r="AQ65" i="20"/>
  <c r="AQ66" i="20"/>
  <c r="AQ67" i="20"/>
  <c r="AQ68" i="20"/>
  <c r="AQ69" i="20"/>
  <c r="AQ70" i="20"/>
  <c r="AQ71" i="20"/>
  <c r="AQ72" i="20"/>
  <c r="AQ73" i="20"/>
  <c r="AQ74" i="20"/>
  <c r="AQ75" i="20"/>
  <c r="AQ76" i="20"/>
  <c r="AQ77" i="20"/>
  <c r="AQ78" i="20"/>
  <c r="AQ79" i="20"/>
  <c r="AQ80" i="20"/>
  <c r="AQ81" i="20"/>
  <c r="AQ82" i="20"/>
  <c r="AQ90" i="20"/>
  <c r="AQ91" i="20"/>
  <c r="AQ92" i="20"/>
  <c r="AQ93" i="20"/>
  <c r="AQ94" i="20"/>
  <c r="AQ95" i="20"/>
  <c r="AQ96" i="20"/>
  <c r="AQ97" i="20"/>
  <c r="AQ98" i="20"/>
  <c r="AQ99" i="20"/>
  <c r="AQ100" i="20"/>
  <c r="AQ101" i="20"/>
  <c r="AQ103" i="20"/>
  <c r="AQ104" i="20"/>
  <c r="AQ105" i="20"/>
  <c r="AQ106" i="20"/>
  <c r="AQ107" i="20"/>
  <c r="AQ108" i="20"/>
  <c r="AQ110" i="20"/>
  <c r="AP3" i="20"/>
  <c r="AP5" i="20"/>
  <c r="AP6" i="20"/>
  <c r="AP7" i="20"/>
  <c r="AP9" i="20"/>
  <c r="AP10" i="20"/>
  <c r="AP11" i="20"/>
  <c r="AP12" i="20"/>
  <c r="AP13" i="20"/>
  <c r="AP14" i="20"/>
  <c r="AP15" i="20"/>
  <c r="AP16" i="20"/>
  <c r="AP17" i="20"/>
  <c r="AP18" i="20"/>
  <c r="AP19" i="20"/>
  <c r="AP20" i="20"/>
  <c r="AP21" i="20"/>
  <c r="AP24" i="20"/>
  <c r="AP25" i="20"/>
  <c r="AP26" i="20"/>
  <c r="AP27" i="20"/>
  <c r="AP28" i="20"/>
  <c r="AP29" i="20"/>
  <c r="AP30" i="20"/>
  <c r="AP31" i="20"/>
  <c r="AP32" i="20"/>
  <c r="AP33" i="20"/>
  <c r="AP34" i="20"/>
  <c r="AP35" i="20"/>
  <c r="AP36" i="20"/>
  <c r="AP37" i="20"/>
  <c r="AP38" i="20"/>
  <c r="AP39" i="20"/>
  <c r="AP40" i="20"/>
  <c r="AP41" i="20"/>
  <c r="AP42" i="20"/>
  <c r="AP44" i="20"/>
  <c r="AP45" i="20"/>
  <c r="AP46" i="20"/>
  <c r="AP47" i="20"/>
  <c r="AP48" i="20"/>
  <c r="AP49" i="20"/>
  <c r="AP50" i="20"/>
  <c r="AP51" i="20"/>
  <c r="AP52" i="20"/>
  <c r="AP53" i="20"/>
  <c r="AP54" i="20"/>
  <c r="AP55" i="20"/>
  <c r="AP56" i="20"/>
  <c r="AP57" i="20"/>
  <c r="AP58" i="20"/>
  <c r="AP59" i="20"/>
  <c r="AP60" i="20"/>
  <c r="AP61" i="20"/>
  <c r="AP62" i="20"/>
  <c r="AP63" i="20"/>
  <c r="AP64" i="20"/>
  <c r="AP65" i="20"/>
  <c r="AP66" i="20"/>
  <c r="AP67" i="20"/>
  <c r="AP68" i="20"/>
  <c r="AP69" i="20"/>
  <c r="AP70" i="20"/>
  <c r="AP71" i="20"/>
  <c r="AP72" i="20"/>
  <c r="AP73" i="20"/>
  <c r="AP74" i="20"/>
  <c r="AP75" i="20"/>
  <c r="AP76" i="20"/>
  <c r="AP77" i="20"/>
  <c r="AP78" i="20"/>
  <c r="AP79" i="20"/>
  <c r="AP80" i="20"/>
  <c r="AP81" i="20"/>
  <c r="AP82" i="20"/>
  <c r="AP90" i="20"/>
  <c r="AP91" i="20"/>
  <c r="AP92" i="20"/>
  <c r="AP93" i="20"/>
  <c r="AP94" i="20"/>
  <c r="AP95" i="20"/>
  <c r="AP96" i="20"/>
  <c r="AP97" i="20"/>
  <c r="AP98" i="20"/>
  <c r="AP99" i="20"/>
  <c r="AP100" i="20"/>
  <c r="AP101" i="20"/>
  <c r="AP103" i="20"/>
  <c r="AP104" i="20"/>
  <c r="AP105" i="20"/>
  <c r="AP106" i="20"/>
  <c r="AP107" i="20"/>
  <c r="AP108" i="20"/>
  <c r="AP110" i="20"/>
  <c r="AO3" i="20"/>
  <c r="AO5" i="20"/>
  <c r="AO6" i="20"/>
  <c r="AO7" i="20"/>
  <c r="AO9" i="20"/>
  <c r="AO10" i="20"/>
  <c r="AO11" i="20"/>
  <c r="AO12" i="20"/>
  <c r="AO13" i="20"/>
  <c r="AO14" i="20"/>
  <c r="AO15" i="20"/>
  <c r="AO16" i="20"/>
  <c r="AO17" i="20"/>
  <c r="AO18" i="20"/>
  <c r="AO19" i="20"/>
  <c r="AO20" i="20"/>
  <c r="AO21" i="20"/>
  <c r="AO24" i="20"/>
  <c r="AO25" i="20"/>
  <c r="AO26" i="20"/>
  <c r="AO27" i="20"/>
  <c r="AO28" i="20"/>
  <c r="AO29" i="20"/>
  <c r="AO30" i="20"/>
  <c r="AO31" i="20"/>
  <c r="AO32" i="20"/>
  <c r="AO33" i="20"/>
  <c r="AO34" i="20"/>
  <c r="AO35" i="20"/>
  <c r="AO36" i="20"/>
  <c r="AO37" i="20"/>
  <c r="AO38" i="20"/>
  <c r="AO39" i="20"/>
  <c r="AO40" i="20"/>
  <c r="AO41" i="20"/>
  <c r="AO42" i="20"/>
  <c r="AO44" i="20"/>
  <c r="AO45" i="20"/>
  <c r="AO46" i="20"/>
  <c r="AO47" i="20"/>
  <c r="AO48" i="20"/>
  <c r="AO49" i="20"/>
  <c r="AO50" i="20"/>
  <c r="AO51" i="20"/>
  <c r="AO52" i="20"/>
  <c r="AO53" i="20"/>
  <c r="AO54" i="20"/>
  <c r="AO55" i="20"/>
  <c r="AO56" i="20"/>
  <c r="AO57" i="20"/>
  <c r="AO58" i="20"/>
  <c r="AO59" i="20"/>
  <c r="AO60" i="20"/>
  <c r="AO61" i="20"/>
  <c r="AO62" i="20"/>
  <c r="AO63" i="20"/>
  <c r="AO64" i="20"/>
  <c r="AO65" i="20"/>
  <c r="AO66" i="20"/>
  <c r="AO67" i="20"/>
  <c r="AO68" i="20"/>
  <c r="AO69" i="20"/>
  <c r="AO70" i="20"/>
  <c r="AO71" i="20"/>
  <c r="AO72" i="20"/>
  <c r="AO73" i="20"/>
  <c r="AO74" i="20"/>
  <c r="AO75" i="20"/>
  <c r="AO76" i="20"/>
  <c r="AO77" i="20"/>
  <c r="AO78" i="20"/>
  <c r="AO79" i="20"/>
  <c r="AO80" i="20"/>
  <c r="AO81" i="20"/>
  <c r="AO82" i="20"/>
  <c r="AO90" i="20"/>
  <c r="AO91" i="20"/>
  <c r="AO92" i="20"/>
  <c r="AO93" i="20"/>
  <c r="AO94" i="20"/>
  <c r="AO95" i="20"/>
  <c r="AO96" i="20"/>
  <c r="AO97" i="20"/>
  <c r="AO98" i="20"/>
  <c r="AO99" i="20"/>
  <c r="AO100" i="20"/>
  <c r="AO101" i="20"/>
  <c r="AO103" i="20"/>
  <c r="AO104" i="20"/>
  <c r="AO105" i="20"/>
  <c r="AO106" i="20"/>
  <c r="AO107" i="20"/>
  <c r="AO108" i="20"/>
  <c r="AO110" i="20"/>
  <c r="AN3" i="20"/>
  <c r="AN5" i="20"/>
  <c r="AN6" i="20"/>
  <c r="AN7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90" i="20"/>
  <c r="AN91" i="20"/>
  <c r="AN92" i="20"/>
  <c r="AN93" i="20"/>
  <c r="AN94" i="20"/>
  <c r="AN95" i="20"/>
  <c r="AN96" i="20"/>
  <c r="AN97" i="20"/>
  <c r="AN98" i="20"/>
  <c r="AN104" i="20"/>
  <c r="AN105" i="20"/>
  <c r="AN106" i="20"/>
  <c r="AN107" i="20"/>
  <c r="AM3" i="20"/>
  <c r="AM5" i="20"/>
  <c r="AM6" i="20"/>
  <c r="AM7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3" i="20"/>
  <c r="AJ5" i="20"/>
  <c r="AJ6" i="20"/>
  <c r="AJ7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I3" i="20"/>
  <c r="AI5" i="20"/>
  <c r="AI6" i="20"/>
  <c r="AI7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5" i="20"/>
  <c r="AH6" i="20"/>
  <c r="AH7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3" i="20"/>
  <c r="AG5" i="20"/>
  <c r="AG6" i="20"/>
  <c r="AG7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3" i="20"/>
  <c r="AF5" i="20"/>
  <c r="AF6" i="20"/>
  <c r="AF7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E111" i="20"/>
  <c r="AD111" i="20"/>
  <c r="AC3" i="20"/>
  <c r="AC5" i="20"/>
  <c r="AC6" i="20"/>
  <c r="AC7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3" i="20"/>
  <c r="AB5" i="20"/>
  <c r="AB6" i="20"/>
  <c r="AB7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A3" i="20"/>
  <c r="AA5" i="20"/>
  <c r="AA6" i="20"/>
  <c r="AA7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5" i="20"/>
  <c r="Z6" i="20"/>
  <c r="Z7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3" i="20"/>
  <c r="Y5" i="20"/>
  <c r="Y6" i="20"/>
  <c r="Y7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3" i="20"/>
  <c r="V5" i="20"/>
  <c r="V6" i="20"/>
  <c r="V7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U3" i="20"/>
  <c r="U5" i="20"/>
  <c r="U6" i="20"/>
  <c r="U7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3" i="20"/>
  <c r="T5" i="20"/>
  <c r="T6" i="20"/>
  <c r="T7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3" i="20"/>
  <c r="S5" i="20"/>
  <c r="S6" i="20"/>
  <c r="S7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3" i="20"/>
  <c r="R5" i="20"/>
  <c r="R6" i="20"/>
  <c r="R7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Q111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 s="1"/>
  <c r="F21" i="14"/>
  <c r="F22" i="14"/>
  <c r="E21" i="14"/>
  <c r="E22" i="14" s="1"/>
  <c r="D21" i="14"/>
  <c r="D22" i="14" s="1"/>
  <c r="C21" i="14"/>
  <c r="C22" i="14" s="1"/>
  <c r="B21" i="14"/>
  <c r="R8" i="20" l="1"/>
  <c r="R4" i="20"/>
  <c r="S8" i="20"/>
  <c r="S111" i="20" s="1"/>
  <c r="S4" i="20"/>
  <c r="T8" i="20"/>
  <c r="T4" i="20"/>
  <c r="U8" i="20"/>
  <c r="U111" i="20" s="1"/>
  <c r="U4" i="20"/>
  <c r="V8" i="20"/>
  <c r="V4" i="20"/>
  <c r="Y8" i="20"/>
  <c r="Y111" i="20" s="1"/>
  <c r="Y4" i="20"/>
  <c r="Z8" i="20"/>
  <c r="Z4" i="20"/>
  <c r="AA8" i="20"/>
  <c r="AA111" i="20" s="1"/>
  <c r="AA4" i="20"/>
  <c r="AB8" i="20"/>
  <c r="AB4" i="20"/>
  <c r="AC8" i="20"/>
  <c r="AC4" i="20"/>
  <c r="AF8" i="20"/>
  <c r="AF4" i="20"/>
  <c r="AH8" i="20"/>
  <c r="AH111" i="20" s="1"/>
  <c r="AH4" i="20"/>
  <c r="AJ8" i="20"/>
  <c r="AJ4" i="20"/>
  <c r="AM8" i="20"/>
  <c r="AM111" i="20" s="1"/>
  <c r="AM4" i="20"/>
  <c r="AT8" i="20"/>
  <c r="AT4" i="20"/>
  <c r="AU8" i="20"/>
  <c r="AU4" i="20"/>
  <c r="AG8" i="20"/>
  <c r="AG4" i="20"/>
  <c r="AI8" i="20"/>
  <c r="AI111" i="20" s="1"/>
  <c r="AI4" i="20"/>
  <c r="AN8" i="20"/>
  <c r="AN4" i="20"/>
  <c r="AO8" i="20"/>
  <c r="AO4" i="20"/>
  <c r="AP8" i="20"/>
  <c r="AP4" i="20"/>
  <c r="AQ8" i="20"/>
  <c r="AQ111" i="20" s="1"/>
  <c r="AF111" i="20"/>
  <c r="V111" i="20"/>
  <c r="M121" i="24"/>
  <c r="M122" i="24"/>
  <c r="M123" i="24"/>
  <c r="M99" i="24"/>
  <c r="M124" i="24"/>
  <c r="M120" i="24"/>
  <c r="M102" i="24"/>
  <c r="M103" i="24"/>
  <c r="M104" i="24"/>
  <c r="M105" i="24"/>
  <c r="N14" i="18" s="1"/>
  <c r="M106" i="24"/>
  <c r="N100" i="18" s="1"/>
  <c r="M107" i="24"/>
  <c r="N104" i="18" s="1"/>
  <c r="M108" i="24"/>
  <c r="N114" i="18" s="1"/>
  <c r="M109" i="24"/>
  <c r="N24" i="18" s="1"/>
  <c r="M110" i="24"/>
  <c r="M111" i="24"/>
  <c r="N84" i="18" s="1"/>
  <c r="M112" i="24"/>
  <c r="M113" i="24"/>
  <c r="N103" i="18" s="1"/>
  <c r="M114" i="24"/>
  <c r="M115" i="24"/>
  <c r="M116" i="24"/>
  <c r="N118" i="18" s="1"/>
  <c r="M117" i="24"/>
  <c r="N17" i="18" s="1"/>
  <c r="M118" i="24"/>
  <c r="M119" i="24"/>
  <c r="AN111" i="20"/>
  <c r="AP111" i="20"/>
  <c r="AJ111" i="20"/>
  <c r="R111" i="20"/>
  <c r="AB111" i="20"/>
  <c r="AC111" i="20"/>
  <c r="AT111" i="20"/>
  <c r="Z111" i="20"/>
  <c r="AU111" i="20"/>
  <c r="G23" i="14"/>
  <c r="AO111" i="20"/>
  <c r="AG111" i="20"/>
  <c r="AW1" i="20"/>
  <c r="AV5" i="20"/>
  <c r="AV9" i="20"/>
  <c r="AV13" i="20"/>
  <c r="AV17" i="20"/>
  <c r="AV21" i="20"/>
  <c r="AV27" i="20"/>
  <c r="AV31" i="20"/>
  <c r="AV35" i="20"/>
  <c r="AV39" i="20"/>
  <c r="AV44" i="20"/>
  <c r="AV48" i="20"/>
  <c r="K10" i="23"/>
  <c r="K9" i="23"/>
  <c r="K18" i="23"/>
  <c r="K20" i="23"/>
  <c r="K21" i="23"/>
  <c r="K19" i="23"/>
  <c r="K16" i="23"/>
  <c r="K7" i="23"/>
  <c r="K22" i="23"/>
  <c r="K17" i="23"/>
  <c r="K15" i="23"/>
  <c r="K12" i="23"/>
  <c r="K8" i="23"/>
  <c r="K13" i="23"/>
  <c r="K23" i="23"/>
  <c r="K11" i="23"/>
  <c r="K14" i="23"/>
  <c r="W10" i="19"/>
  <c r="M100" i="24"/>
  <c r="M101" i="24"/>
  <c r="M62" i="24"/>
  <c r="M63" i="24"/>
  <c r="M4" i="24"/>
  <c r="M59" i="24"/>
  <c r="M58" i="24"/>
  <c r="M57" i="24"/>
  <c r="M61" i="24"/>
  <c r="M60" i="24"/>
  <c r="M96" i="24"/>
  <c r="N57" i="18" s="1"/>
  <c r="M28" i="24"/>
  <c r="N74" i="18" s="1"/>
  <c r="M34" i="24"/>
  <c r="N73" i="18" s="1"/>
  <c r="M72" i="24"/>
  <c r="N36" i="18" s="1"/>
  <c r="M77" i="24"/>
  <c r="N90" i="18" s="1"/>
  <c r="M50" i="24"/>
  <c r="M40" i="24"/>
  <c r="N72" i="18" s="1"/>
  <c r="M7" i="24"/>
  <c r="N58" i="18" s="1"/>
  <c r="M82" i="24"/>
  <c r="N15" i="18" s="1"/>
  <c r="M44" i="24"/>
  <c r="M75" i="24"/>
  <c r="N61" i="18" s="1"/>
  <c r="M9" i="24"/>
  <c r="M41" i="24"/>
  <c r="N27" i="18" s="1"/>
  <c r="M17" i="24"/>
  <c r="M39" i="24"/>
  <c r="N88" i="18" s="1"/>
  <c r="M94" i="24"/>
  <c r="M42" i="24"/>
  <c r="N77" i="18" s="1"/>
  <c r="M25" i="24"/>
  <c r="N93" i="18" s="1"/>
  <c r="M14" i="24"/>
  <c r="M21" i="24"/>
  <c r="H37" i="23" s="1"/>
  <c r="M49" i="24"/>
  <c r="M37" i="24"/>
  <c r="N13" i="18" s="1"/>
  <c r="M81" i="24"/>
  <c r="N39" i="18" s="1"/>
  <c r="M10" i="24"/>
  <c r="M95" i="24"/>
  <c r="N41" i="18" s="1"/>
  <c r="M45" i="24"/>
  <c r="N121" i="18" s="1"/>
  <c r="M85" i="24"/>
  <c r="N105" i="18" s="1"/>
  <c r="M33" i="24"/>
  <c r="N23" i="18" s="1"/>
  <c r="M93" i="24"/>
  <c r="M76" i="24"/>
  <c r="N18" i="18" s="1"/>
  <c r="M74" i="24"/>
  <c r="N96" i="18" s="1"/>
  <c r="M29" i="24"/>
  <c r="M90" i="24"/>
  <c r="N16" i="18" s="1"/>
  <c r="M71" i="24"/>
  <c r="N25" i="18" s="1"/>
  <c r="M89" i="24"/>
  <c r="N106" i="18" s="1"/>
  <c r="M67" i="24"/>
  <c r="N67" i="18" s="1"/>
  <c r="M16" i="24"/>
  <c r="M87" i="24"/>
  <c r="N70" i="18" s="1"/>
  <c r="M98" i="24"/>
  <c r="M15" i="24"/>
  <c r="M18" i="24"/>
  <c r="N3" i="24"/>
  <c r="M6" i="24"/>
  <c r="G33" i="23" s="1"/>
  <c r="M52" i="24"/>
  <c r="M55" i="24"/>
  <c r="M48" i="24"/>
  <c r="M23" i="24"/>
  <c r="G38" i="23" s="1"/>
  <c r="M11" i="24"/>
  <c r="N116" i="18" s="1"/>
  <c r="M46" i="24"/>
  <c r="M19" i="24"/>
  <c r="N33" i="18" s="1"/>
  <c r="M54" i="24"/>
  <c r="N53" i="18" s="1"/>
  <c r="M80" i="24"/>
  <c r="N108" i="18" s="1"/>
  <c r="M78" i="24"/>
  <c r="N54" i="18" s="1"/>
  <c r="M43" i="24"/>
  <c r="N92" i="18" s="1"/>
  <c r="M84" i="24"/>
  <c r="N98" i="18" s="1"/>
  <c r="M92" i="24"/>
  <c r="M53" i="24"/>
  <c r="M73" i="24"/>
  <c r="N69" i="18" s="1"/>
  <c r="M27" i="24"/>
  <c r="N64" i="18" s="1"/>
  <c r="M69" i="24"/>
  <c r="N80" i="18" s="1"/>
  <c r="M8" i="24"/>
  <c r="M66" i="24"/>
  <c r="N75" i="18" s="1"/>
  <c r="M12" i="24"/>
  <c r="M56" i="24"/>
  <c r="N85" i="18" s="1"/>
  <c r="M22" i="24"/>
  <c r="M5" i="24"/>
  <c r="N109" i="18" s="1"/>
  <c r="M51" i="24"/>
  <c r="M38" i="24"/>
  <c r="N117" i="18" s="1"/>
  <c r="M24" i="24"/>
  <c r="M47" i="24"/>
  <c r="M36" i="24"/>
  <c r="M97" i="24"/>
  <c r="N99" i="18" s="1"/>
  <c r="M35" i="24"/>
  <c r="N95" i="18" s="1"/>
  <c r="M20" i="24"/>
  <c r="I37" i="23" s="1"/>
  <c r="M79" i="24"/>
  <c r="N59" i="18" s="1"/>
  <c r="M32" i="24"/>
  <c r="N32" i="18" s="1"/>
  <c r="M31" i="24"/>
  <c r="N97" i="18" s="1"/>
  <c r="M30" i="24"/>
  <c r="N76" i="18" s="1"/>
  <c r="M13" i="24"/>
  <c r="N89" i="18" s="1"/>
  <c r="M91" i="24"/>
  <c r="N110" i="18" s="1"/>
  <c r="M83" i="24"/>
  <c r="N51" i="18" s="1"/>
  <c r="M70" i="24"/>
  <c r="N79" i="18" s="1"/>
  <c r="M68" i="24"/>
  <c r="N62" i="18" s="1"/>
  <c r="M88" i="24"/>
  <c r="N44" i="18" s="1"/>
  <c r="M26" i="24"/>
  <c r="N63" i="18" s="1"/>
  <c r="M86" i="24"/>
  <c r="G45" i="23" s="1"/>
  <c r="M65" i="24"/>
  <c r="N42" i="18" s="1"/>
  <c r="H34" i="23"/>
  <c r="E38" i="23"/>
  <c r="E43" i="23"/>
  <c r="I35" i="23"/>
  <c r="E35" i="23"/>
  <c r="E36" i="23"/>
  <c r="H46" i="23"/>
  <c r="H43" i="23"/>
  <c r="H39" i="23"/>
  <c r="I43" i="23"/>
  <c r="I36" i="23"/>
  <c r="T111" i="20"/>
  <c r="L17" i="23"/>
  <c r="I34" i="23"/>
  <c r="J49" i="23"/>
  <c r="I33" i="23"/>
  <c r="E28" i="23"/>
  <c r="L14" i="23"/>
  <c r="L22" i="23"/>
  <c r="G28" i="23"/>
  <c r="I28" i="23"/>
  <c r="F28" i="23"/>
  <c r="H28" i="23"/>
  <c r="L23" i="23" l="1"/>
  <c r="W60" i="19"/>
  <c r="N121" i="24"/>
  <c r="N122" i="24"/>
  <c r="N123" i="24"/>
  <c r="N99" i="24"/>
  <c r="N50" i="18"/>
  <c r="N115" i="18"/>
  <c r="N113" i="18"/>
  <c r="N124" i="24"/>
  <c r="N21" i="18"/>
  <c r="N120" i="18"/>
  <c r="N119" i="18"/>
  <c r="N81" i="18"/>
  <c r="N29" i="18"/>
  <c r="N82" i="18"/>
  <c r="N120" i="24"/>
  <c r="N78" i="18"/>
  <c r="N31" i="18"/>
  <c r="N102" i="24"/>
  <c r="N103" i="24"/>
  <c r="N104" i="24"/>
  <c r="N105" i="24"/>
  <c r="N106" i="24"/>
  <c r="N107" i="24"/>
  <c r="N108" i="24"/>
  <c r="N110" i="24"/>
  <c r="N111" i="24"/>
  <c r="N112" i="24"/>
  <c r="N113" i="24"/>
  <c r="N114" i="24"/>
  <c r="N115" i="24"/>
  <c r="N109" i="24"/>
  <c r="N116" i="24"/>
  <c r="N117" i="24"/>
  <c r="N118" i="24"/>
  <c r="N119" i="24"/>
  <c r="AV111" i="20"/>
  <c r="AX1" i="20"/>
  <c r="AW5" i="20"/>
  <c r="AW9" i="20"/>
  <c r="AW13" i="20"/>
  <c r="AW17" i="20"/>
  <c r="AW21" i="20"/>
  <c r="AW27" i="20"/>
  <c r="AW31" i="20"/>
  <c r="AW35" i="20"/>
  <c r="AW39" i="20"/>
  <c r="AW44" i="20"/>
  <c r="AW48" i="20"/>
  <c r="AW52" i="20"/>
  <c r="AW56" i="20"/>
  <c r="AW60" i="20"/>
  <c r="AW64" i="20"/>
  <c r="AW68" i="20"/>
  <c r="AW72" i="20"/>
  <c r="AW76" i="20"/>
  <c r="AW80" i="20"/>
  <c r="AW91" i="20"/>
  <c r="AW95" i="20"/>
  <c r="AW99" i="20"/>
  <c r="AW104" i="20"/>
  <c r="AW108" i="20"/>
  <c r="AW4" i="20"/>
  <c r="AW10" i="20"/>
  <c r="AW15" i="20"/>
  <c r="AW20" i="20"/>
  <c r="AW28" i="20"/>
  <c r="AW33" i="20"/>
  <c r="AW38" i="20"/>
  <c r="AW45" i="20"/>
  <c r="AW50" i="20"/>
  <c r="AW55" i="20"/>
  <c r="AW61" i="20"/>
  <c r="AW66" i="20"/>
  <c r="AW71" i="20"/>
  <c r="AW77" i="20"/>
  <c r="AW82" i="20"/>
  <c r="AW94" i="20"/>
  <c r="AW100" i="20"/>
  <c r="AW106" i="20"/>
  <c r="AW6" i="20"/>
  <c r="AW12" i="20"/>
  <c r="AW19" i="20"/>
  <c r="AW29" i="20"/>
  <c r="AW36" i="20"/>
  <c r="AW42" i="20"/>
  <c r="AW51" i="20"/>
  <c r="AW58" i="20"/>
  <c r="AW65" i="20"/>
  <c r="AW73" i="20"/>
  <c r="AW79" i="20"/>
  <c r="AW93" i="20"/>
  <c r="AW101" i="20"/>
  <c r="AW110" i="20"/>
  <c r="AW7" i="20"/>
  <c r="AW14" i="20"/>
  <c r="AW24" i="20"/>
  <c r="AW30" i="20"/>
  <c r="AW37" i="20"/>
  <c r="AW46" i="20"/>
  <c r="AW53" i="20"/>
  <c r="AW59" i="20"/>
  <c r="AW67" i="20"/>
  <c r="AW74" i="20"/>
  <c r="AW81" i="20"/>
  <c r="AW96" i="20"/>
  <c r="AW103" i="20"/>
  <c r="AW8" i="20"/>
  <c r="AW16" i="20"/>
  <c r="AW25" i="20"/>
  <c r="AW32" i="20"/>
  <c r="AW40" i="20"/>
  <c r="AW47" i="20"/>
  <c r="AW54" i="20"/>
  <c r="AW62" i="20"/>
  <c r="AW69" i="20"/>
  <c r="AW75" i="20"/>
  <c r="AW90" i="20"/>
  <c r="AW97" i="20"/>
  <c r="AW105" i="20"/>
  <c r="AW2" i="20"/>
  <c r="AW3" i="20"/>
  <c r="AW11" i="20"/>
  <c r="AW18" i="20"/>
  <c r="AW26" i="20"/>
  <c r="AW34" i="20"/>
  <c r="AW41" i="20"/>
  <c r="AW49" i="20"/>
  <c r="AW57" i="20"/>
  <c r="AW63" i="20"/>
  <c r="AW70" i="20"/>
  <c r="AW78" i="20"/>
  <c r="AW92" i="20"/>
  <c r="AW98" i="20"/>
  <c r="AW107" i="20"/>
  <c r="N52" i="18"/>
  <c r="N83" i="18"/>
  <c r="N86" i="18"/>
  <c r="N100" i="24"/>
  <c r="N101" i="24"/>
  <c r="N62" i="24"/>
  <c r="N63" i="24"/>
  <c r="N107" i="18"/>
  <c r="I40" i="23"/>
  <c r="J40" i="23" s="1"/>
  <c r="N4" i="24"/>
  <c r="N59" i="24"/>
  <c r="N58" i="24"/>
  <c r="N57" i="24"/>
  <c r="N61" i="24"/>
  <c r="N60" i="24"/>
  <c r="N45" i="18"/>
  <c r="F38" i="23"/>
  <c r="N48" i="18"/>
  <c r="N91" i="18"/>
  <c r="E45" i="23"/>
  <c r="N30" i="18"/>
  <c r="N40" i="18"/>
  <c r="N46" i="18"/>
  <c r="G46" i="23"/>
  <c r="J46" i="23" s="1"/>
  <c r="N38" i="18"/>
  <c r="E33" i="23"/>
  <c r="N111" i="18"/>
  <c r="I45" i="23"/>
  <c r="N48" i="24"/>
  <c r="F35" i="23"/>
  <c r="J35" i="23" s="1"/>
  <c r="N37" i="18"/>
  <c r="N85" i="24"/>
  <c r="N50" i="24"/>
  <c r="G37" i="23"/>
  <c r="J37" i="23" s="1"/>
  <c r="N14" i="24"/>
  <c r="N91" i="24"/>
  <c r="N27" i="24"/>
  <c r="N7" i="24"/>
  <c r="N66" i="24"/>
  <c r="F33" i="23"/>
  <c r="N89" i="24"/>
  <c r="N40" i="24"/>
  <c r="N84" i="24"/>
  <c r="N6" i="24"/>
  <c r="N90" i="24"/>
  <c r="N95" i="24"/>
  <c r="N9" i="24"/>
  <c r="N44" i="24"/>
  <c r="N5" i="24"/>
  <c r="N94" i="24"/>
  <c r="N56" i="24"/>
  <c r="N72" i="24"/>
  <c r="N23" i="24"/>
  <c r="N20" i="24"/>
  <c r="N98" i="24"/>
  <c r="N74" i="24"/>
  <c r="N81" i="24"/>
  <c r="N12" i="24"/>
  <c r="N28" i="24"/>
  <c r="N96" i="24"/>
  <c r="N26" i="24"/>
  <c r="N97" i="24"/>
  <c r="N70" i="24"/>
  <c r="N30" i="24"/>
  <c r="N32" i="24"/>
  <c r="N46" i="24"/>
  <c r="O3" i="24"/>
  <c r="N16" i="24"/>
  <c r="N93" i="24"/>
  <c r="N49" i="24"/>
  <c r="N75" i="24"/>
  <c r="N82" i="24"/>
  <c r="N42" i="24"/>
  <c r="N39" i="24"/>
  <c r="N11" i="24"/>
  <c r="F34" i="23"/>
  <c r="N49" i="18"/>
  <c r="G39" i="23"/>
  <c r="J39" i="23" s="1"/>
  <c r="F45" i="23"/>
  <c r="I38" i="23"/>
  <c r="N65" i="18"/>
  <c r="H45" i="23"/>
  <c r="N47" i="18"/>
  <c r="F43" i="23"/>
  <c r="G43" i="23"/>
  <c r="F36" i="23"/>
  <c r="J36" i="23" s="1"/>
  <c r="N15" i="24"/>
  <c r="N67" i="24"/>
  <c r="N29" i="24"/>
  <c r="N33" i="24"/>
  <c r="N10" i="24"/>
  <c r="N21" i="24"/>
  <c r="N22" i="24"/>
  <c r="N18" i="24"/>
  <c r="N83" i="24"/>
  <c r="N31" i="24"/>
  <c r="N35" i="24"/>
  <c r="N24" i="24"/>
  <c r="N86" i="24"/>
  <c r="N73" i="24"/>
  <c r="N19" i="24"/>
  <c r="N25" i="24"/>
  <c r="N69" i="24"/>
  <c r="N92" i="24"/>
  <c r="N47" i="24"/>
  <c r="N43" i="24"/>
  <c r="N41" i="24"/>
  <c r="N34" i="24"/>
  <c r="H33" i="23"/>
  <c r="N87" i="24"/>
  <c r="N71" i="24"/>
  <c r="N76" i="24"/>
  <c r="N45" i="24"/>
  <c r="N37" i="24"/>
  <c r="N17" i="24"/>
  <c r="N65" i="24"/>
  <c r="N68" i="24"/>
  <c r="N13" i="24"/>
  <c r="N79" i="24"/>
  <c r="N36" i="24"/>
  <c r="N51" i="24"/>
  <c r="N8" i="24"/>
  <c r="N78" i="24"/>
  <c r="N55" i="24"/>
  <c r="N88" i="24"/>
  <c r="N53" i="24"/>
  <c r="N52" i="24"/>
  <c r="N77" i="24"/>
  <c r="N38" i="24"/>
  <c r="N54" i="24"/>
  <c r="N80" i="24"/>
  <c r="L28" i="23"/>
  <c r="K28" i="23"/>
  <c r="O121" i="24" l="1"/>
  <c r="O122" i="24"/>
  <c r="O123" i="24"/>
  <c r="O99" i="24"/>
  <c r="H48" i="23"/>
  <c r="O124" i="24"/>
  <c r="O120" i="24"/>
  <c r="O102" i="24"/>
  <c r="O103" i="24"/>
  <c r="O104" i="24"/>
  <c r="O105" i="24"/>
  <c r="O106" i="24"/>
  <c r="O107" i="24"/>
  <c r="O108" i="24"/>
  <c r="O110" i="24"/>
  <c r="O111" i="24"/>
  <c r="O112" i="24"/>
  <c r="O113" i="24"/>
  <c r="O114" i="24"/>
  <c r="O115" i="24"/>
  <c r="O109" i="24"/>
  <c r="O116" i="24"/>
  <c r="O117" i="24"/>
  <c r="O118" i="24"/>
  <c r="O119" i="24"/>
  <c r="AW111" i="20"/>
  <c r="AY1" i="20"/>
  <c r="AX6" i="20"/>
  <c r="AX10" i="20"/>
  <c r="AX14" i="20"/>
  <c r="AX18" i="20"/>
  <c r="AX24" i="20"/>
  <c r="AX28" i="20"/>
  <c r="AX32" i="20"/>
  <c r="AX36" i="20"/>
  <c r="AX40" i="20"/>
  <c r="AX45" i="20"/>
  <c r="AX49" i="20"/>
  <c r="AX53" i="20"/>
  <c r="AX57" i="20"/>
  <c r="AX61" i="20"/>
  <c r="AX65" i="20"/>
  <c r="AX69" i="20"/>
  <c r="AX73" i="20"/>
  <c r="AX77" i="20"/>
  <c r="AX81" i="20"/>
  <c r="AX92" i="20"/>
  <c r="AX96" i="20"/>
  <c r="AX100" i="20"/>
  <c r="AX105" i="20"/>
  <c r="AX110" i="20"/>
  <c r="AX5" i="20"/>
  <c r="AX11" i="20"/>
  <c r="AX16" i="20"/>
  <c r="AX21" i="20"/>
  <c r="AX29" i="20"/>
  <c r="AX34" i="20"/>
  <c r="AX39" i="20"/>
  <c r="AX46" i="20"/>
  <c r="AX51" i="20"/>
  <c r="AX56" i="20"/>
  <c r="AX62" i="20"/>
  <c r="AX67" i="20"/>
  <c r="AX72" i="20"/>
  <c r="AX78" i="20"/>
  <c r="AX90" i="20"/>
  <c r="AX95" i="20"/>
  <c r="AX101" i="20"/>
  <c r="AX107" i="20"/>
  <c r="AX7" i="20"/>
  <c r="AX9" i="20"/>
  <c r="AX17" i="20"/>
  <c r="AX26" i="20"/>
  <c r="AX33" i="20"/>
  <c r="AX41" i="20"/>
  <c r="AX48" i="20"/>
  <c r="AX55" i="20"/>
  <c r="AX63" i="20"/>
  <c r="AX70" i="20"/>
  <c r="AX76" i="20"/>
  <c r="AX91" i="20"/>
  <c r="AX98" i="20"/>
  <c r="AX106" i="20"/>
  <c r="AX3" i="20"/>
  <c r="AX12" i="20"/>
  <c r="AX19" i="20"/>
  <c r="AX27" i="20"/>
  <c r="AX35" i="20"/>
  <c r="AX42" i="20"/>
  <c r="AX50" i="20"/>
  <c r="AX58" i="20"/>
  <c r="AX64" i="20"/>
  <c r="AX71" i="20"/>
  <c r="AX79" i="20"/>
  <c r="AX93" i="20"/>
  <c r="AX99" i="20"/>
  <c r="AX108" i="20"/>
  <c r="AX2" i="20"/>
  <c r="AX4" i="20"/>
  <c r="AX13" i="20"/>
  <c r="AX20" i="20"/>
  <c r="AX30" i="20"/>
  <c r="AX37" i="20"/>
  <c r="AX44" i="20"/>
  <c r="AX52" i="20"/>
  <c r="AX59" i="20"/>
  <c r="AX66" i="20"/>
  <c r="AX74" i="20"/>
  <c r="AX80" i="20"/>
  <c r="AX94" i="20"/>
  <c r="AX103" i="20"/>
  <c r="AX8" i="20"/>
  <c r="AX15" i="20"/>
  <c r="AX25" i="20"/>
  <c r="AX31" i="20"/>
  <c r="AX38" i="20"/>
  <c r="AX47" i="20"/>
  <c r="AX54" i="20"/>
  <c r="AX60" i="20"/>
  <c r="AX68" i="20"/>
  <c r="AX75" i="20"/>
  <c r="AX82" i="20"/>
  <c r="AX97" i="20"/>
  <c r="AX104" i="20"/>
  <c r="O100" i="24"/>
  <c r="O101" i="24"/>
  <c r="O62" i="24"/>
  <c r="O63" i="24"/>
  <c r="O4" i="24"/>
  <c r="O59" i="24"/>
  <c r="O58" i="24"/>
  <c r="O57" i="24"/>
  <c r="O61" i="24"/>
  <c r="O60" i="24"/>
  <c r="E48" i="23"/>
  <c r="O12" i="24"/>
  <c r="O37" i="24"/>
  <c r="J45" i="23"/>
  <c r="O11" i="24"/>
  <c r="O34" i="24"/>
  <c r="O71" i="24"/>
  <c r="I48" i="23"/>
  <c r="O74" i="24"/>
  <c r="O13" i="24"/>
  <c r="O95" i="24"/>
  <c r="O96" i="24"/>
  <c r="O54" i="24"/>
  <c r="J33" i="23"/>
  <c r="O79" i="24"/>
  <c r="O19" i="24"/>
  <c r="O65" i="24"/>
  <c r="O83" i="24"/>
  <c r="O44" i="24"/>
  <c r="O8" i="24"/>
  <c r="O26" i="24"/>
  <c r="O16" i="24"/>
  <c r="O24" i="24"/>
  <c r="O72" i="24"/>
  <c r="O86" i="24"/>
  <c r="J43" i="23"/>
  <c r="O17" i="24"/>
  <c r="O68" i="24"/>
  <c r="O92" i="24"/>
  <c r="O38" i="24"/>
  <c r="O18" i="24"/>
  <c r="O28" i="24"/>
  <c r="O31" i="24"/>
  <c r="O25" i="24"/>
  <c r="O39" i="24"/>
  <c r="O21" i="24"/>
  <c r="O76" i="24"/>
  <c r="O78" i="24"/>
  <c r="O87" i="24"/>
  <c r="O73" i="24"/>
  <c r="O81" i="24"/>
  <c r="O5" i="24"/>
  <c r="O9" i="24"/>
  <c r="O89" i="24"/>
  <c r="P3" i="24"/>
  <c r="O77" i="24"/>
  <c r="O42" i="24"/>
  <c r="O67" i="24"/>
  <c r="O93" i="24"/>
  <c r="G48" i="23"/>
  <c r="F48" i="23"/>
  <c r="O51" i="24"/>
  <c r="O30" i="24"/>
  <c r="O52" i="24"/>
  <c r="O80" i="24"/>
  <c r="O69" i="24"/>
  <c r="O27" i="24"/>
  <c r="O35" i="24"/>
  <c r="O88" i="24"/>
  <c r="O50" i="24"/>
  <c r="O40" i="24"/>
  <c r="O7" i="24"/>
  <c r="O14" i="24"/>
  <c r="O98" i="24"/>
  <c r="O49" i="24"/>
  <c r="O10" i="24"/>
  <c r="O91" i="24"/>
  <c r="O36" i="24"/>
  <c r="O94" i="24"/>
  <c r="O56" i="24"/>
  <c r="J34" i="23"/>
  <c r="O46" i="24"/>
  <c r="O53" i="24"/>
  <c r="O47" i="24"/>
  <c r="O90" i="24"/>
  <c r="O48" i="24"/>
  <c r="O43" i="24"/>
  <c r="O66" i="24"/>
  <c r="O23" i="24"/>
  <c r="O32" i="24"/>
  <c r="O15" i="24"/>
  <c r="O82" i="24"/>
  <c r="O75" i="24"/>
  <c r="O41" i="24"/>
  <c r="O97" i="24"/>
  <c r="O45" i="24"/>
  <c r="O20" i="24"/>
  <c r="O29" i="24"/>
  <c r="O6" i="24"/>
  <c r="O33" i="24"/>
  <c r="O70" i="24"/>
  <c r="O85" i="24"/>
  <c r="O22" i="24"/>
  <c r="O84" i="24"/>
  <c r="O55" i="24"/>
  <c r="J38" i="23"/>
  <c r="P121" i="24" l="1"/>
  <c r="P122" i="24"/>
  <c r="P123" i="24"/>
  <c r="P99" i="24"/>
  <c r="P124" i="24"/>
  <c r="P120" i="24"/>
  <c r="P102" i="24"/>
  <c r="P103" i="24"/>
  <c r="P104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AX111" i="20"/>
  <c r="AZ1" i="20"/>
  <c r="AY2" i="20"/>
  <c r="P100" i="24"/>
  <c r="P101" i="24"/>
  <c r="P63" i="24"/>
  <c r="P62" i="24"/>
  <c r="P48" i="24"/>
  <c r="P4" i="24"/>
  <c r="P59" i="24"/>
  <c r="P58" i="24"/>
  <c r="P57" i="24"/>
  <c r="P61" i="24"/>
  <c r="P60" i="24"/>
  <c r="P51" i="24"/>
  <c r="P55" i="24"/>
  <c r="P90" i="24"/>
  <c r="P77" i="24"/>
  <c r="P18" i="24"/>
  <c r="P50" i="24"/>
  <c r="P46" i="24"/>
  <c r="P11" i="24"/>
  <c r="P12" i="24"/>
  <c r="P47" i="24"/>
  <c r="P66" i="24"/>
  <c r="P16" i="24"/>
  <c r="P54" i="24"/>
  <c r="P36" i="24"/>
  <c r="P32" i="24"/>
  <c r="P81" i="24"/>
  <c r="P20" i="24"/>
  <c r="P7" i="24"/>
  <c r="P96" i="24"/>
  <c r="P53" i="24"/>
  <c r="P6" i="24"/>
  <c r="P86" i="24"/>
  <c r="P69" i="24"/>
  <c r="P79" i="24"/>
  <c r="P87" i="24"/>
  <c r="P76" i="24"/>
  <c r="P28" i="24"/>
  <c r="P44" i="24"/>
  <c r="P92" i="24"/>
  <c r="P30" i="24"/>
  <c r="P91" i="24"/>
  <c r="P13" i="24"/>
  <c r="P71" i="24"/>
  <c r="Q3" i="24"/>
  <c r="P72" i="24"/>
  <c r="P35" i="24"/>
  <c r="P25" i="24"/>
  <c r="P95" i="24"/>
  <c r="P83" i="24"/>
  <c r="P37" i="24"/>
  <c r="P34" i="24"/>
  <c r="P97" i="24"/>
  <c r="P65" i="24"/>
  <c r="P67" i="24"/>
  <c r="P29" i="24"/>
  <c r="P93" i="24"/>
  <c r="P56" i="24"/>
  <c r="P42" i="24"/>
  <c r="P40" i="24"/>
  <c r="P39" i="24"/>
  <c r="P8" i="24"/>
  <c r="P43" i="24"/>
  <c r="P23" i="24"/>
  <c r="P17" i="24"/>
  <c r="P31" i="24"/>
  <c r="P38" i="24"/>
  <c r="P68" i="24"/>
  <c r="P19" i="24"/>
  <c r="P22" i="24"/>
  <c r="P45" i="24"/>
  <c r="P24" i="24"/>
  <c r="P52" i="24"/>
  <c r="P84" i="24"/>
  <c r="P15" i="24"/>
  <c r="P89" i="24"/>
  <c r="P74" i="24"/>
  <c r="P33" i="24"/>
  <c r="P41" i="24"/>
  <c r="P9" i="24"/>
  <c r="P75" i="24"/>
  <c r="P94" i="24"/>
  <c r="P82" i="24"/>
  <c r="P5" i="24"/>
  <c r="P27" i="24"/>
  <c r="P80" i="24"/>
  <c r="P49" i="24"/>
  <c r="P88" i="24"/>
  <c r="P85" i="24"/>
  <c r="P14" i="24"/>
  <c r="P73" i="24"/>
  <c r="P10" i="24"/>
  <c r="P26" i="24"/>
  <c r="P78" i="24"/>
  <c r="P21" i="24"/>
  <c r="P70" i="24"/>
  <c r="P98" i="24"/>
  <c r="J48" i="23"/>
  <c r="Q121" i="24" l="1"/>
  <c r="Q122" i="24"/>
  <c r="Q123" i="24"/>
  <c r="Q99" i="24"/>
  <c r="Q124" i="24"/>
  <c r="Q120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BA1" i="20"/>
  <c r="AZ2" i="20"/>
  <c r="Q100" i="24"/>
  <c r="Q101" i="24"/>
  <c r="Q62" i="24"/>
  <c r="Q63" i="24"/>
  <c r="Q26" i="24"/>
  <c r="Q59" i="24"/>
  <c r="Q58" i="24"/>
  <c r="Q57" i="24"/>
  <c r="Q61" i="24"/>
  <c r="Q60" i="24"/>
  <c r="Q14" i="24"/>
  <c r="Q32" i="24"/>
  <c r="Q77" i="24"/>
  <c r="Q25" i="24"/>
  <c r="Q97" i="24"/>
  <c r="Q8" i="24"/>
  <c r="Q56" i="24"/>
  <c r="Q37" i="24"/>
  <c r="Q18" i="24"/>
  <c r="Q93" i="24"/>
  <c r="Q17" i="24"/>
  <c r="Q51" i="24"/>
  <c r="Q65" i="24"/>
  <c r="Q27" i="24"/>
  <c r="Q31" i="24"/>
  <c r="Q16" i="24"/>
  <c r="Q75" i="24"/>
  <c r="Q44" i="24"/>
  <c r="Q24" i="24"/>
  <c r="Q53" i="24"/>
  <c r="Q23" i="24"/>
  <c r="Q66" i="24"/>
  <c r="Q13" i="24"/>
  <c r="Q73" i="24"/>
  <c r="Q47" i="24"/>
  <c r="Q68" i="24"/>
  <c r="Q11" i="24"/>
  <c r="Q71" i="24"/>
  <c r="Q95" i="24"/>
  <c r="Q80" i="24"/>
  <c r="Q84" i="24"/>
  <c r="Q43" i="24"/>
  <c r="Q22" i="24"/>
  <c r="Q70" i="24"/>
  <c r="Q76" i="24"/>
  <c r="Q19" i="24"/>
  <c r="Q39" i="24"/>
  <c r="Q72" i="24"/>
  <c r="Q55" i="24"/>
  <c r="Q67" i="24"/>
  <c r="Q30" i="24"/>
  <c r="Q54" i="24"/>
  <c r="Q38" i="24"/>
  <c r="Q92" i="24"/>
  <c r="Q48" i="24"/>
  <c r="Q6" i="24"/>
  <c r="Q49" i="24"/>
  <c r="Q10" i="24"/>
  <c r="Q81" i="24"/>
  <c r="Q83" i="24"/>
  <c r="Q87" i="24"/>
  <c r="Q28" i="24"/>
  <c r="Q85" i="24"/>
  <c r="Q82" i="24"/>
  <c r="Q41" i="24"/>
  <c r="Q46" i="24"/>
  <c r="Q69" i="24"/>
  <c r="Q94" i="24"/>
  <c r="Q36" i="24"/>
  <c r="Q15" i="24"/>
  <c r="Q34" i="24"/>
  <c r="Q12" i="24"/>
  <c r="Q29" i="24"/>
  <c r="Q74" i="24"/>
  <c r="Q98" i="24"/>
  <c r="Q4" i="24"/>
  <c r="Q35" i="24"/>
  <c r="Q42" i="24"/>
  <c r="Q33" i="24"/>
  <c r="Q96" i="24"/>
  <c r="Q50" i="24"/>
  <c r="Q89" i="24"/>
  <c r="Q90" i="24"/>
  <c r="R3" i="24"/>
  <c r="Q7" i="24"/>
  <c r="Q91" i="24"/>
  <c r="Q40" i="24"/>
  <c r="Q20" i="24"/>
  <c r="Q88" i="24"/>
  <c r="Q79" i="24"/>
  <c r="Q52" i="24"/>
  <c r="Q45" i="24"/>
  <c r="Q78" i="24"/>
  <c r="Q9" i="24"/>
  <c r="Q21" i="24"/>
  <c r="Q86" i="24"/>
  <c r="Q5" i="24"/>
  <c r="R121" i="24" l="1"/>
  <c r="R122" i="24"/>
  <c r="R123" i="24"/>
  <c r="R99" i="24"/>
  <c r="R124" i="24"/>
  <c r="R120" i="24"/>
  <c r="R102" i="24"/>
  <c r="R103" i="24"/>
  <c r="R104" i="24"/>
  <c r="R105" i="24"/>
  <c r="R106" i="24"/>
  <c r="R107" i="24"/>
  <c r="R108" i="24"/>
  <c r="R110" i="24"/>
  <c r="R111" i="24"/>
  <c r="R112" i="24"/>
  <c r="R113" i="24"/>
  <c r="R114" i="24"/>
  <c r="R115" i="24"/>
  <c r="R109" i="24"/>
  <c r="R116" i="24"/>
  <c r="R117" i="24"/>
  <c r="R118" i="24"/>
  <c r="R119" i="24"/>
  <c r="BB1" i="20"/>
  <c r="BA4" i="20"/>
  <c r="BA8" i="20"/>
  <c r="BA12" i="20"/>
  <c r="BA16" i="20"/>
  <c r="BA20" i="20"/>
  <c r="BA26" i="20"/>
  <c r="BA30" i="20"/>
  <c r="BA34" i="20"/>
  <c r="BA38" i="20"/>
  <c r="BA42" i="20"/>
  <c r="BA47" i="20"/>
  <c r="BA51" i="20"/>
  <c r="BA55" i="20"/>
  <c r="BA59" i="20"/>
  <c r="BA63" i="20"/>
  <c r="BA67" i="20"/>
  <c r="BA71" i="20"/>
  <c r="BA75" i="20"/>
  <c r="BA79" i="20"/>
  <c r="BA90" i="20"/>
  <c r="BA94" i="20"/>
  <c r="BA98" i="20"/>
  <c r="BA103" i="20"/>
  <c r="BA107" i="20"/>
  <c r="BA3" i="20"/>
  <c r="BA9" i="20"/>
  <c r="BA14" i="20"/>
  <c r="BA19" i="20"/>
  <c r="BA27" i="20"/>
  <c r="BA32" i="20"/>
  <c r="BA37" i="20"/>
  <c r="BA44" i="20"/>
  <c r="BA49" i="20"/>
  <c r="BA54" i="20"/>
  <c r="BA60" i="20"/>
  <c r="BA65" i="20"/>
  <c r="BA70" i="20"/>
  <c r="BA76" i="20"/>
  <c r="BA81" i="20"/>
  <c r="BA93" i="20"/>
  <c r="BA99" i="20"/>
  <c r="BA105" i="20"/>
  <c r="BA5" i="20"/>
  <c r="BA10" i="20"/>
  <c r="BA15" i="20"/>
  <c r="BA21" i="20"/>
  <c r="BA28" i="20"/>
  <c r="BA33" i="20"/>
  <c r="BA39" i="20"/>
  <c r="BA45" i="20"/>
  <c r="BA50" i="20"/>
  <c r="BA56" i="20"/>
  <c r="BA61" i="20"/>
  <c r="BA66" i="20"/>
  <c r="BA72" i="20"/>
  <c r="BA77" i="20"/>
  <c r="BA82" i="20"/>
  <c r="BA95" i="20"/>
  <c r="BA100" i="20"/>
  <c r="BA106" i="20"/>
  <c r="BA7" i="20"/>
  <c r="BA18" i="20"/>
  <c r="BA31" i="20"/>
  <c r="BA41" i="20"/>
  <c r="BA53" i="20"/>
  <c r="BA64" i="20"/>
  <c r="BA74" i="20"/>
  <c r="BA92" i="20"/>
  <c r="BA104" i="20"/>
  <c r="BA11" i="20"/>
  <c r="BA24" i="20"/>
  <c r="BA35" i="20"/>
  <c r="BA46" i="20"/>
  <c r="BA57" i="20"/>
  <c r="BA68" i="20"/>
  <c r="BA78" i="20"/>
  <c r="BA96" i="20"/>
  <c r="BA108" i="20"/>
  <c r="BA13" i="20"/>
  <c r="BA25" i="20"/>
  <c r="BA36" i="20"/>
  <c r="BA48" i="20"/>
  <c r="BA58" i="20"/>
  <c r="BA69" i="20"/>
  <c r="BA80" i="20"/>
  <c r="BA97" i="20"/>
  <c r="BA110" i="20"/>
  <c r="BA2" i="20"/>
  <c r="BA6" i="20"/>
  <c r="BA17" i="20"/>
  <c r="BA29" i="20"/>
  <c r="BA40" i="20"/>
  <c r="BA52" i="20"/>
  <c r="BA62" i="20"/>
  <c r="BA73" i="20"/>
  <c r="BA91" i="20"/>
  <c r="BA101" i="20"/>
  <c r="R100" i="24"/>
  <c r="R101" i="24"/>
  <c r="R62" i="24"/>
  <c r="R63" i="24"/>
  <c r="R4" i="24"/>
  <c r="R59" i="24"/>
  <c r="R58" i="24"/>
  <c r="R57" i="24"/>
  <c r="R61" i="24"/>
  <c r="R60" i="24"/>
  <c r="R71" i="24"/>
  <c r="R35" i="24"/>
  <c r="R56" i="24"/>
  <c r="R40" i="24"/>
  <c r="R23" i="24"/>
  <c r="R93" i="24"/>
  <c r="R36" i="24"/>
  <c r="R46" i="24"/>
  <c r="R17" i="24"/>
  <c r="R52" i="24"/>
  <c r="R32" i="24"/>
  <c r="R72" i="24"/>
  <c r="R91" i="24"/>
  <c r="R14" i="24"/>
  <c r="R83" i="24"/>
  <c r="R13" i="24"/>
  <c r="R95" i="24"/>
  <c r="R79" i="24"/>
  <c r="R31" i="24"/>
  <c r="R20" i="24"/>
  <c r="R67" i="24"/>
  <c r="R86" i="24"/>
  <c r="R33" i="24"/>
  <c r="R82" i="24"/>
  <c r="R41" i="24"/>
  <c r="R94" i="24"/>
  <c r="R47" i="24"/>
  <c r="R84" i="24"/>
  <c r="R55" i="24"/>
  <c r="R37" i="24"/>
  <c r="R90" i="24"/>
  <c r="R9" i="24"/>
  <c r="R69" i="24"/>
  <c r="R21" i="24"/>
  <c r="R70" i="24"/>
  <c r="R28" i="24"/>
  <c r="R39" i="24"/>
  <c r="R75" i="24"/>
  <c r="R8" i="24"/>
  <c r="R27" i="24"/>
  <c r="R73" i="24"/>
  <c r="R30" i="24"/>
  <c r="S3" i="24"/>
  <c r="R66" i="24"/>
  <c r="R26" i="24"/>
  <c r="R85" i="24"/>
  <c r="R92" i="24"/>
  <c r="R5" i="24"/>
  <c r="R6" i="24"/>
  <c r="R12" i="24"/>
  <c r="R88" i="24"/>
  <c r="R44" i="24"/>
  <c r="R29" i="24"/>
  <c r="R24" i="24"/>
  <c r="R98" i="24"/>
  <c r="R78" i="24"/>
  <c r="R81" i="24"/>
  <c r="R19" i="24"/>
  <c r="R25" i="24"/>
  <c r="R80" i="24"/>
  <c r="R51" i="24"/>
  <c r="R10" i="24"/>
  <c r="R11" i="24"/>
  <c r="R53" i="24"/>
  <c r="R38" i="24"/>
  <c r="R18" i="24"/>
  <c r="R16" i="24"/>
  <c r="R76" i="24"/>
  <c r="R45" i="24"/>
  <c r="R96" i="24"/>
  <c r="R49" i="24"/>
  <c r="R22" i="24"/>
  <c r="R42" i="24"/>
  <c r="R77" i="24"/>
  <c r="R34" i="24"/>
  <c r="R97" i="24"/>
  <c r="R50" i="24"/>
  <c r="R68" i="24"/>
  <c r="R54" i="24"/>
  <c r="R48" i="24"/>
  <c r="R89" i="24"/>
  <c r="R74" i="24"/>
  <c r="R87" i="24"/>
  <c r="R65" i="24"/>
  <c r="R15" i="24"/>
  <c r="R7" i="24"/>
  <c r="R43" i="24"/>
  <c r="S121" i="24" l="1"/>
  <c r="S122" i="24"/>
  <c r="S123" i="24"/>
  <c r="S99" i="24"/>
  <c r="S124" i="24"/>
  <c r="S120" i="24"/>
  <c r="S102" i="24"/>
  <c r="S103" i="24"/>
  <c r="S104" i="24"/>
  <c r="S105" i="24"/>
  <c r="S106" i="24"/>
  <c r="S107" i="24"/>
  <c r="S108" i="24"/>
  <c r="S110" i="24"/>
  <c r="S111" i="24"/>
  <c r="S112" i="24"/>
  <c r="S113" i="24"/>
  <c r="S114" i="24"/>
  <c r="S115" i="24"/>
  <c r="S109" i="24"/>
  <c r="S116" i="24"/>
  <c r="S117" i="24"/>
  <c r="S118" i="24"/>
  <c r="S119" i="24"/>
  <c r="BA111" i="20"/>
  <c r="BC1" i="20"/>
  <c r="BB5" i="20"/>
  <c r="BB9" i="20"/>
  <c r="BB13" i="20"/>
  <c r="BB17" i="20"/>
  <c r="BB21" i="20"/>
  <c r="BB27" i="20"/>
  <c r="BB31" i="20"/>
  <c r="BB35" i="20"/>
  <c r="BB39" i="20"/>
  <c r="BB44" i="20"/>
  <c r="BB48" i="20"/>
  <c r="BB52" i="20"/>
  <c r="BB56" i="20"/>
  <c r="BB60" i="20"/>
  <c r="BB64" i="20"/>
  <c r="BB68" i="20"/>
  <c r="BB72" i="20"/>
  <c r="BB76" i="20"/>
  <c r="BB80" i="20"/>
  <c r="BB91" i="20"/>
  <c r="BB95" i="20"/>
  <c r="BB99" i="20"/>
  <c r="BB104" i="20"/>
  <c r="BB108" i="20"/>
  <c r="BB4" i="20"/>
  <c r="BB10" i="20"/>
  <c r="BB15" i="20"/>
  <c r="BB20" i="20"/>
  <c r="BB28" i="20"/>
  <c r="BB33" i="20"/>
  <c r="BB38" i="20"/>
  <c r="BB45" i="20"/>
  <c r="BB50" i="20"/>
  <c r="BB55" i="20"/>
  <c r="BB61" i="20"/>
  <c r="BB66" i="20"/>
  <c r="BB71" i="20"/>
  <c r="BB77" i="20"/>
  <c r="BB82" i="20"/>
  <c r="BB94" i="20"/>
  <c r="BB100" i="20"/>
  <c r="BB106" i="20"/>
  <c r="BB6" i="20"/>
  <c r="BB11" i="20"/>
  <c r="BB16" i="20"/>
  <c r="BB24" i="20"/>
  <c r="BB29" i="20"/>
  <c r="BB34" i="20"/>
  <c r="BB40" i="20"/>
  <c r="BB46" i="20"/>
  <c r="BB51" i="20"/>
  <c r="BB57" i="20"/>
  <c r="BB62" i="20"/>
  <c r="BB67" i="20"/>
  <c r="BB73" i="20"/>
  <c r="BB78" i="20"/>
  <c r="BB90" i="20"/>
  <c r="BB96" i="20"/>
  <c r="BB101" i="20"/>
  <c r="BB107" i="20"/>
  <c r="BB7" i="20"/>
  <c r="BB12" i="20"/>
  <c r="BB18" i="20"/>
  <c r="BB25" i="20"/>
  <c r="BB30" i="20"/>
  <c r="BB36" i="20"/>
  <c r="BB41" i="20"/>
  <c r="BB47" i="20"/>
  <c r="BB53" i="20"/>
  <c r="BB58" i="20"/>
  <c r="BB63" i="20"/>
  <c r="BB69" i="20"/>
  <c r="BB74" i="20"/>
  <c r="BB79" i="20"/>
  <c r="BB92" i="20"/>
  <c r="BB97" i="20"/>
  <c r="BB103" i="20"/>
  <c r="BB110" i="20"/>
  <c r="BB3" i="20"/>
  <c r="BB26" i="20"/>
  <c r="BB49" i="20"/>
  <c r="BB70" i="20"/>
  <c r="BB98" i="20"/>
  <c r="BB8" i="20"/>
  <c r="BB32" i="20"/>
  <c r="BB54" i="20"/>
  <c r="BB75" i="20"/>
  <c r="BB105" i="20"/>
  <c r="BB2" i="20"/>
  <c r="BB14" i="20"/>
  <c r="BB37" i="20"/>
  <c r="BB59" i="20"/>
  <c r="BB81" i="20"/>
  <c r="BB19" i="20"/>
  <c r="BB42" i="20"/>
  <c r="BB65" i="20"/>
  <c r="BB93" i="20"/>
  <c r="S100" i="24"/>
  <c r="S101" i="24"/>
  <c r="S62" i="24"/>
  <c r="S63" i="24"/>
  <c r="S4" i="24"/>
  <c r="S59" i="24"/>
  <c r="S58" i="24"/>
  <c r="S57" i="24"/>
  <c r="S61" i="24"/>
  <c r="S60" i="24"/>
  <c r="S83" i="24"/>
  <c r="S13" i="24"/>
  <c r="S73" i="24"/>
  <c r="S65" i="24"/>
  <c r="S24" i="24"/>
  <c r="S66" i="24"/>
  <c r="S95" i="24"/>
  <c r="S92" i="24"/>
  <c r="S15" i="24"/>
  <c r="S70" i="24"/>
  <c r="S46" i="24"/>
  <c r="S41" i="24"/>
  <c r="S84" i="24"/>
  <c r="S82" i="24"/>
  <c r="S9" i="24"/>
  <c r="S98" i="24"/>
  <c r="S81" i="24"/>
  <c r="S17" i="24"/>
  <c r="S10" i="24"/>
  <c r="S86" i="24"/>
  <c r="S74" i="24"/>
  <c r="S16" i="24"/>
  <c r="S40" i="24"/>
  <c r="S50" i="24"/>
  <c r="S68" i="24"/>
  <c r="S80" i="24"/>
  <c r="S52" i="24"/>
  <c r="S89" i="24"/>
  <c r="S87" i="24"/>
  <c r="S97" i="24"/>
  <c r="S51" i="24"/>
  <c r="S67" i="24"/>
  <c r="S94" i="24"/>
  <c r="S39" i="24"/>
  <c r="S28" i="24"/>
  <c r="S54" i="24"/>
  <c r="S56" i="24"/>
  <c r="S36" i="24"/>
  <c r="S27" i="24"/>
  <c r="S29" i="24"/>
  <c r="S21" i="24"/>
  <c r="S76" i="24"/>
  <c r="S6" i="24"/>
  <c r="S18" i="24"/>
  <c r="S71" i="24"/>
  <c r="S90" i="24"/>
  <c r="S44" i="24"/>
  <c r="S11" i="24"/>
  <c r="S37" i="24"/>
  <c r="S43" i="24"/>
  <c r="S19" i="24"/>
  <c r="S48" i="24"/>
  <c r="S26" i="24"/>
  <c r="S93" i="24"/>
  <c r="S49" i="24"/>
  <c r="S7" i="24"/>
  <c r="S32" i="24"/>
  <c r="S38" i="24"/>
  <c r="S31" i="24"/>
  <c r="S30" i="24"/>
  <c r="S8" i="24"/>
  <c r="S42" i="24"/>
  <c r="S45" i="24"/>
  <c r="S91" i="24"/>
  <c r="S22" i="24"/>
  <c r="S12" i="24"/>
  <c r="S53" i="24"/>
  <c r="S77" i="24"/>
  <c r="S34" i="24"/>
  <c r="S23" i="24"/>
  <c r="T3" i="24"/>
  <c r="S88" i="24"/>
  <c r="S75" i="24"/>
  <c r="S78" i="24"/>
  <c r="S96" i="24"/>
  <c r="S55" i="24"/>
  <c r="S69" i="24"/>
  <c r="S85" i="24"/>
  <c r="S14" i="24"/>
  <c r="S72" i="24"/>
  <c r="S20" i="24"/>
  <c r="S5" i="24"/>
  <c r="S35" i="24"/>
  <c r="S33" i="24"/>
  <c r="S25" i="24"/>
  <c r="S79" i="24"/>
  <c r="S47" i="24"/>
  <c r="T121" i="24" l="1"/>
  <c r="T122" i="24"/>
  <c r="T123" i="24"/>
  <c r="T99" i="24"/>
  <c r="T124" i="24"/>
  <c r="T120" i="24"/>
  <c r="T102" i="24"/>
  <c r="T103" i="24"/>
  <c r="T104" i="24"/>
  <c r="T105" i="24"/>
  <c r="T106" i="24"/>
  <c r="T107" i="24"/>
  <c r="T108" i="24"/>
  <c r="T110" i="24"/>
  <c r="T111" i="24"/>
  <c r="T112" i="24"/>
  <c r="T113" i="24"/>
  <c r="T114" i="24"/>
  <c r="T115" i="24"/>
  <c r="T109" i="24"/>
  <c r="T116" i="24"/>
  <c r="T117" i="24"/>
  <c r="T118" i="24"/>
  <c r="T119" i="24"/>
  <c r="BB111" i="20"/>
  <c r="BD1" i="20"/>
  <c r="BC4" i="20"/>
  <c r="BC8" i="20"/>
  <c r="BC12" i="20"/>
  <c r="BC16" i="20"/>
  <c r="BC20" i="20"/>
  <c r="BC26" i="20"/>
  <c r="BC30" i="20"/>
  <c r="BC34" i="20"/>
  <c r="BC38" i="20"/>
  <c r="BC42" i="20"/>
  <c r="BC47" i="20"/>
  <c r="BC51" i="20"/>
  <c r="BC55" i="20"/>
  <c r="BC59" i="20"/>
  <c r="BC63" i="20"/>
  <c r="BC67" i="20"/>
  <c r="BC71" i="20"/>
  <c r="BC75" i="20"/>
  <c r="BC79" i="20"/>
  <c r="BC90" i="20"/>
  <c r="BC94" i="20"/>
  <c r="BC98" i="20"/>
  <c r="BC103" i="20"/>
  <c r="BC107" i="20"/>
  <c r="BC6" i="20"/>
  <c r="BC11" i="20"/>
  <c r="BC17" i="20"/>
  <c r="BC24" i="20"/>
  <c r="BC29" i="20"/>
  <c r="BC35" i="20"/>
  <c r="BC40" i="20"/>
  <c r="BC46" i="20"/>
  <c r="BC52" i="20"/>
  <c r="BC57" i="20"/>
  <c r="BC62" i="20"/>
  <c r="BC68" i="20"/>
  <c r="BC73" i="20"/>
  <c r="BC78" i="20"/>
  <c r="BC91" i="20"/>
  <c r="BC96" i="20"/>
  <c r="BC101" i="20"/>
  <c r="BC108" i="20"/>
  <c r="BC9" i="20"/>
  <c r="BC15" i="20"/>
  <c r="BC25" i="20"/>
  <c r="BC32" i="20"/>
  <c r="BC39" i="20"/>
  <c r="BC48" i="20"/>
  <c r="BC54" i="20"/>
  <c r="BC61" i="20"/>
  <c r="BC69" i="20"/>
  <c r="BC76" i="20"/>
  <c r="BC82" i="20"/>
  <c r="BC97" i="20"/>
  <c r="BC105" i="20"/>
  <c r="BC3" i="20"/>
  <c r="BC10" i="20"/>
  <c r="BC18" i="20"/>
  <c r="BC27" i="20"/>
  <c r="BC33" i="20"/>
  <c r="BC41" i="20"/>
  <c r="BC49" i="20"/>
  <c r="BC56" i="20"/>
  <c r="BC64" i="20"/>
  <c r="BC70" i="20"/>
  <c r="BC77" i="20"/>
  <c r="BC92" i="20"/>
  <c r="BC99" i="20"/>
  <c r="BC106" i="20"/>
  <c r="BC5" i="20"/>
  <c r="BC13" i="20"/>
  <c r="BC19" i="20"/>
  <c r="BC28" i="20"/>
  <c r="BC36" i="20"/>
  <c r="BC44" i="20"/>
  <c r="BC50" i="20"/>
  <c r="BC58" i="20"/>
  <c r="BC65" i="20"/>
  <c r="BC72" i="20"/>
  <c r="BC80" i="20"/>
  <c r="BC93" i="20"/>
  <c r="BC100" i="20"/>
  <c r="BC110" i="20"/>
  <c r="BC14" i="20"/>
  <c r="BC45" i="20"/>
  <c r="BC74" i="20"/>
  <c r="BC21" i="20"/>
  <c r="BC53" i="20"/>
  <c r="BC81" i="20"/>
  <c r="BC2" i="20"/>
  <c r="BC31" i="20"/>
  <c r="BC60" i="20"/>
  <c r="BC95" i="20"/>
  <c r="BC7" i="20"/>
  <c r="BC37" i="20"/>
  <c r="BC66" i="20"/>
  <c r="BC104" i="20"/>
  <c r="T100" i="24"/>
  <c r="T101" i="24"/>
  <c r="T62" i="24"/>
  <c r="T63" i="24"/>
  <c r="T4" i="24"/>
  <c r="T59" i="24"/>
  <c r="T58" i="24"/>
  <c r="T57" i="24"/>
  <c r="T61" i="24"/>
  <c r="T60" i="24"/>
  <c r="T70" i="24"/>
  <c r="T78" i="24"/>
  <c r="T89" i="24"/>
  <c r="T9" i="24"/>
  <c r="T12" i="24"/>
  <c r="T23" i="24"/>
  <c r="T34" i="24"/>
  <c r="T93" i="24"/>
  <c r="T82" i="24"/>
  <c r="T83" i="24"/>
  <c r="T8" i="24"/>
  <c r="T55" i="24"/>
  <c r="T45" i="24"/>
  <c r="T5" i="24"/>
  <c r="T35" i="24"/>
  <c r="T84" i="24"/>
  <c r="U3" i="24"/>
  <c r="T16" i="24"/>
  <c r="T41" i="24"/>
  <c r="T51" i="24"/>
  <c r="T88" i="24"/>
  <c r="T27" i="24"/>
  <c r="T54" i="24"/>
  <c r="T33" i="24"/>
  <c r="T72" i="24"/>
  <c r="T90" i="24"/>
  <c r="T37" i="24"/>
  <c r="T75" i="24"/>
  <c r="T68" i="24"/>
  <c r="T20" i="24"/>
  <c r="T91" i="24"/>
  <c r="T25" i="24"/>
  <c r="T53" i="24"/>
  <c r="T46" i="24"/>
  <c r="T81" i="24"/>
  <c r="T77" i="24"/>
  <c r="T15" i="24"/>
  <c r="T74" i="24"/>
  <c r="T14" i="24"/>
  <c r="T44" i="24"/>
  <c r="T79" i="24"/>
  <c r="T6" i="24"/>
  <c r="T22" i="24"/>
  <c r="T66" i="24"/>
  <c r="T73" i="24"/>
  <c r="T43" i="24"/>
  <c r="T19" i="24"/>
  <c r="T48" i="24"/>
  <c r="T95" i="24"/>
  <c r="T56" i="24"/>
  <c r="T65" i="24"/>
  <c r="T67" i="24"/>
  <c r="T29" i="24"/>
  <c r="T85" i="24"/>
  <c r="T49" i="24"/>
  <c r="T7" i="24"/>
  <c r="T40" i="24"/>
  <c r="T50" i="24"/>
  <c r="T13" i="24"/>
  <c r="T86" i="24"/>
  <c r="T47" i="24"/>
  <c r="T31" i="24"/>
  <c r="T32" i="24"/>
  <c r="T38" i="24"/>
  <c r="T17" i="24"/>
  <c r="T69" i="24"/>
  <c r="T92" i="24"/>
  <c r="T80" i="24"/>
  <c r="T11" i="24"/>
  <c r="T52" i="24"/>
  <c r="T21" i="24"/>
  <c r="T42" i="24"/>
  <c r="T94" i="24"/>
  <c r="T39" i="24"/>
  <c r="T87" i="24"/>
  <c r="T71" i="24"/>
  <c r="T76" i="24"/>
  <c r="T10" i="24"/>
  <c r="T18" i="24"/>
  <c r="T28" i="24"/>
  <c r="T96" i="24"/>
  <c r="T98" i="24"/>
  <c r="T36" i="24"/>
  <c r="T30" i="24"/>
  <c r="T26" i="24"/>
  <c r="T24" i="24"/>
  <c r="T97" i="24"/>
  <c r="U121" i="24" l="1"/>
  <c r="U122" i="24"/>
  <c r="U123" i="24"/>
  <c r="U99" i="24"/>
  <c r="U124" i="24"/>
  <c r="U120" i="24"/>
  <c r="U102" i="24"/>
  <c r="U103" i="24"/>
  <c r="U104" i="24"/>
  <c r="U105" i="24"/>
  <c r="U106" i="24"/>
  <c r="U107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BC111" i="20"/>
  <c r="BE1" i="20"/>
  <c r="BD4" i="20"/>
  <c r="BD8" i="20"/>
  <c r="BD12" i="20"/>
  <c r="BD16" i="20"/>
  <c r="BD20" i="20"/>
  <c r="BD26" i="20"/>
  <c r="BD30" i="20"/>
  <c r="BD34" i="20"/>
  <c r="BD38" i="20"/>
  <c r="BD42" i="20"/>
  <c r="BD47" i="20"/>
  <c r="BD51" i="20"/>
  <c r="BD55" i="20"/>
  <c r="BD59" i="20"/>
  <c r="BD63" i="20"/>
  <c r="BD67" i="20"/>
  <c r="BD71" i="20"/>
  <c r="BD75" i="20"/>
  <c r="BD79" i="20"/>
  <c r="BD90" i="20"/>
  <c r="BD94" i="20"/>
  <c r="BD98" i="20"/>
  <c r="BD103" i="20"/>
  <c r="BD107" i="20"/>
  <c r="BD6" i="20"/>
  <c r="BD11" i="20"/>
  <c r="BD17" i="20"/>
  <c r="BD24" i="20"/>
  <c r="BD29" i="20"/>
  <c r="BD35" i="20"/>
  <c r="BD40" i="20"/>
  <c r="BD46" i="20"/>
  <c r="BD52" i="20"/>
  <c r="BD57" i="20"/>
  <c r="BD62" i="20"/>
  <c r="BD68" i="20"/>
  <c r="BD73" i="20"/>
  <c r="BD78" i="20"/>
  <c r="BD91" i="20"/>
  <c r="BD96" i="20"/>
  <c r="BD101" i="20"/>
  <c r="BD108" i="20"/>
  <c r="BD3" i="20"/>
  <c r="BD10" i="20"/>
  <c r="BD5" i="20"/>
  <c r="BD13" i="20"/>
  <c r="BD19" i="20"/>
  <c r="BD28" i="20"/>
  <c r="BD36" i="20"/>
  <c r="BD44" i="20"/>
  <c r="BD50" i="20"/>
  <c r="BD58" i="20"/>
  <c r="BD65" i="20"/>
  <c r="BD72" i="20"/>
  <c r="BD80" i="20"/>
  <c r="BD93" i="20"/>
  <c r="BD100" i="20"/>
  <c r="BD110" i="20"/>
  <c r="BD7" i="20"/>
  <c r="BD14" i="20"/>
  <c r="BD21" i="20"/>
  <c r="BD31" i="20"/>
  <c r="BD37" i="20"/>
  <c r="BD45" i="20"/>
  <c r="BD53" i="20"/>
  <c r="BD60" i="20"/>
  <c r="BD66" i="20"/>
  <c r="BD74" i="20"/>
  <c r="BD81" i="20"/>
  <c r="BD95" i="20"/>
  <c r="BD104" i="20"/>
  <c r="BD9" i="20"/>
  <c r="BD15" i="20"/>
  <c r="BD25" i="20"/>
  <c r="BD32" i="20"/>
  <c r="BD39" i="20"/>
  <c r="BD48" i="20"/>
  <c r="BD54" i="20"/>
  <c r="BD61" i="20"/>
  <c r="BD69" i="20"/>
  <c r="BD76" i="20"/>
  <c r="BD82" i="20"/>
  <c r="BD97" i="20"/>
  <c r="BD105" i="20"/>
  <c r="BD27" i="20"/>
  <c r="BD56" i="20"/>
  <c r="BD92" i="20"/>
  <c r="BD33" i="20"/>
  <c r="BD64" i="20"/>
  <c r="BD99" i="20"/>
  <c r="BD2" i="20"/>
  <c r="BD41" i="20"/>
  <c r="BD70" i="20"/>
  <c r="BD106" i="20"/>
  <c r="BD18" i="20"/>
  <c r="BD49" i="20"/>
  <c r="BD77" i="20"/>
  <c r="U100" i="24"/>
  <c r="U101" i="24"/>
  <c r="U62" i="24"/>
  <c r="U63" i="24"/>
  <c r="U4" i="24"/>
  <c r="U59" i="24"/>
  <c r="U58" i="24"/>
  <c r="U57" i="24"/>
  <c r="U61" i="24"/>
  <c r="U60" i="24"/>
  <c r="U54" i="24"/>
  <c r="U91" i="24"/>
  <c r="U67" i="24"/>
  <c r="U69" i="24"/>
  <c r="U39" i="24"/>
  <c r="U12" i="24"/>
  <c r="U74" i="24"/>
  <c r="U86" i="24"/>
  <c r="U23" i="24"/>
  <c r="U32" i="24"/>
  <c r="U44" i="24"/>
  <c r="U85" i="24"/>
  <c r="U42" i="24"/>
  <c r="U6" i="24"/>
  <c r="U95" i="24"/>
  <c r="U96" i="24"/>
  <c r="U25" i="24"/>
  <c r="U36" i="24"/>
  <c r="U77" i="24"/>
  <c r="U7" i="24"/>
  <c r="U48" i="24"/>
  <c r="U92" i="24"/>
  <c r="V3" i="24"/>
  <c r="U90" i="24"/>
  <c r="U93" i="24"/>
  <c r="U35" i="24"/>
  <c r="U17" i="24"/>
  <c r="U89" i="24"/>
  <c r="U94" i="24"/>
  <c r="U46" i="24"/>
  <c r="U38" i="24"/>
  <c r="U56" i="24"/>
  <c r="U70" i="24"/>
  <c r="U30" i="24"/>
  <c r="U73" i="24"/>
  <c r="U81" i="24"/>
  <c r="U52" i="24"/>
  <c r="U34" i="24"/>
  <c r="U53" i="24"/>
  <c r="U65" i="24"/>
  <c r="U27" i="24"/>
  <c r="U22" i="24"/>
  <c r="U66" i="24"/>
  <c r="U71" i="24"/>
  <c r="U76" i="24"/>
  <c r="U20" i="24"/>
  <c r="U47" i="24"/>
  <c r="U18" i="24"/>
  <c r="U16" i="24"/>
  <c r="U28" i="24"/>
  <c r="U40" i="24"/>
  <c r="U19" i="24"/>
  <c r="U37" i="24"/>
  <c r="U15" i="24"/>
  <c r="U87" i="24"/>
  <c r="U13" i="24"/>
  <c r="U79" i="24"/>
  <c r="U10" i="24"/>
  <c r="U55" i="24"/>
  <c r="U43" i="24"/>
  <c r="U88" i="24"/>
  <c r="U49" i="24"/>
  <c r="U80" i="24"/>
  <c r="U82" i="24"/>
  <c r="U84" i="24"/>
  <c r="U8" i="24"/>
  <c r="U29" i="24"/>
  <c r="U33" i="24"/>
  <c r="U97" i="24"/>
  <c r="U50" i="24"/>
  <c r="U98" i="24"/>
  <c r="U9" i="24"/>
  <c r="U75" i="24"/>
  <c r="U72" i="24"/>
  <c r="U11" i="24"/>
  <c r="U51" i="24"/>
  <c r="U26" i="24"/>
  <c r="U83" i="24"/>
  <c r="U31" i="24"/>
  <c r="U45" i="24"/>
  <c r="U24" i="24"/>
  <c r="U41" i="24"/>
  <c r="U5" i="24"/>
  <c r="U78" i="24"/>
  <c r="U68" i="24"/>
  <c r="U21" i="24"/>
  <c r="U14" i="24"/>
  <c r="V121" i="24" l="1"/>
  <c r="V122" i="24"/>
  <c r="V123" i="24"/>
  <c r="V99" i="24"/>
  <c r="V124" i="24"/>
  <c r="V120" i="24"/>
  <c r="V102" i="24"/>
  <c r="V103" i="24"/>
  <c r="V104" i="24"/>
  <c r="V105" i="24"/>
  <c r="V106" i="24"/>
  <c r="V107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BF1" i="20"/>
  <c r="BE4" i="20"/>
  <c r="BE8" i="20"/>
  <c r="BE12" i="20"/>
  <c r="BE16" i="20"/>
  <c r="BE20" i="20"/>
  <c r="BE26" i="20"/>
  <c r="BE30" i="20"/>
  <c r="BE34" i="20"/>
  <c r="BE38" i="20"/>
  <c r="BE42" i="20"/>
  <c r="BE47" i="20"/>
  <c r="BE51" i="20"/>
  <c r="BE55" i="20"/>
  <c r="BE59" i="20"/>
  <c r="BE63" i="20"/>
  <c r="BE67" i="20"/>
  <c r="BE71" i="20"/>
  <c r="BE75" i="20"/>
  <c r="BE79" i="20"/>
  <c r="BE90" i="20"/>
  <c r="BE94" i="20"/>
  <c r="BE98" i="20"/>
  <c r="BE103" i="20"/>
  <c r="BE107" i="20"/>
  <c r="BE6" i="20"/>
  <c r="BE11" i="20"/>
  <c r="BE17" i="20"/>
  <c r="BE24" i="20"/>
  <c r="BE29" i="20"/>
  <c r="BE35" i="20"/>
  <c r="BE40" i="20"/>
  <c r="BE46" i="20"/>
  <c r="BE52" i="20"/>
  <c r="BE57" i="20"/>
  <c r="BE62" i="20"/>
  <c r="BE68" i="20"/>
  <c r="BE73" i="20"/>
  <c r="BE78" i="20"/>
  <c r="BE91" i="20"/>
  <c r="BE96" i="20"/>
  <c r="BE101" i="20"/>
  <c r="BE108" i="20"/>
  <c r="BE7" i="20"/>
  <c r="BE14" i="20"/>
  <c r="BE21" i="20"/>
  <c r="BE31" i="20"/>
  <c r="BE37" i="20"/>
  <c r="BE45" i="20"/>
  <c r="BE53" i="20"/>
  <c r="BE60" i="20"/>
  <c r="BE66" i="20"/>
  <c r="BE74" i="20"/>
  <c r="BE81" i="20"/>
  <c r="BE95" i="20"/>
  <c r="BE104" i="20"/>
  <c r="BE9" i="20"/>
  <c r="BE15" i="20"/>
  <c r="BE25" i="20"/>
  <c r="BE32" i="20"/>
  <c r="BE39" i="20"/>
  <c r="BE48" i="20"/>
  <c r="BE54" i="20"/>
  <c r="BE61" i="20"/>
  <c r="BE69" i="20"/>
  <c r="BE76" i="20"/>
  <c r="BE82" i="20"/>
  <c r="BE97" i="20"/>
  <c r="BE105" i="20"/>
  <c r="BE3" i="20"/>
  <c r="BE10" i="20"/>
  <c r="BE18" i="20"/>
  <c r="BE27" i="20"/>
  <c r="BE33" i="20"/>
  <c r="BE41" i="20"/>
  <c r="BE49" i="20"/>
  <c r="BE56" i="20"/>
  <c r="BE64" i="20"/>
  <c r="BE70" i="20"/>
  <c r="BE77" i="20"/>
  <c r="BE92" i="20"/>
  <c r="BE99" i="20"/>
  <c r="BE106" i="20"/>
  <c r="BE5" i="20"/>
  <c r="BE13" i="20"/>
  <c r="BE19" i="20"/>
  <c r="BE28" i="20"/>
  <c r="BE36" i="20"/>
  <c r="BE44" i="20"/>
  <c r="BE50" i="20"/>
  <c r="BE58" i="20"/>
  <c r="BE65" i="20"/>
  <c r="BE72" i="20"/>
  <c r="BE80" i="20"/>
  <c r="BE93" i="20"/>
  <c r="BE100" i="20"/>
  <c r="BE110" i="20"/>
  <c r="BE2" i="20"/>
  <c r="BD111" i="20"/>
  <c r="V100" i="24"/>
  <c r="V101" i="24"/>
  <c r="V62" i="24"/>
  <c r="V63" i="24"/>
  <c r="V4" i="24"/>
  <c r="V59" i="24"/>
  <c r="V58" i="24"/>
  <c r="V57" i="24"/>
  <c r="V61" i="24"/>
  <c r="V60" i="24"/>
  <c r="W3" i="24"/>
  <c r="V82" i="24"/>
  <c r="V74" i="24"/>
  <c r="V93" i="24"/>
  <c r="V50" i="24"/>
  <c r="V28" i="24"/>
  <c r="V42" i="24"/>
  <c r="V73" i="24"/>
  <c r="V19" i="24"/>
  <c r="V47" i="24"/>
  <c r="V45" i="24"/>
  <c r="V22" i="24"/>
  <c r="V92" i="24"/>
  <c r="V11" i="24"/>
  <c r="V87" i="24"/>
  <c r="V32" i="24"/>
  <c r="V6" i="24"/>
  <c r="V75" i="24"/>
  <c r="V55" i="24"/>
  <c r="V76" i="24"/>
  <c r="V40" i="24"/>
  <c r="V43" i="24"/>
  <c r="V37" i="24"/>
  <c r="V34" i="24"/>
  <c r="V90" i="24"/>
  <c r="V98" i="24"/>
  <c r="V33" i="24"/>
  <c r="V17" i="24"/>
  <c r="V86" i="24"/>
  <c r="V39" i="24"/>
  <c r="V15" i="24"/>
  <c r="V67" i="24"/>
  <c r="V89" i="24"/>
  <c r="V69" i="24"/>
  <c r="V80" i="24"/>
  <c r="V51" i="24"/>
  <c r="V83" i="24"/>
  <c r="V81" i="24"/>
  <c r="V94" i="24"/>
  <c r="V35" i="24"/>
  <c r="V27" i="24"/>
  <c r="V8" i="24"/>
  <c r="V72" i="24"/>
  <c r="V66" i="24"/>
  <c r="V71" i="24"/>
  <c r="V84" i="24"/>
  <c r="V54" i="24"/>
  <c r="V23" i="24"/>
  <c r="V12" i="24"/>
  <c r="V26" i="24"/>
  <c r="V91" i="24"/>
  <c r="V85" i="24"/>
  <c r="V5" i="24"/>
  <c r="V16" i="24"/>
  <c r="V95" i="24"/>
  <c r="V56" i="24"/>
  <c r="V70" i="24"/>
  <c r="V31" i="24"/>
  <c r="V10" i="24"/>
  <c r="V14" i="24"/>
  <c r="V30" i="24"/>
  <c r="V48" i="24"/>
  <c r="V13" i="24"/>
  <c r="V96" i="24"/>
  <c r="V36" i="24"/>
  <c r="V79" i="24"/>
  <c r="V65" i="24"/>
  <c r="V41" i="24"/>
  <c r="V53" i="24"/>
  <c r="V78" i="24"/>
  <c r="V46" i="24"/>
  <c r="V38" i="24"/>
  <c r="V25" i="24"/>
  <c r="V9" i="24"/>
  <c r="V77" i="24"/>
  <c r="V97" i="24"/>
  <c r="V52" i="24"/>
  <c r="V21" i="24"/>
  <c r="V88" i="24"/>
  <c r="V29" i="24"/>
  <c r="V44" i="24"/>
  <c r="V7" i="24"/>
  <c r="V20" i="24"/>
  <c r="V18" i="24"/>
  <c r="V49" i="24"/>
  <c r="V68" i="24"/>
  <c r="V24" i="24"/>
  <c r="W121" i="24" l="1"/>
  <c r="W122" i="24"/>
  <c r="W123" i="24"/>
  <c r="W99" i="24"/>
  <c r="W124" i="24"/>
  <c r="W120" i="24"/>
  <c r="W102" i="24"/>
  <c r="W103" i="24"/>
  <c r="W104" i="24"/>
  <c r="W105" i="24"/>
  <c r="W106" i="24"/>
  <c r="W107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BE111" i="20"/>
  <c r="BG1" i="20"/>
  <c r="BF2" i="20"/>
  <c r="W100" i="24"/>
  <c r="W101" i="24"/>
  <c r="W62" i="24"/>
  <c r="W63" i="24"/>
  <c r="W4" i="24"/>
  <c r="W59" i="24"/>
  <c r="W58" i="24"/>
  <c r="W57" i="24"/>
  <c r="W61" i="24"/>
  <c r="W60" i="24"/>
  <c r="W19" i="24"/>
  <c r="W97" i="24"/>
  <c r="W85" i="24"/>
  <c r="W32" i="24"/>
  <c r="W69" i="24"/>
  <c r="X3" i="24"/>
  <c r="W96" i="24"/>
  <c r="W14" i="24"/>
  <c r="W41" i="24"/>
  <c r="W11" i="24"/>
  <c r="W98" i="24"/>
  <c r="W67" i="24"/>
  <c r="W55" i="24"/>
  <c r="W87" i="24"/>
  <c r="W89" i="24"/>
  <c r="W24" i="24"/>
  <c r="W44" i="24"/>
  <c r="W74" i="24"/>
  <c r="W75" i="24"/>
  <c r="W83" i="24"/>
  <c r="W40" i="24"/>
  <c r="W37" i="24"/>
  <c r="W65" i="24"/>
  <c r="W66" i="24"/>
  <c r="W27" i="24"/>
  <c r="W79" i="24"/>
  <c r="W52" i="24"/>
  <c r="W84" i="24"/>
  <c r="W36" i="24"/>
  <c r="W7" i="24"/>
  <c r="W72" i="24"/>
  <c r="W21" i="24"/>
  <c r="W91" i="24"/>
  <c r="W76" i="24"/>
  <c r="W45" i="24"/>
  <c r="W23" i="24"/>
  <c r="W22" i="24"/>
  <c r="W95" i="24"/>
  <c r="W94" i="24"/>
  <c r="W86" i="24"/>
  <c r="W81" i="24"/>
  <c r="W53" i="24"/>
  <c r="W12" i="24"/>
  <c r="W90" i="24"/>
  <c r="W20" i="24"/>
  <c r="W82" i="24"/>
  <c r="W78" i="24"/>
  <c r="W47" i="24"/>
  <c r="W17" i="24"/>
  <c r="W42" i="24"/>
  <c r="W43" i="24"/>
  <c r="W88" i="24"/>
  <c r="W13" i="24"/>
  <c r="W93" i="24"/>
  <c r="W71" i="24"/>
  <c r="W50" i="24"/>
  <c r="W8" i="24"/>
  <c r="W38" i="24"/>
  <c r="W10" i="24"/>
  <c r="W9" i="24"/>
  <c r="W5" i="24"/>
  <c r="W77" i="24"/>
  <c r="W70" i="24"/>
  <c r="W6" i="24"/>
  <c r="W16" i="24"/>
  <c r="W29" i="24"/>
  <c r="W31" i="24"/>
  <c r="W35" i="24"/>
  <c r="W48" i="24"/>
  <c r="W28" i="24"/>
  <c r="W54" i="24"/>
  <c r="W49" i="24"/>
  <c r="W56" i="24"/>
  <c r="W26" i="24"/>
  <c r="W80" i="24"/>
  <c r="W15" i="24"/>
  <c r="W68" i="24"/>
  <c r="W30" i="24"/>
  <c r="W33" i="24"/>
  <c r="W46" i="24"/>
  <c r="W39" i="24"/>
  <c r="W92" i="24"/>
  <c r="W25" i="24"/>
  <c r="W51" i="24"/>
  <c r="W73" i="24"/>
  <c r="W18" i="24"/>
  <c r="W34" i="24"/>
  <c r="X121" i="24" l="1"/>
  <c r="X122" i="24"/>
  <c r="X123" i="24"/>
  <c r="X99" i="24"/>
  <c r="X124" i="24"/>
  <c r="X120" i="24"/>
  <c r="X102" i="24"/>
  <c r="X103" i="24"/>
  <c r="X104" i="24"/>
  <c r="X105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BH1" i="20"/>
  <c r="BG2" i="20"/>
  <c r="X100" i="24"/>
  <c r="X101" i="24"/>
  <c r="X63" i="24"/>
  <c r="X62" i="24"/>
  <c r="X77" i="24"/>
  <c r="X4" i="24"/>
  <c r="X59" i="24"/>
  <c r="X58" i="24"/>
  <c r="X57" i="24"/>
  <c r="X61" i="24"/>
  <c r="X60" i="24"/>
  <c r="X21" i="24"/>
  <c r="X22" i="24"/>
  <c r="X92" i="24"/>
  <c r="X42" i="24"/>
  <c r="X95" i="24"/>
  <c r="Y3" i="24"/>
  <c r="X80" i="24"/>
  <c r="X87" i="24"/>
  <c r="X18" i="24"/>
  <c r="X30" i="24"/>
  <c r="X39" i="24"/>
  <c r="X28" i="24"/>
  <c r="X13" i="24"/>
  <c r="X17" i="24"/>
  <c r="X11" i="24"/>
  <c r="X71" i="24"/>
  <c r="X47" i="24"/>
  <c r="X69" i="24"/>
  <c r="X52" i="24"/>
  <c r="X76" i="24"/>
  <c r="X96" i="24"/>
  <c r="X83" i="24"/>
  <c r="X35" i="24"/>
  <c r="X12" i="24"/>
  <c r="X54" i="24"/>
  <c r="X90" i="24"/>
  <c r="X81" i="24"/>
  <c r="X82" i="24"/>
  <c r="X32" i="24"/>
  <c r="X31" i="24"/>
  <c r="X56" i="24"/>
  <c r="X66" i="24"/>
  <c r="X73" i="24"/>
  <c r="X43" i="24"/>
  <c r="X34" i="24"/>
  <c r="X10" i="24"/>
  <c r="X65" i="24"/>
  <c r="X67" i="24"/>
  <c r="X29" i="24"/>
  <c r="X33" i="24"/>
  <c r="X49" i="24"/>
  <c r="X7" i="24"/>
  <c r="X40" i="24"/>
  <c r="X50" i="24"/>
  <c r="X70" i="24"/>
  <c r="X20" i="24"/>
  <c r="X86" i="24"/>
  <c r="X19" i="24"/>
  <c r="X94" i="24"/>
  <c r="X98" i="24"/>
  <c r="X36" i="24"/>
  <c r="X6" i="24"/>
  <c r="X27" i="24"/>
  <c r="X84" i="24"/>
  <c r="X23" i="24"/>
  <c r="X45" i="24"/>
  <c r="X16" i="24"/>
  <c r="X93" i="24"/>
  <c r="X41" i="24"/>
  <c r="X75" i="24"/>
  <c r="X88" i="24"/>
  <c r="X38" i="24"/>
  <c r="X79" i="24"/>
  <c r="X48" i="24"/>
  <c r="X25" i="24"/>
  <c r="X8" i="24"/>
  <c r="X53" i="24"/>
  <c r="X78" i="24"/>
  <c r="X46" i="24"/>
  <c r="X55" i="24"/>
  <c r="X37" i="24"/>
  <c r="X15" i="24"/>
  <c r="X89" i="24"/>
  <c r="X74" i="24"/>
  <c r="X85" i="24"/>
  <c r="X14" i="24"/>
  <c r="X9" i="24"/>
  <c r="X44" i="24"/>
  <c r="X5" i="24"/>
  <c r="X91" i="24"/>
  <c r="X97" i="24"/>
  <c r="X26" i="24"/>
  <c r="X24" i="24"/>
  <c r="X68" i="24"/>
  <c r="X51" i="24"/>
  <c r="X72" i="24"/>
  <c r="Y121" i="24" l="1"/>
  <c r="Y122" i="24"/>
  <c r="Y123" i="24"/>
  <c r="Y99" i="24"/>
  <c r="Y124" i="24"/>
  <c r="Y120" i="24"/>
  <c r="Y102" i="24"/>
  <c r="Y103" i="24"/>
  <c r="Y104" i="24"/>
  <c r="Y105" i="24"/>
  <c r="Y106" i="24"/>
  <c r="Y107" i="24"/>
  <c r="Y108" i="24"/>
  <c r="Y109" i="24"/>
  <c r="Y110" i="24"/>
  <c r="Y111" i="24"/>
  <c r="Y112" i="24"/>
  <c r="Y113" i="24"/>
  <c r="Y114" i="24"/>
  <c r="Y115" i="24"/>
  <c r="Y116" i="24"/>
  <c r="Y117" i="24"/>
  <c r="Y118" i="24"/>
  <c r="Y119" i="24"/>
  <c r="BH3" i="20"/>
  <c r="BH10" i="20"/>
  <c r="BH18" i="20"/>
  <c r="BH28" i="20"/>
  <c r="BH36" i="20"/>
  <c r="BH45" i="20"/>
  <c r="BH53" i="20"/>
  <c r="BH61" i="20"/>
  <c r="BH69" i="20"/>
  <c r="BH77" i="20"/>
  <c r="BH92" i="20"/>
  <c r="BH100" i="20"/>
  <c r="BH110" i="20"/>
  <c r="BH5" i="20"/>
  <c r="BH14" i="20"/>
  <c r="BH26" i="20"/>
  <c r="BH38" i="20"/>
  <c r="BH49" i="20"/>
  <c r="BH59" i="20"/>
  <c r="BH71" i="20"/>
  <c r="BH81" i="20"/>
  <c r="BH98" i="20"/>
  <c r="BH16" i="20"/>
  <c r="BH32" i="20"/>
  <c r="BH47" i="20"/>
  <c r="BH63" i="20"/>
  <c r="BH75" i="20"/>
  <c r="BH96" i="20"/>
  <c r="BH6" i="20"/>
  <c r="BH20" i="20"/>
  <c r="BH34" i="20"/>
  <c r="BH51" i="20"/>
  <c r="BH65" i="20"/>
  <c r="BH79" i="20"/>
  <c r="BH103" i="20"/>
  <c r="BH8" i="20"/>
  <c r="BH24" i="20"/>
  <c r="BH40" i="20"/>
  <c r="BH55" i="20"/>
  <c r="BH67" i="20"/>
  <c r="BH90" i="20"/>
  <c r="BH105" i="20"/>
  <c r="BH12" i="20"/>
  <c r="BH30" i="20"/>
  <c r="BH42" i="20"/>
  <c r="BH57" i="20"/>
  <c r="BH73" i="20"/>
  <c r="BH94" i="20"/>
  <c r="BH107" i="20"/>
  <c r="BH2" i="20"/>
  <c r="BH11" i="20"/>
  <c r="BH29" i="20"/>
  <c r="BH46" i="20"/>
  <c r="BH62" i="20"/>
  <c r="BH78" i="20"/>
  <c r="BH101" i="20"/>
  <c r="BH17" i="20"/>
  <c r="BH35" i="20"/>
  <c r="BH52" i="20"/>
  <c r="BH68" i="20"/>
  <c r="BH91" i="20"/>
  <c r="BH108" i="20"/>
  <c r="BH7" i="20"/>
  <c r="BH74" i="20"/>
  <c r="BH13" i="20"/>
  <c r="BH48" i="20"/>
  <c r="BH80" i="20"/>
  <c r="BI1" i="20"/>
  <c r="BH15" i="20"/>
  <c r="BH33" i="20"/>
  <c r="BH50" i="20"/>
  <c r="BH66" i="20"/>
  <c r="BH82" i="20"/>
  <c r="BH106" i="20"/>
  <c r="BH21" i="20"/>
  <c r="BH39" i="20"/>
  <c r="BH56" i="20"/>
  <c r="BH72" i="20"/>
  <c r="BH95" i="20"/>
  <c r="BH4" i="20"/>
  <c r="BH19" i="20"/>
  <c r="BH37" i="20"/>
  <c r="BH54" i="20"/>
  <c r="BH70" i="20"/>
  <c r="BH93" i="20"/>
  <c r="BH9" i="20"/>
  <c r="BH27" i="20"/>
  <c r="BH44" i="20"/>
  <c r="BH60" i="20"/>
  <c r="BH76" i="20"/>
  <c r="BH99" i="20"/>
  <c r="BH25" i="20"/>
  <c r="BH41" i="20"/>
  <c r="BH58" i="20"/>
  <c r="BH97" i="20"/>
  <c r="BH31" i="20"/>
  <c r="BH64" i="20"/>
  <c r="BH104" i="20"/>
  <c r="Y100" i="24"/>
  <c r="Y101" i="24"/>
  <c r="Y62" i="24"/>
  <c r="Y63" i="24"/>
  <c r="Y4" i="24"/>
  <c r="Y59" i="24"/>
  <c r="Y58" i="24"/>
  <c r="Y57" i="24"/>
  <c r="Y61" i="24"/>
  <c r="Y60" i="24"/>
  <c r="Y25" i="24"/>
  <c r="Y23" i="24"/>
  <c r="Y90" i="24"/>
  <c r="Y29" i="24"/>
  <c r="Y28" i="24"/>
  <c r="Y96" i="24"/>
  <c r="Y51" i="24"/>
  <c r="Y26" i="24"/>
  <c r="Y76" i="24"/>
  <c r="Y82" i="24"/>
  <c r="Y89" i="24"/>
  <c r="Z3" i="24"/>
  <c r="Y40" i="24"/>
  <c r="Y41" i="24"/>
  <c r="Y49" i="24"/>
  <c r="Y43" i="24"/>
  <c r="Y30" i="24"/>
  <c r="Y86" i="24"/>
  <c r="Y33" i="24"/>
  <c r="Y50" i="24"/>
  <c r="Y31" i="24"/>
  <c r="Y65" i="24"/>
  <c r="Y45" i="24"/>
  <c r="Y92" i="24"/>
  <c r="Y71" i="24"/>
  <c r="Y44" i="24"/>
  <c r="Y24" i="24"/>
  <c r="Y54" i="24"/>
  <c r="Y7" i="24"/>
  <c r="Y37" i="24"/>
  <c r="Y11" i="24"/>
  <c r="Y81" i="24"/>
  <c r="Y22" i="24"/>
  <c r="Y16" i="24"/>
  <c r="Y73" i="24"/>
  <c r="Y93" i="24"/>
  <c r="Y19" i="24"/>
  <c r="Y5" i="24"/>
  <c r="Y15" i="24"/>
  <c r="Y13" i="24"/>
  <c r="Y46" i="24"/>
  <c r="Y17" i="24"/>
  <c r="Y66" i="24"/>
  <c r="Y94" i="24"/>
  <c r="Y97" i="24"/>
  <c r="Y38" i="24"/>
  <c r="Y88" i="24"/>
  <c r="Y32" i="24"/>
  <c r="Y48" i="24"/>
  <c r="Y53" i="24"/>
  <c r="Y14" i="24"/>
  <c r="Y80" i="24"/>
  <c r="Y12" i="24"/>
  <c r="Y35" i="24"/>
  <c r="Y78" i="24"/>
  <c r="Y9" i="24"/>
  <c r="Y75" i="24"/>
  <c r="Y68" i="24"/>
  <c r="Y36" i="24"/>
  <c r="Y70" i="24"/>
  <c r="Y72" i="24"/>
  <c r="Y52" i="24"/>
  <c r="Y56" i="24"/>
  <c r="Y10" i="24"/>
  <c r="Y27" i="24"/>
  <c r="Y98" i="24"/>
  <c r="Y67" i="24"/>
  <c r="Y74" i="24"/>
  <c r="Y85" i="24"/>
  <c r="Y39" i="24"/>
  <c r="Y42" i="24"/>
  <c r="Y79" i="24"/>
  <c r="Y55" i="24"/>
  <c r="Y87" i="24"/>
  <c r="Y8" i="24"/>
  <c r="Y77" i="24"/>
  <c r="Y20" i="24"/>
  <c r="Y47" i="24"/>
  <c r="Y18" i="24"/>
  <c r="Y91" i="24"/>
  <c r="Y34" i="24"/>
  <c r="Y6" i="24"/>
  <c r="Y95" i="24"/>
  <c r="Y69" i="24"/>
  <c r="Y21" i="24"/>
  <c r="Y84" i="24"/>
  <c r="Y83" i="24"/>
  <c r="Z121" i="24" l="1"/>
  <c r="Z122" i="24"/>
  <c r="Z123" i="24"/>
  <c r="Z99" i="24"/>
  <c r="Z124" i="24"/>
  <c r="Z120" i="24"/>
  <c r="Z102" i="24"/>
  <c r="Z103" i="24"/>
  <c r="Z104" i="24"/>
  <c r="Z105" i="24"/>
  <c r="Z106" i="24"/>
  <c r="Z107" i="24"/>
  <c r="Z108" i="24"/>
  <c r="Z110" i="24"/>
  <c r="Z111" i="24"/>
  <c r="Z112" i="24"/>
  <c r="Z113" i="24"/>
  <c r="Z114" i="24"/>
  <c r="Z115" i="24"/>
  <c r="Z109" i="24"/>
  <c r="Z116" i="24"/>
  <c r="Z117" i="24"/>
  <c r="Z118" i="24"/>
  <c r="Z119" i="24"/>
  <c r="BH111" i="20"/>
  <c r="BJ1" i="20"/>
  <c r="BI17" i="20"/>
  <c r="BI35" i="20"/>
  <c r="BI52" i="20"/>
  <c r="BI68" i="20"/>
  <c r="BI91" i="20"/>
  <c r="BI108" i="20"/>
  <c r="BI19" i="20"/>
  <c r="BI37" i="20"/>
  <c r="BI54" i="20"/>
  <c r="BI70" i="20"/>
  <c r="BI93" i="20"/>
  <c r="BI110" i="20"/>
  <c r="BI30" i="20"/>
  <c r="BI63" i="20"/>
  <c r="BI103" i="20"/>
  <c r="BI24" i="20"/>
  <c r="BI57" i="20"/>
  <c r="BI96" i="20"/>
  <c r="BI26" i="20"/>
  <c r="BI59" i="20"/>
  <c r="BI98" i="20"/>
  <c r="BI18" i="20"/>
  <c r="BI53" i="20"/>
  <c r="BI92" i="20"/>
  <c r="BI49" i="20"/>
  <c r="BI45" i="20"/>
  <c r="BI5" i="20"/>
  <c r="BI21" i="20"/>
  <c r="BI39" i="20"/>
  <c r="BI56" i="20"/>
  <c r="BI72" i="20"/>
  <c r="BI95" i="20"/>
  <c r="BI7" i="20"/>
  <c r="BI25" i="20"/>
  <c r="BI41" i="20"/>
  <c r="BI58" i="20"/>
  <c r="BI74" i="20"/>
  <c r="BI97" i="20"/>
  <c r="BI4" i="20"/>
  <c r="BI38" i="20"/>
  <c r="BI71" i="20"/>
  <c r="BI2" i="20"/>
  <c r="BI32" i="20"/>
  <c r="BI65" i="20"/>
  <c r="BI105" i="20"/>
  <c r="BI34" i="20"/>
  <c r="BI67" i="20"/>
  <c r="BI107" i="20"/>
  <c r="BI28" i="20"/>
  <c r="BI61" i="20"/>
  <c r="BI100" i="20"/>
  <c r="BI13" i="20"/>
  <c r="BI64" i="20"/>
  <c r="BI104" i="20"/>
  <c r="BI50" i="20"/>
  <c r="BI82" i="20"/>
  <c r="BI20" i="20"/>
  <c r="BI94" i="20"/>
  <c r="BI16" i="20"/>
  <c r="BI90" i="20"/>
  <c r="BI9" i="20"/>
  <c r="BI27" i="20"/>
  <c r="BI44" i="20"/>
  <c r="BI60" i="20"/>
  <c r="BI76" i="20"/>
  <c r="BI99" i="20"/>
  <c r="BI11" i="20"/>
  <c r="BI29" i="20"/>
  <c r="BI46" i="20"/>
  <c r="BI62" i="20"/>
  <c r="BI78" i="20"/>
  <c r="BI101" i="20"/>
  <c r="BI12" i="20"/>
  <c r="BI47" i="20"/>
  <c r="BI79" i="20"/>
  <c r="BI6" i="20"/>
  <c r="BI40" i="20"/>
  <c r="BI73" i="20"/>
  <c r="BI8" i="20"/>
  <c r="BI42" i="20"/>
  <c r="BI75" i="20"/>
  <c r="BI3" i="20"/>
  <c r="BI36" i="20"/>
  <c r="BI69" i="20"/>
  <c r="BI109" i="20"/>
  <c r="BI31" i="20"/>
  <c r="BI48" i="20"/>
  <c r="BI80" i="20"/>
  <c r="BI15" i="20"/>
  <c r="BI33" i="20"/>
  <c r="BI66" i="20"/>
  <c r="BI106" i="20"/>
  <c r="BI55" i="20"/>
  <c r="BI14" i="20"/>
  <c r="BI81" i="20"/>
  <c r="BI51" i="20"/>
  <c r="BI10" i="20"/>
  <c r="BI77" i="20"/>
  <c r="Z100" i="24"/>
  <c r="Z101" i="24"/>
  <c r="Z62" i="24"/>
  <c r="Z63" i="24"/>
  <c r="Z10" i="24"/>
  <c r="Z4" i="24"/>
  <c r="Z59" i="24"/>
  <c r="Z58" i="24"/>
  <c r="Z57" i="24"/>
  <c r="Z61" i="24"/>
  <c r="Z60" i="24"/>
  <c r="Z80" i="24"/>
  <c r="Z5" i="24"/>
  <c r="Z32" i="24"/>
  <c r="Z87" i="24"/>
  <c r="Z26" i="24"/>
  <c r="Z85" i="24"/>
  <c r="AA3" i="24"/>
  <c r="Z30" i="24"/>
  <c r="Z90" i="24"/>
  <c r="Z98" i="24"/>
  <c r="Z74" i="24"/>
  <c r="Z94" i="24"/>
  <c r="Z22" i="24"/>
  <c r="Z55" i="24"/>
  <c r="Z8" i="24"/>
  <c r="Z6" i="24"/>
  <c r="Z53" i="24"/>
  <c r="Z81" i="24"/>
  <c r="Z34" i="24"/>
  <c r="Z68" i="24"/>
  <c r="Z18" i="24"/>
  <c r="Z54" i="24"/>
  <c r="Z25" i="24"/>
  <c r="Z45" i="24"/>
  <c r="Z89" i="24"/>
  <c r="Z9" i="24"/>
  <c r="Z42" i="24"/>
  <c r="Z35" i="24"/>
  <c r="Z17" i="24"/>
  <c r="Z7" i="24"/>
  <c r="Z43" i="24"/>
  <c r="Z19" i="24"/>
  <c r="Z21" i="24"/>
  <c r="Z15" i="24"/>
  <c r="Z67" i="24"/>
  <c r="Z93" i="24"/>
  <c r="Z29" i="24"/>
  <c r="Z36" i="24"/>
  <c r="Z39" i="24"/>
  <c r="Z70" i="24"/>
  <c r="Z28" i="24"/>
  <c r="Z52" i="24"/>
  <c r="Z77" i="24"/>
  <c r="Z24" i="24"/>
  <c r="Z83" i="24"/>
  <c r="Z11" i="24"/>
  <c r="Z69" i="24"/>
  <c r="Z92" i="24"/>
  <c r="Z56" i="24"/>
  <c r="Z31" i="24"/>
  <c r="Z12" i="24"/>
  <c r="Z84" i="24"/>
  <c r="Z96" i="24"/>
  <c r="Z49" i="24"/>
  <c r="Z88" i="24"/>
  <c r="Z76" i="24"/>
  <c r="Z97" i="24"/>
  <c r="Z50" i="24"/>
  <c r="Z20" i="24"/>
  <c r="Z48" i="24"/>
  <c r="Z46" i="24"/>
  <c r="Z13" i="24"/>
  <c r="Z41" i="24"/>
  <c r="Z91" i="24"/>
  <c r="Z72" i="24"/>
  <c r="Z86" i="24"/>
  <c r="Z27" i="24"/>
  <c r="Z78" i="24"/>
  <c r="Z82" i="24"/>
  <c r="Z14" i="24"/>
  <c r="Z66" i="24"/>
  <c r="Z71" i="24"/>
  <c r="Z33" i="24"/>
  <c r="Z75" i="24"/>
  <c r="Z47" i="24"/>
  <c r="Z73" i="24"/>
  <c r="Z95" i="24"/>
  <c r="Z65" i="24"/>
  <c r="Z79" i="24"/>
  <c r="Z51" i="24"/>
  <c r="Z40" i="24"/>
  <c r="Z38" i="24"/>
  <c r="Z16" i="24"/>
  <c r="Z23" i="24"/>
  <c r="Z44" i="24"/>
  <c r="Z37" i="24"/>
  <c r="AA121" i="24" l="1"/>
  <c r="AA122" i="24"/>
  <c r="AA123" i="24"/>
  <c r="AA99" i="24"/>
  <c r="AA124" i="24"/>
  <c r="AA120" i="24"/>
  <c r="AA102" i="24"/>
  <c r="AA103" i="24"/>
  <c r="AA104" i="24"/>
  <c r="AA105" i="24"/>
  <c r="AA106" i="24"/>
  <c r="AA107" i="24"/>
  <c r="AA108" i="24"/>
  <c r="AA109" i="24"/>
  <c r="AA110" i="24"/>
  <c r="AA111" i="24"/>
  <c r="AA112" i="24"/>
  <c r="AA113" i="24"/>
  <c r="AA114" i="24"/>
  <c r="AA115" i="24"/>
  <c r="AA116" i="24"/>
  <c r="AA117" i="24"/>
  <c r="AA118" i="24"/>
  <c r="AA119" i="24"/>
  <c r="BI111" i="20"/>
  <c r="BJ11" i="20"/>
  <c r="BJ29" i="20"/>
  <c r="BJ46" i="20"/>
  <c r="BJ62" i="20"/>
  <c r="BJ78" i="20"/>
  <c r="BJ101" i="20"/>
  <c r="BJ9" i="20"/>
  <c r="BJ27" i="20"/>
  <c r="BJ44" i="20"/>
  <c r="BJ60" i="20"/>
  <c r="BJ76" i="20"/>
  <c r="BJ99" i="20"/>
  <c r="BJ14" i="20"/>
  <c r="BJ49" i="20"/>
  <c r="BJ81" i="20"/>
  <c r="BJ16" i="20"/>
  <c r="BJ51" i="20"/>
  <c r="BJ90" i="20"/>
  <c r="BJ10" i="20"/>
  <c r="BJ45" i="20"/>
  <c r="BJ77" i="20"/>
  <c r="BJ4" i="20"/>
  <c r="BJ38" i="20"/>
  <c r="BJ71" i="20"/>
  <c r="BJ2" i="20"/>
  <c r="BJ66" i="20"/>
  <c r="BJ106" i="20"/>
  <c r="BJ13" i="20"/>
  <c r="BJ48" i="20"/>
  <c r="BJ64" i="20"/>
  <c r="BJ104" i="20"/>
  <c r="BJ24" i="20"/>
  <c r="BJ57" i="20"/>
  <c r="BJ26" i="20"/>
  <c r="BJ59" i="20"/>
  <c r="BJ98" i="20"/>
  <c r="BJ53" i="20"/>
  <c r="BJ92" i="20"/>
  <c r="BJ47" i="20"/>
  <c r="BJ79" i="20"/>
  <c r="BJ41" i="20"/>
  <c r="BJ97" i="20"/>
  <c r="BJ39" i="20"/>
  <c r="BJ72" i="20"/>
  <c r="BJ40" i="20"/>
  <c r="BJ42" i="20"/>
  <c r="BJ69" i="20"/>
  <c r="BJ63" i="20"/>
  <c r="BJ15" i="20"/>
  <c r="BJ33" i="20"/>
  <c r="BJ50" i="20"/>
  <c r="BJ82" i="20"/>
  <c r="BJ31" i="20"/>
  <c r="BJ80" i="20"/>
  <c r="BJ96" i="20"/>
  <c r="BJ18" i="20"/>
  <c r="BJ12" i="20"/>
  <c r="BJ25" i="20"/>
  <c r="BJ58" i="20"/>
  <c r="BJ5" i="20"/>
  <c r="BJ56" i="20"/>
  <c r="BJ6" i="20"/>
  <c r="BJ8" i="20"/>
  <c r="BJ3" i="20"/>
  <c r="BJ109" i="20"/>
  <c r="BJ103" i="20"/>
  <c r="BK1" i="20"/>
  <c r="BJ19" i="20"/>
  <c r="BJ37" i="20"/>
  <c r="BJ54" i="20"/>
  <c r="BJ70" i="20"/>
  <c r="BJ93" i="20"/>
  <c r="BJ110" i="20"/>
  <c r="BJ17" i="20"/>
  <c r="BJ35" i="20"/>
  <c r="BJ52" i="20"/>
  <c r="BJ68" i="20"/>
  <c r="BJ91" i="20"/>
  <c r="BJ108" i="20"/>
  <c r="BJ32" i="20"/>
  <c r="BJ65" i="20"/>
  <c r="BJ105" i="20"/>
  <c r="BJ34" i="20"/>
  <c r="BJ67" i="20"/>
  <c r="BJ107" i="20"/>
  <c r="BJ28" i="20"/>
  <c r="BJ61" i="20"/>
  <c r="BJ100" i="20"/>
  <c r="BJ20" i="20"/>
  <c r="BJ55" i="20"/>
  <c r="BJ94" i="20"/>
  <c r="BJ7" i="20"/>
  <c r="BJ74" i="20"/>
  <c r="BJ21" i="20"/>
  <c r="BJ95" i="20"/>
  <c r="BJ73" i="20"/>
  <c r="BJ75" i="20"/>
  <c r="BJ36" i="20"/>
  <c r="BJ30" i="20"/>
  <c r="AA100" i="24"/>
  <c r="AA101" i="24"/>
  <c r="AA62" i="24"/>
  <c r="AA63" i="24"/>
  <c r="AA4" i="24"/>
  <c r="AA59" i="24"/>
  <c r="AA58" i="24"/>
  <c r="AA57" i="24"/>
  <c r="AA61" i="24"/>
  <c r="AA60" i="24"/>
  <c r="AA70" i="24"/>
  <c r="AA15" i="24"/>
  <c r="AA37" i="24"/>
  <c r="AA29" i="24"/>
  <c r="AA93" i="24"/>
  <c r="AA20" i="24"/>
  <c r="AA84" i="24"/>
  <c r="AA27" i="24"/>
  <c r="AA5" i="24"/>
  <c r="AA48" i="24"/>
  <c r="AA54" i="24"/>
  <c r="AA7" i="24"/>
  <c r="AA22" i="24"/>
  <c r="AA73" i="24"/>
  <c r="AA69" i="24"/>
  <c r="AA86" i="24"/>
  <c r="AA47" i="24"/>
  <c r="AA53" i="24"/>
  <c r="AA98" i="24"/>
  <c r="AA34" i="24"/>
  <c r="AA6" i="24"/>
  <c r="AA16" i="24"/>
  <c r="AA91" i="24"/>
  <c r="AA43" i="24"/>
  <c r="AA90" i="24"/>
  <c r="AA49" i="24"/>
  <c r="AA46" i="24"/>
  <c r="AA18" i="24"/>
  <c r="AA42" i="24"/>
  <c r="AA92" i="24"/>
  <c r="AA33" i="24"/>
  <c r="AA11" i="24"/>
  <c r="AA96" i="24"/>
  <c r="AA17" i="24"/>
  <c r="AA74" i="24"/>
  <c r="AA10" i="24"/>
  <c r="AA66" i="24"/>
  <c r="AA52" i="24"/>
  <c r="AA9" i="24"/>
  <c r="AA95" i="24"/>
  <c r="AA38" i="24"/>
  <c r="AB3" i="24"/>
  <c r="AA67" i="24"/>
  <c r="AA13" i="24"/>
  <c r="AA78" i="24"/>
  <c r="AA97" i="24"/>
  <c r="AA21" i="24"/>
  <c r="AA50" i="24"/>
  <c r="AA65" i="24"/>
  <c r="AA89" i="24"/>
  <c r="AA71" i="24"/>
  <c r="AA85" i="24"/>
  <c r="AA23" i="24"/>
  <c r="AA41" i="24"/>
  <c r="AA83" i="24"/>
  <c r="AA82" i="24"/>
  <c r="AA87" i="24"/>
  <c r="AA77" i="24"/>
  <c r="AA19" i="24"/>
  <c r="AA75" i="24"/>
  <c r="AA28" i="24"/>
  <c r="AA44" i="24"/>
  <c r="AA88" i="24"/>
  <c r="AA31" i="24"/>
  <c r="AA25" i="24"/>
  <c r="AA26" i="24"/>
  <c r="AA30" i="24"/>
  <c r="AA80" i="24"/>
  <c r="AA36" i="24"/>
  <c r="AA14" i="24"/>
  <c r="AA24" i="24"/>
  <c r="AA12" i="24"/>
  <c r="AA72" i="24"/>
  <c r="AA76" i="24"/>
  <c r="AA45" i="24"/>
  <c r="AA39" i="24"/>
  <c r="AA8" i="24"/>
  <c r="AA32" i="24"/>
  <c r="AA55" i="24"/>
  <c r="AA68" i="24"/>
  <c r="AA94" i="24"/>
  <c r="AA51" i="24"/>
  <c r="AA79" i="24"/>
  <c r="AA56" i="24"/>
  <c r="AA81" i="24"/>
  <c r="AA35" i="24"/>
  <c r="AA40" i="24"/>
  <c r="AB121" i="24" l="1"/>
  <c r="AB122" i="24"/>
  <c r="AB123" i="24"/>
  <c r="AB99" i="24"/>
  <c r="AB124" i="24"/>
  <c r="AB120" i="24"/>
  <c r="AB102" i="24"/>
  <c r="AB103" i="24"/>
  <c r="AB104" i="24"/>
  <c r="AB105" i="24"/>
  <c r="AB106" i="24"/>
  <c r="AB107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BK35" i="20"/>
  <c r="BK108" i="20"/>
  <c r="BK93" i="20"/>
  <c r="BK28" i="20"/>
  <c r="BK55" i="20"/>
  <c r="BK96" i="20"/>
  <c r="BK5" i="20"/>
  <c r="BK21" i="20"/>
  <c r="BK39" i="20"/>
  <c r="BK56" i="20"/>
  <c r="BK72" i="20"/>
  <c r="BK95" i="20"/>
  <c r="BK7" i="20"/>
  <c r="BK25" i="20"/>
  <c r="BK41" i="20"/>
  <c r="BK58" i="20"/>
  <c r="BK74" i="20"/>
  <c r="BK97" i="20"/>
  <c r="BK8" i="20"/>
  <c r="BK42" i="20"/>
  <c r="BK75" i="20"/>
  <c r="BK3" i="20"/>
  <c r="BK36" i="20"/>
  <c r="BK69" i="20"/>
  <c r="BK109" i="20"/>
  <c r="BK30" i="20"/>
  <c r="BK63" i="20"/>
  <c r="BK103" i="20"/>
  <c r="BK32" i="20"/>
  <c r="BK65" i="20"/>
  <c r="BK105" i="20"/>
  <c r="BK16" i="20"/>
  <c r="BK90" i="20"/>
  <c r="BK10" i="20"/>
  <c r="BK45" i="20"/>
  <c r="BK4" i="20"/>
  <c r="BK38" i="20"/>
  <c r="BK71" i="20"/>
  <c r="BK6" i="20"/>
  <c r="BK40" i="20"/>
  <c r="BK73" i="20"/>
  <c r="BK2" i="20"/>
  <c r="BL1" i="20"/>
  <c r="BK52" i="20"/>
  <c r="BK19" i="20"/>
  <c r="BK110" i="20"/>
  <c r="BK61" i="20"/>
  <c r="BK94" i="20"/>
  <c r="BK9" i="20"/>
  <c r="BK27" i="20"/>
  <c r="BK44" i="20"/>
  <c r="BK60" i="20"/>
  <c r="BK76" i="20"/>
  <c r="BK99" i="20"/>
  <c r="BK11" i="20"/>
  <c r="BK29" i="20"/>
  <c r="BK46" i="20"/>
  <c r="BK62" i="20"/>
  <c r="BK78" i="20"/>
  <c r="BK101" i="20"/>
  <c r="BK51" i="20"/>
  <c r="BK77" i="20"/>
  <c r="BK17" i="20"/>
  <c r="BK68" i="20"/>
  <c r="BK37" i="20"/>
  <c r="BK70" i="20"/>
  <c r="BK107" i="20"/>
  <c r="BK20" i="20"/>
  <c r="BK57" i="20"/>
  <c r="BK13" i="20"/>
  <c r="BK31" i="20"/>
  <c r="BK48" i="20"/>
  <c r="BK64" i="20"/>
  <c r="BK80" i="20"/>
  <c r="BK104" i="20"/>
  <c r="BK15" i="20"/>
  <c r="BK33" i="20"/>
  <c r="BK50" i="20"/>
  <c r="BK66" i="20"/>
  <c r="BK82" i="20"/>
  <c r="BK106" i="20"/>
  <c r="BK26" i="20"/>
  <c r="BK59" i="20"/>
  <c r="BK98" i="20"/>
  <c r="BK18" i="20"/>
  <c r="BK53" i="20"/>
  <c r="BK92" i="20"/>
  <c r="BK12" i="20"/>
  <c r="BK47" i="20"/>
  <c r="BK79" i="20"/>
  <c r="BK14" i="20"/>
  <c r="BK49" i="20"/>
  <c r="BK81" i="20"/>
  <c r="BK91" i="20"/>
  <c r="BK54" i="20"/>
  <c r="BK34" i="20"/>
  <c r="BK67" i="20"/>
  <c r="BK100" i="20"/>
  <c r="BK24" i="20"/>
  <c r="BJ111" i="20"/>
  <c r="AB100" i="24"/>
  <c r="AB101" i="24"/>
  <c r="AB62" i="24"/>
  <c r="AB63" i="24"/>
  <c r="AB4" i="24"/>
  <c r="AB59" i="24"/>
  <c r="AB58" i="24"/>
  <c r="AB57" i="24"/>
  <c r="AB61" i="24"/>
  <c r="AB60" i="24"/>
  <c r="AB92" i="24"/>
  <c r="AB33" i="24"/>
  <c r="AB28" i="24"/>
  <c r="AB8" i="24"/>
  <c r="AB98" i="24"/>
  <c r="AB18" i="24"/>
  <c r="AB40" i="24"/>
  <c r="AB42" i="24"/>
  <c r="AB49" i="24"/>
  <c r="AB48" i="24"/>
  <c r="AB10" i="24"/>
  <c r="AB19" i="24"/>
  <c r="AB56" i="24"/>
  <c r="AB46" i="24"/>
  <c r="AB17" i="24"/>
  <c r="AB21" i="24"/>
  <c r="AB53" i="24"/>
  <c r="AB37" i="24"/>
  <c r="AB51" i="24"/>
  <c r="AB72" i="24"/>
  <c r="AB39" i="24"/>
  <c r="AB76" i="24"/>
  <c r="AB89" i="24"/>
  <c r="AB87" i="24"/>
  <c r="AB66" i="24"/>
  <c r="AB54" i="24"/>
  <c r="AB11" i="24"/>
  <c r="AB65" i="24"/>
  <c r="AB29" i="24"/>
  <c r="AB97" i="24"/>
  <c r="AB14" i="24"/>
  <c r="AB78" i="24"/>
  <c r="AB44" i="24"/>
  <c r="AB91" i="24"/>
  <c r="AB27" i="24"/>
  <c r="AB13" i="24"/>
  <c r="AB32" i="24"/>
  <c r="AB68" i="24"/>
  <c r="AB77" i="24"/>
  <c r="AB34" i="24"/>
  <c r="AB7" i="24"/>
  <c r="AB74" i="24"/>
  <c r="AB36" i="24"/>
  <c r="AB16" i="24"/>
  <c r="AB82" i="24"/>
  <c r="AB80" i="24"/>
  <c r="AB31" i="24"/>
  <c r="AB43" i="24"/>
  <c r="AB15" i="24"/>
  <c r="AC3" i="24"/>
  <c r="AB88" i="24"/>
  <c r="AB35" i="24"/>
  <c r="AB50" i="24"/>
  <c r="AB86" i="24"/>
  <c r="AB90" i="24"/>
  <c r="AB93" i="24"/>
  <c r="AB47" i="24"/>
  <c r="AB41" i="24"/>
  <c r="AB84" i="24"/>
  <c r="AB52" i="24"/>
  <c r="AB22" i="24"/>
  <c r="AB30" i="24"/>
  <c r="AB38" i="24"/>
  <c r="AB67" i="24"/>
  <c r="AB45" i="24"/>
  <c r="AB95" i="24"/>
  <c r="AB12" i="24"/>
  <c r="AB9" i="24"/>
  <c r="AB75" i="24"/>
  <c r="AB94" i="24"/>
  <c r="AB23" i="24"/>
  <c r="AB5" i="24"/>
  <c r="AB26" i="24"/>
  <c r="AB71" i="24"/>
  <c r="AB20" i="24"/>
  <c r="AB85" i="24"/>
  <c r="AB24" i="24"/>
  <c r="AB6" i="24"/>
  <c r="AB73" i="24"/>
  <c r="AB96" i="24"/>
  <c r="AB70" i="24"/>
  <c r="AB79" i="24"/>
  <c r="AB25" i="24"/>
  <c r="AB55" i="24"/>
  <c r="AB81" i="24"/>
  <c r="AB69" i="24"/>
  <c r="AB83" i="24"/>
  <c r="AC121" i="24" l="1"/>
  <c r="AC122" i="24"/>
  <c r="AC123" i="24"/>
  <c r="AC99" i="24"/>
  <c r="AC124" i="24"/>
  <c r="AC120" i="24"/>
  <c r="AC102" i="24"/>
  <c r="AC103" i="24"/>
  <c r="AC104" i="24"/>
  <c r="AC105" i="24"/>
  <c r="AC106" i="24"/>
  <c r="AC107" i="24"/>
  <c r="AC108" i="24"/>
  <c r="AC109" i="24"/>
  <c r="AC110" i="24"/>
  <c r="AC111" i="24"/>
  <c r="AC112" i="24"/>
  <c r="AC113" i="24"/>
  <c r="AC114" i="24"/>
  <c r="AC116" i="24"/>
  <c r="AC117" i="24"/>
  <c r="AC118" i="24"/>
  <c r="AC119" i="24"/>
  <c r="AC115" i="24"/>
  <c r="BL27" i="20"/>
  <c r="BL38" i="20"/>
  <c r="BL61" i="20"/>
  <c r="BL78" i="20"/>
  <c r="BL7" i="20"/>
  <c r="BL72" i="20"/>
  <c r="BL14" i="20"/>
  <c r="BL29" i="20"/>
  <c r="BL2" i="20"/>
  <c r="BL24" i="20"/>
  <c r="BL13" i="20"/>
  <c r="BL31" i="20"/>
  <c r="BL48" i="20"/>
  <c r="BL64" i="20"/>
  <c r="BL20" i="20"/>
  <c r="BL45" i="20"/>
  <c r="BL66" i="20"/>
  <c r="BL82" i="20"/>
  <c r="BL106" i="20"/>
  <c r="BL12" i="20"/>
  <c r="BL36" i="20"/>
  <c r="BL58" i="20"/>
  <c r="BL76" i="20"/>
  <c r="BL99" i="20"/>
  <c r="BL26" i="20"/>
  <c r="BL69" i="20"/>
  <c r="BL109" i="20"/>
  <c r="BL40" i="20"/>
  <c r="BL79" i="20"/>
  <c r="BL8" i="20"/>
  <c r="BL54" i="20"/>
  <c r="BL96" i="20"/>
  <c r="BL34" i="20"/>
  <c r="BL75" i="20"/>
  <c r="BL5" i="20"/>
  <c r="BL39" i="20"/>
  <c r="BL10" i="20"/>
  <c r="BL74" i="20"/>
  <c r="BL3" i="20"/>
  <c r="BL47" i="20"/>
  <c r="BL91" i="20"/>
  <c r="BL49" i="20"/>
  <c r="BL16" i="20"/>
  <c r="BL103" i="20"/>
  <c r="BL11" i="20"/>
  <c r="BL98" i="20"/>
  <c r="BL60" i="20"/>
  <c r="BL30" i="20"/>
  <c r="BL59" i="20"/>
  <c r="BL42" i="20"/>
  <c r="BL107" i="20"/>
  <c r="BM1" i="20"/>
  <c r="BL17" i="20"/>
  <c r="BL35" i="20"/>
  <c r="BL52" i="20"/>
  <c r="BL4" i="20"/>
  <c r="BL28" i="20"/>
  <c r="BL50" i="20"/>
  <c r="BL70" i="20"/>
  <c r="BL93" i="20"/>
  <c r="BL110" i="20"/>
  <c r="BL18" i="20"/>
  <c r="BL41" i="20"/>
  <c r="BL63" i="20"/>
  <c r="BL80" i="20"/>
  <c r="BL104" i="20"/>
  <c r="BL37" i="20"/>
  <c r="BL77" i="20"/>
  <c r="BL6" i="20"/>
  <c r="BL51" i="20"/>
  <c r="BL94" i="20"/>
  <c r="BL19" i="20"/>
  <c r="BL65" i="20"/>
  <c r="BL105" i="20"/>
  <c r="BL46" i="20"/>
  <c r="BL90" i="20"/>
  <c r="BL21" i="20"/>
  <c r="BL56" i="20"/>
  <c r="BL33" i="20"/>
  <c r="BL55" i="20"/>
  <c r="BL97" i="20"/>
  <c r="BL25" i="20"/>
  <c r="BL68" i="20"/>
  <c r="BL108" i="20"/>
  <c r="BL92" i="20"/>
  <c r="BL62" i="20"/>
  <c r="BL32" i="20"/>
  <c r="BL73" i="20"/>
  <c r="BL57" i="20"/>
  <c r="BL9" i="20"/>
  <c r="BL44" i="20"/>
  <c r="BL15" i="20"/>
  <c r="BL101" i="20"/>
  <c r="BL53" i="20"/>
  <c r="BL95" i="20"/>
  <c r="BL100" i="20"/>
  <c r="BL71" i="20"/>
  <c r="BL81" i="20"/>
  <c r="BL67" i="20"/>
  <c r="BK111" i="20"/>
  <c r="AC100" i="24"/>
  <c r="AC101" i="24"/>
  <c r="AC62" i="24"/>
  <c r="AC63" i="24"/>
  <c r="AC4" i="24"/>
  <c r="AC59" i="24"/>
  <c r="AC58" i="24"/>
  <c r="AC57" i="24"/>
  <c r="AC61" i="24"/>
  <c r="AC60" i="24"/>
  <c r="AC80" i="24"/>
  <c r="AC71" i="24"/>
  <c r="AC13" i="24"/>
  <c r="AC53" i="24"/>
  <c r="AC20" i="24"/>
  <c r="AC43" i="24"/>
  <c r="AC48" i="24"/>
  <c r="AC27" i="24"/>
  <c r="AC75" i="24"/>
  <c r="AC52" i="24"/>
  <c r="AC91" i="24"/>
  <c r="AC65" i="24"/>
  <c r="AC79" i="24"/>
  <c r="AC9" i="24"/>
  <c r="AC81" i="24"/>
  <c r="AC24" i="24"/>
  <c r="AC8" i="24"/>
  <c r="AC66" i="24"/>
  <c r="AC73" i="24"/>
  <c r="AC87" i="24"/>
  <c r="AC21" i="24"/>
  <c r="AC51" i="24"/>
  <c r="AC33" i="24"/>
  <c r="AC93" i="24"/>
  <c r="AC15" i="24"/>
  <c r="AC85" i="24"/>
  <c r="AC98" i="24"/>
  <c r="AC92" i="24"/>
  <c r="AC46" i="24"/>
  <c r="AC90" i="24"/>
  <c r="AC45" i="24"/>
  <c r="AC14" i="24"/>
  <c r="AC40" i="24"/>
  <c r="AC26" i="24"/>
  <c r="AC97" i="24"/>
  <c r="AC96" i="24"/>
  <c r="AC44" i="24"/>
  <c r="AC7" i="24"/>
  <c r="AC32" i="24"/>
  <c r="AC11" i="24"/>
  <c r="AC12" i="24"/>
  <c r="AC84" i="24"/>
  <c r="AC10" i="24"/>
  <c r="AC17" i="24"/>
  <c r="AC19" i="24"/>
  <c r="AC89" i="24"/>
  <c r="AC38" i="24"/>
  <c r="AC70" i="24"/>
  <c r="AC82" i="24"/>
  <c r="AC22" i="24"/>
  <c r="AD3" i="24"/>
  <c r="AC68" i="24"/>
  <c r="AC69" i="24"/>
  <c r="AC35" i="24"/>
  <c r="AC55" i="24"/>
  <c r="AC74" i="24"/>
  <c r="AC72" i="24"/>
  <c r="AC37" i="24"/>
  <c r="AC16" i="24"/>
  <c r="AC30" i="24"/>
  <c r="AC94" i="24"/>
  <c r="AC6" i="24"/>
  <c r="AC50" i="24"/>
  <c r="AC76" i="24"/>
  <c r="AC34" i="24"/>
  <c r="AC28" i="24"/>
  <c r="AC41" i="24"/>
  <c r="AC83" i="24"/>
  <c r="AC31" i="24"/>
  <c r="AC54" i="24"/>
  <c r="AC23" i="24"/>
  <c r="AC18" i="24"/>
  <c r="AC88" i="24"/>
  <c r="AC29" i="24"/>
  <c r="AC78" i="24"/>
  <c r="AC95" i="24"/>
  <c r="AC49" i="24"/>
  <c r="AC56" i="24"/>
  <c r="AC67" i="24"/>
  <c r="AC36" i="24"/>
  <c r="AC86" i="24"/>
  <c r="AC77" i="24"/>
  <c r="AC47" i="24"/>
  <c r="AC25" i="24"/>
  <c r="AC42" i="24"/>
  <c r="AC5" i="24"/>
  <c r="AC39" i="24"/>
  <c r="AD121" i="24" l="1"/>
  <c r="AD122" i="24"/>
  <c r="AD123" i="24"/>
  <c r="AD99" i="24"/>
  <c r="AD124" i="24"/>
  <c r="AD120" i="24"/>
  <c r="AD102" i="24"/>
  <c r="AD103" i="24"/>
  <c r="AD104" i="24"/>
  <c r="AD105" i="24"/>
  <c r="AD106" i="24"/>
  <c r="AD107" i="24"/>
  <c r="AD108" i="24"/>
  <c r="AD110" i="24"/>
  <c r="AD111" i="24"/>
  <c r="AD112" i="24"/>
  <c r="AD113" i="24"/>
  <c r="AD114" i="24"/>
  <c r="AD115" i="24"/>
  <c r="AD109" i="24"/>
  <c r="AD119" i="24"/>
  <c r="AD116" i="24"/>
  <c r="AD117" i="24"/>
  <c r="AD118" i="24"/>
  <c r="BN1" i="20"/>
  <c r="BM2" i="20"/>
  <c r="BL111" i="20"/>
  <c r="AD100" i="24"/>
  <c r="AD101" i="24"/>
  <c r="AD62" i="24"/>
  <c r="AD63" i="24"/>
  <c r="AD4" i="24"/>
  <c r="AD59" i="24"/>
  <c r="AD58" i="24"/>
  <c r="AD57" i="24"/>
  <c r="AD61" i="24"/>
  <c r="AD60" i="24"/>
  <c r="AD67" i="24"/>
  <c r="AD5" i="24"/>
  <c r="AD85" i="24"/>
  <c r="AD31" i="24"/>
  <c r="AD9" i="24"/>
  <c r="AD16" i="24"/>
  <c r="AD37" i="24"/>
  <c r="AD43" i="24"/>
  <c r="AD68" i="24"/>
  <c r="AD51" i="24"/>
  <c r="AD44" i="24"/>
  <c r="AE3" i="24"/>
  <c r="AD35" i="24"/>
  <c r="AD7" i="24"/>
  <c r="AD65" i="24"/>
  <c r="AD11" i="24"/>
  <c r="AD29" i="24"/>
  <c r="AD73" i="24"/>
  <c r="AD6" i="24"/>
  <c r="AD19" i="24"/>
  <c r="AD53" i="24"/>
  <c r="AD40" i="24"/>
  <c r="AD18" i="24"/>
  <c r="AD8" i="24"/>
  <c r="AD28" i="24"/>
  <c r="AD32" i="24"/>
  <c r="AD96" i="24"/>
  <c r="AD49" i="24"/>
  <c r="AD25" i="24"/>
  <c r="AD88" i="24"/>
  <c r="AD91" i="24"/>
  <c r="AD78" i="24"/>
  <c r="AD97" i="24"/>
  <c r="AD50" i="24"/>
  <c r="AD17" i="24"/>
  <c r="AD71" i="24"/>
  <c r="AD92" i="24"/>
  <c r="AD45" i="24"/>
  <c r="AD23" i="24"/>
  <c r="AD95" i="24"/>
  <c r="AD94" i="24"/>
  <c r="AD98" i="24"/>
  <c r="AD81" i="24"/>
  <c r="AD22" i="24"/>
  <c r="AD70" i="24"/>
  <c r="AD79" i="24"/>
  <c r="AD21" i="24"/>
  <c r="AD15" i="24"/>
  <c r="AD27" i="24"/>
  <c r="AD13" i="24"/>
  <c r="AD80" i="24"/>
  <c r="AD36" i="24"/>
  <c r="AD39" i="24"/>
  <c r="AD12" i="24"/>
  <c r="AD42" i="24"/>
  <c r="AD76" i="24"/>
  <c r="AD30" i="24"/>
  <c r="AD24" i="24"/>
  <c r="AD66" i="24"/>
  <c r="AD48" i="24"/>
  <c r="AD10" i="24"/>
  <c r="AD72" i="24"/>
  <c r="AD52" i="24"/>
  <c r="AD77" i="24"/>
  <c r="AD33" i="24"/>
  <c r="AD87" i="24"/>
  <c r="AD83" i="24"/>
  <c r="AD75" i="24"/>
  <c r="AD20" i="24"/>
  <c r="AD82" i="24"/>
  <c r="AD14" i="24"/>
  <c r="AD26" i="24"/>
  <c r="AD41" i="24"/>
  <c r="AD84" i="24"/>
  <c r="AD54" i="24"/>
  <c r="AD47" i="24"/>
  <c r="AD69" i="24"/>
  <c r="AD89" i="24"/>
  <c r="AD93" i="24"/>
  <c r="AD46" i="24"/>
  <c r="AD38" i="24"/>
  <c r="AD90" i="24"/>
  <c r="AD56" i="24"/>
  <c r="AD55" i="24"/>
  <c r="AD74" i="24"/>
  <c r="AD86" i="24"/>
  <c r="AD34" i="24"/>
  <c r="AE121" i="24" l="1"/>
  <c r="AE122" i="24"/>
  <c r="AE123" i="24"/>
  <c r="AE99" i="24"/>
  <c r="AE124" i="24"/>
  <c r="AE120" i="24"/>
  <c r="AE102" i="24"/>
  <c r="AE103" i="24"/>
  <c r="AE104" i="24"/>
  <c r="AE105" i="24"/>
  <c r="AE106" i="24"/>
  <c r="AE107" i="24"/>
  <c r="AE108" i="24"/>
  <c r="AE110" i="24"/>
  <c r="AE111" i="24"/>
  <c r="AE112" i="24"/>
  <c r="AE113" i="24"/>
  <c r="AE114" i="24"/>
  <c r="AE109" i="24"/>
  <c r="AE115" i="24"/>
  <c r="AE116" i="24"/>
  <c r="AE117" i="24"/>
  <c r="AE118" i="24"/>
  <c r="AE119" i="24"/>
  <c r="BO1" i="20"/>
  <c r="BN2" i="20"/>
  <c r="AE100" i="24"/>
  <c r="AE101" i="24"/>
  <c r="AE62" i="24"/>
  <c r="AE63" i="24"/>
  <c r="AE4" i="24"/>
  <c r="AE59" i="24"/>
  <c r="AE58" i="24"/>
  <c r="AE57" i="24"/>
  <c r="AE61" i="24"/>
  <c r="AE60" i="24"/>
  <c r="AE86" i="24"/>
  <c r="AE66" i="24"/>
  <c r="AE77" i="24"/>
  <c r="AE94" i="24"/>
  <c r="AE72" i="24"/>
  <c r="AE47" i="24"/>
  <c r="AE37" i="24"/>
  <c r="AE83" i="24"/>
  <c r="AE50" i="24"/>
  <c r="AE76" i="24"/>
  <c r="AE18" i="24"/>
  <c r="AE84" i="24"/>
  <c r="AE30" i="24"/>
  <c r="AE69" i="24"/>
  <c r="AE16" i="24"/>
  <c r="AE41" i="24"/>
  <c r="AE82" i="24"/>
  <c r="AE43" i="24"/>
  <c r="AE33" i="24"/>
  <c r="AE92" i="24"/>
  <c r="AE93" i="24"/>
  <c r="AE15" i="24"/>
  <c r="AE68" i="24"/>
  <c r="AE79" i="24"/>
  <c r="AE14" i="24"/>
  <c r="AE28" i="24"/>
  <c r="AE54" i="24"/>
  <c r="AE22" i="24"/>
  <c r="AE48" i="24"/>
  <c r="AE44" i="24"/>
  <c r="AE51" i="24"/>
  <c r="AE89" i="24"/>
  <c r="AE65" i="24"/>
  <c r="AE27" i="24"/>
  <c r="AE20" i="24"/>
  <c r="AE5" i="24"/>
  <c r="AE73" i="24"/>
  <c r="AE87" i="24"/>
  <c r="AE42" i="24"/>
  <c r="AE52" i="24"/>
  <c r="AE95" i="24"/>
  <c r="AE25" i="24"/>
  <c r="AE12" i="24"/>
  <c r="AE98" i="24"/>
  <c r="AE29" i="24"/>
  <c r="AE31" i="24"/>
  <c r="AE35" i="24"/>
  <c r="AE49" i="24"/>
  <c r="AE8" i="24"/>
  <c r="AE75" i="24"/>
  <c r="AE78" i="24"/>
  <c r="AE97" i="24"/>
  <c r="AE39" i="24"/>
  <c r="AE67" i="24"/>
  <c r="AE24" i="24"/>
  <c r="AE53" i="24"/>
  <c r="AE34" i="24"/>
  <c r="AE56" i="24"/>
  <c r="AE70" i="24"/>
  <c r="AE81" i="24"/>
  <c r="AE45" i="24"/>
  <c r="AE71" i="24"/>
  <c r="AE38" i="24"/>
  <c r="AE13" i="24"/>
  <c r="AE6" i="24"/>
  <c r="AE88" i="24"/>
  <c r="AE74" i="24"/>
  <c r="AE32" i="24"/>
  <c r="AE96" i="24"/>
  <c r="AE21" i="24"/>
  <c r="AE17" i="24"/>
  <c r="AE26" i="24"/>
  <c r="AE90" i="24"/>
  <c r="AE80" i="24"/>
  <c r="AE36" i="24"/>
  <c r="AE23" i="24"/>
  <c r="AE91" i="24"/>
  <c r="AF3" i="24"/>
  <c r="AE9" i="24"/>
  <c r="AE10" i="24"/>
  <c r="AE7" i="24"/>
  <c r="AE40" i="24"/>
  <c r="AE55" i="24"/>
  <c r="AE46" i="24"/>
  <c r="AE11" i="24"/>
  <c r="AE19" i="24"/>
  <c r="AE85" i="24"/>
  <c r="AF121" i="24" l="1"/>
  <c r="AF122" i="24"/>
  <c r="AF123" i="24"/>
  <c r="AF99" i="24"/>
  <c r="AF124" i="24"/>
  <c r="AF120" i="24"/>
  <c r="AF102" i="24"/>
  <c r="AF103" i="24"/>
  <c r="AF104" i="24"/>
  <c r="AF105" i="24"/>
  <c r="AF106" i="24"/>
  <c r="AF107" i="24"/>
  <c r="AF108" i="24"/>
  <c r="AF109" i="24"/>
  <c r="AF110" i="24"/>
  <c r="AF111" i="24"/>
  <c r="AF112" i="24"/>
  <c r="AF113" i="24"/>
  <c r="AF114" i="24"/>
  <c r="AF115" i="24"/>
  <c r="AF116" i="24"/>
  <c r="AF117" i="24"/>
  <c r="AF118" i="24"/>
  <c r="AF119" i="24"/>
  <c r="BP1" i="20"/>
  <c r="BO17" i="20"/>
  <c r="BO35" i="20"/>
  <c r="BO52" i="20"/>
  <c r="BO68" i="20"/>
  <c r="BO91" i="20"/>
  <c r="BO108" i="20"/>
  <c r="BO20" i="20"/>
  <c r="BO45" i="20"/>
  <c r="BO66" i="20"/>
  <c r="BO94" i="20"/>
  <c r="BO7" i="20"/>
  <c r="BO30" i="20"/>
  <c r="BO53" i="20"/>
  <c r="BO74" i="20"/>
  <c r="BO103" i="20"/>
  <c r="BO34" i="20"/>
  <c r="BO78" i="20"/>
  <c r="BO26" i="20"/>
  <c r="BO70" i="20"/>
  <c r="BO6" i="20"/>
  <c r="BO51" i="20"/>
  <c r="BO101" i="20"/>
  <c r="BO42" i="20"/>
  <c r="BO93" i="20"/>
  <c r="BO80" i="20"/>
  <c r="BO61" i="20"/>
  <c r="BO25" i="20"/>
  <c r="BO69" i="20"/>
  <c r="BO67" i="20"/>
  <c r="BO40" i="20"/>
  <c r="BO75" i="20"/>
  <c r="BO5" i="20"/>
  <c r="BO21" i="20"/>
  <c r="BO39" i="20"/>
  <c r="BO56" i="20"/>
  <c r="BO72" i="20"/>
  <c r="BO95" i="20"/>
  <c r="BO4" i="20"/>
  <c r="BO28" i="20"/>
  <c r="BO50" i="20"/>
  <c r="BO71" i="20"/>
  <c r="BO100" i="20"/>
  <c r="BO12" i="20"/>
  <c r="BO36" i="20"/>
  <c r="BO58" i="20"/>
  <c r="BO79" i="20"/>
  <c r="BO109" i="20"/>
  <c r="BO46" i="20"/>
  <c r="BO96" i="20"/>
  <c r="BO37" i="20"/>
  <c r="BO81" i="20"/>
  <c r="BO16" i="20"/>
  <c r="BO62" i="20"/>
  <c r="BO8" i="20"/>
  <c r="BO54" i="20"/>
  <c r="BO105" i="20"/>
  <c r="BO13" i="20"/>
  <c r="BO31" i="20"/>
  <c r="BO48" i="20"/>
  <c r="BO104" i="20"/>
  <c r="BO15" i="20"/>
  <c r="BO82" i="20"/>
  <c r="BO47" i="20"/>
  <c r="BO24" i="20"/>
  <c r="BO59" i="20"/>
  <c r="BO90" i="20"/>
  <c r="BO9" i="20"/>
  <c r="BO27" i="20"/>
  <c r="BO44" i="20"/>
  <c r="BO60" i="20"/>
  <c r="BO76" i="20"/>
  <c r="BO99" i="20"/>
  <c r="BO10" i="20"/>
  <c r="BO33" i="20"/>
  <c r="BO55" i="20"/>
  <c r="BO77" i="20"/>
  <c r="BO106" i="20"/>
  <c r="BO18" i="20"/>
  <c r="BO41" i="20"/>
  <c r="BO63" i="20"/>
  <c r="BO92" i="20"/>
  <c r="BO11" i="20"/>
  <c r="BO57" i="20"/>
  <c r="BO107" i="20"/>
  <c r="BO49" i="20"/>
  <c r="BO98" i="20"/>
  <c r="BO29" i="20"/>
  <c r="BO73" i="20"/>
  <c r="BO19" i="20"/>
  <c r="BO65" i="20"/>
  <c r="BO2" i="20"/>
  <c r="BO64" i="20"/>
  <c r="BO38" i="20"/>
  <c r="BO3" i="20"/>
  <c r="BO97" i="20"/>
  <c r="BO14" i="20"/>
  <c r="BO110" i="20"/>
  <c r="BO32" i="20"/>
  <c r="AF100" i="24"/>
  <c r="AF101" i="24"/>
  <c r="AF62" i="24"/>
  <c r="AF63" i="24"/>
  <c r="AF72" i="24"/>
  <c r="AF59" i="24"/>
  <c r="AF58" i="24"/>
  <c r="AF57" i="24"/>
  <c r="AF61" i="24"/>
  <c r="AF60" i="24"/>
  <c r="AF95" i="24"/>
  <c r="AF56" i="24"/>
  <c r="AF34" i="24"/>
  <c r="AF70" i="24"/>
  <c r="AF49" i="24"/>
  <c r="AF69" i="24"/>
  <c r="AF11" i="24"/>
  <c r="AF52" i="24"/>
  <c r="AF31" i="24"/>
  <c r="AF16" i="24"/>
  <c r="AF43" i="24"/>
  <c r="AF20" i="24"/>
  <c r="AF29" i="24"/>
  <c r="AF39" i="24"/>
  <c r="AF86" i="24"/>
  <c r="AF91" i="24"/>
  <c r="AF78" i="24"/>
  <c r="AF23" i="24"/>
  <c r="AF98" i="24"/>
  <c r="AF27" i="24"/>
  <c r="AF76" i="24"/>
  <c r="AF81" i="24"/>
  <c r="AF67" i="24"/>
  <c r="AF54" i="24"/>
  <c r="AF96" i="24"/>
  <c r="AF21" i="24"/>
  <c r="AF65" i="24"/>
  <c r="AF41" i="24"/>
  <c r="AF24" i="24"/>
  <c r="AF13" i="24"/>
  <c r="AF38" i="24"/>
  <c r="AF73" i="24"/>
  <c r="AF37" i="24"/>
  <c r="AF71" i="24"/>
  <c r="AF18" i="24"/>
  <c r="AF75" i="24"/>
  <c r="AF35" i="24"/>
  <c r="AF88" i="24"/>
  <c r="AF80" i="24"/>
  <c r="AF12" i="24"/>
  <c r="AF33" i="24"/>
  <c r="AF25" i="24"/>
  <c r="AF77" i="24"/>
  <c r="AF42" i="24"/>
  <c r="AF22" i="24"/>
  <c r="AF68" i="24"/>
  <c r="AF44" i="24"/>
  <c r="AF46" i="24"/>
  <c r="AF51" i="24"/>
  <c r="AF66" i="24"/>
  <c r="AF92" i="24"/>
  <c r="AF85" i="24"/>
  <c r="AF48" i="24"/>
  <c r="AF87" i="24"/>
  <c r="AF90" i="24"/>
  <c r="AF40" i="24"/>
  <c r="AF28" i="24"/>
  <c r="AF47" i="24"/>
  <c r="AF6" i="24"/>
  <c r="AF26" i="24"/>
  <c r="AF83" i="24"/>
  <c r="AF84" i="24"/>
  <c r="AF19" i="24"/>
  <c r="AF45" i="24"/>
  <c r="AF17" i="24"/>
  <c r="AF8" i="24"/>
  <c r="AF53" i="24"/>
  <c r="AF93" i="24"/>
  <c r="AF10" i="24"/>
  <c r="AF55" i="24"/>
  <c r="AF15" i="24"/>
  <c r="AF89" i="24"/>
  <c r="AF74" i="24"/>
  <c r="AF94" i="24"/>
  <c r="AF82" i="24"/>
  <c r="AF14" i="24"/>
  <c r="AF97" i="24"/>
  <c r="AF36" i="24"/>
  <c r="AF79" i="24"/>
  <c r="AF4" i="24"/>
  <c r="AG3" i="24"/>
  <c r="AF7" i="24"/>
  <c r="AF50" i="24"/>
  <c r="AF32" i="24"/>
  <c r="AF9" i="24"/>
  <c r="AF5" i="24"/>
  <c r="AF30" i="24"/>
  <c r="AG121" i="24" l="1"/>
  <c r="AG122" i="24"/>
  <c r="AG123" i="24"/>
  <c r="AG99" i="24"/>
  <c r="AG124" i="24"/>
  <c r="AG120" i="24"/>
  <c r="AG102" i="24"/>
  <c r="AG103" i="24"/>
  <c r="AG104" i="24"/>
  <c r="AG105" i="24"/>
  <c r="AG106" i="24"/>
  <c r="AG107" i="24"/>
  <c r="AG108" i="24"/>
  <c r="AG109" i="24"/>
  <c r="AG110" i="24"/>
  <c r="AG111" i="24"/>
  <c r="AG112" i="24"/>
  <c r="AG113" i="24"/>
  <c r="AG114" i="24"/>
  <c r="AG116" i="24"/>
  <c r="AG117" i="24"/>
  <c r="AG118" i="24"/>
  <c r="AG119" i="24"/>
  <c r="AG115" i="24"/>
  <c r="BO111" i="20"/>
  <c r="BP25" i="20"/>
  <c r="BP74" i="20"/>
  <c r="BP30" i="20"/>
  <c r="BP103" i="20"/>
  <c r="BP13" i="20"/>
  <c r="BP80" i="20"/>
  <c r="BP27" i="20"/>
  <c r="BP99" i="20"/>
  <c r="BP45" i="20"/>
  <c r="BP77" i="20"/>
  <c r="BP11" i="20"/>
  <c r="BP29" i="20"/>
  <c r="BP46" i="20"/>
  <c r="BP62" i="20"/>
  <c r="BP78" i="20"/>
  <c r="BP101" i="20"/>
  <c r="BP12" i="20"/>
  <c r="BP35" i="20"/>
  <c r="BP57" i="20"/>
  <c r="BP79" i="20"/>
  <c r="BP108" i="20"/>
  <c r="BP18" i="20"/>
  <c r="BP42" i="20"/>
  <c r="BP64" i="20"/>
  <c r="BP92" i="20"/>
  <c r="BP9" i="20"/>
  <c r="BP32" i="20"/>
  <c r="BP55" i="20"/>
  <c r="BP76" i="20"/>
  <c r="BP105" i="20"/>
  <c r="BP90" i="20"/>
  <c r="BP67" i="20"/>
  <c r="BP28" i="20"/>
  <c r="BP10" i="20"/>
  <c r="BP107" i="20"/>
  <c r="BP40" i="20"/>
  <c r="BP3" i="20"/>
  <c r="BP26" i="20"/>
  <c r="BP69" i="20"/>
  <c r="BP98" i="20"/>
  <c r="BP38" i="20"/>
  <c r="BP60" i="20"/>
  <c r="BP16" i="20"/>
  <c r="BP109" i="20"/>
  <c r="BP95" i="20"/>
  <c r="BP34" i="20"/>
  <c r="BP2" i="20"/>
  <c r="BP72" i="20"/>
  <c r="BP56" i="20"/>
  <c r="BP58" i="20"/>
  <c r="BP52" i="20"/>
  <c r="BP59" i="20"/>
  <c r="BP71" i="20"/>
  <c r="BP100" i="20"/>
  <c r="BP15" i="20"/>
  <c r="BP33" i="20"/>
  <c r="BP50" i="20"/>
  <c r="BP66" i="20"/>
  <c r="BP82" i="20"/>
  <c r="BP106" i="20"/>
  <c r="BP17" i="20"/>
  <c r="BP63" i="20"/>
  <c r="BP91" i="20"/>
  <c r="BP48" i="20"/>
  <c r="BP14" i="20"/>
  <c r="BP81" i="20"/>
  <c r="BP51" i="20"/>
  <c r="BP7" i="20"/>
  <c r="BP41" i="20"/>
  <c r="BP97" i="20"/>
  <c r="BP6" i="20"/>
  <c r="BP73" i="20"/>
  <c r="BP36" i="20"/>
  <c r="BP4" i="20"/>
  <c r="BP49" i="20"/>
  <c r="BP61" i="20"/>
  <c r="BP5" i="20"/>
  <c r="BQ1" i="20"/>
  <c r="BP19" i="20"/>
  <c r="BP37" i="20"/>
  <c r="BP54" i="20"/>
  <c r="BP70" i="20"/>
  <c r="BP93" i="20"/>
  <c r="BP110" i="20"/>
  <c r="BP24" i="20"/>
  <c r="BP47" i="20"/>
  <c r="BP68" i="20"/>
  <c r="BP96" i="20"/>
  <c r="BP8" i="20"/>
  <c r="BP31" i="20"/>
  <c r="BP53" i="20"/>
  <c r="BP75" i="20"/>
  <c r="BP104" i="20"/>
  <c r="BP20" i="20"/>
  <c r="BP44" i="20"/>
  <c r="BP65" i="20"/>
  <c r="BP94" i="20"/>
  <c r="BP39" i="20"/>
  <c r="BP21" i="20"/>
  <c r="AG100" i="24"/>
  <c r="AG101" i="24"/>
  <c r="AG62" i="24"/>
  <c r="AG63" i="24"/>
  <c r="AG59" i="24"/>
  <c r="AG58" i="24"/>
  <c r="AG57" i="24"/>
  <c r="AG61" i="24"/>
  <c r="AG60" i="24"/>
  <c r="AG4" i="24"/>
  <c r="AG18" i="24"/>
  <c r="AG65" i="24"/>
  <c r="AG12" i="24"/>
  <c r="AG7" i="24"/>
  <c r="AG67" i="24"/>
  <c r="AG27" i="24"/>
  <c r="AG73" i="24"/>
  <c r="AG91" i="24"/>
  <c r="AG13" i="24"/>
  <c r="AG72" i="24"/>
  <c r="AG77" i="24"/>
  <c r="AG40" i="24"/>
  <c r="AG94" i="24"/>
  <c r="AG90" i="24"/>
  <c r="AG34" i="24"/>
  <c r="AG95" i="24"/>
  <c r="AG10" i="24"/>
  <c r="AG81" i="24"/>
  <c r="AG5" i="24"/>
  <c r="AG49" i="24"/>
  <c r="AG21" i="24"/>
  <c r="AG14" i="24"/>
  <c r="AG6" i="24"/>
  <c r="AG26" i="24"/>
  <c r="AG89" i="24"/>
  <c r="AG71" i="24"/>
  <c r="AG53" i="24"/>
  <c r="AG30" i="24"/>
  <c r="AG31" i="24"/>
  <c r="AG79" i="24"/>
  <c r="AG35" i="24"/>
  <c r="AG82" i="24"/>
  <c r="AG50" i="24"/>
  <c r="AG37" i="24"/>
  <c r="AG22" i="24"/>
  <c r="AG56" i="24"/>
  <c r="AG88" i="24"/>
  <c r="AG68" i="24"/>
  <c r="AG92" i="24"/>
  <c r="AG32" i="24"/>
  <c r="AG44" i="24"/>
  <c r="AG96" i="24"/>
  <c r="AG24" i="24"/>
  <c r="AG39" i="24"/>
  <c r="AG55" i="24"/>
  <c r="AG17" i="24"/>
  <c r="AG25" i="24"/>
  <c r="AG98" i="24"/>
  <c r="AG66" i="24"/>
  <c r="AG42" i="24"/>
  <c r="AG9" i="24"/>
  <c r="AG8" i="24"/>
  <c r="AG83" i="24"/>
  <c r="AG29" i="24"/>
  <c r="AG74" i="24"/>
  <c r="AG84" i="24"/>
  <c r="AG43" i="24"/>
  <c r="AG78" i="24"/>
  <c r="AG80" i="24"/>
  <c r="AG45" i="24"/>
  <c r="AG54" i="24"/>
  <c r="AG97" i="24"/>
  <c r="AG36" i="24"/>
  <c r="AG47" i="24"/>
  <c r="AG38" i="24"/>
  <c r="AG51" i="24"/>
  <c r="AG93" i="24"/>
  <c r="AG20" i="24"/>
  <c r="AG46" i="24"/>
  <c r="AG23" i="24"/>
  <c r="AG52" i="24"/>
  <c r="AH3" i="24"/>
  <c r="AG15" i="24"/>
  <c r="AG41" i="24"/>
  <c r="AG87" i="24"/>
  <c r="AG16" i="24"/>
  <c r="AG86" i="24"/>
  <c r="AG70" i="24"/>
  <c r="AG69" i="24"/>
  <c r="AG28" i="24"/>
  <c r="AG75" i="24"/>
  <c r="AG76" i="24"/>
  <c r="AG33" i="24"/>
  <c r="AG85" i="24"/>
  <c r="AG19" i="24"/>
  <c r="AG11" i="24"/>
  <c r="AG48" i="24"/>
  <c r="AH121" i="24" l="1"/>
  <c r="AH122" i="24"/>
  <c r="AH123" i="24"/>
  <c r="AH99" i="24"/>
  <c r="AH124" i="24"/>
  <c r="AH120" i="24"/>
  <c r="AH102" i="24"/>
  <c r="AH103" i="24"/>
  <c r="AH104" i="24"/>
  <c r="AH105" i="24"/>
  <c r="AH106" i="24"/>
  <c r="AH107" i="24"/>
  <c r="AH108" i="24"/>
  <c r="AH110" i="24"/>
  <c r="AH111" i="24"/>
  <c r="AH112" i="24"/>
  <c r="AH113" i="24"/>
  <c r="AH114" i="24"/>
  <c r="AH115" i="24"/>
  <c r="AH109" i="24"/>
  <c r="AH116" i="24"/>
  <c r="AH117" i="24"/>
  <c r="AH118" i="24"/>
  <c r="AH119" i="24"/>
  <c r="BQ9" i="20"/>
  <c r="BQ27" i="20"/>
  <c r="BQ44" i="20"/>
  <c r="BQ60" i="20"/>
  <c r="BQ76" i="20"/>
  <c r="BQ99" i="20"/>
  <c r="BQ14" i="20"/>
  <c r="BQ37" i="20"/>
  <c r="BQ59" i="20"/>
  <c r="BQ81" i="20"/>
  <c r="BQ110" i="20"/>
  <c r="BQ20" i="20"/>
  <c r="BQ45" i="20"/>
  <c r="BQ66" i="20"/>
  <c r="BQ94" i="20"/>
  <c r="BQ11" i="20"/>
  <c r="BQ34" i="20"/>
  <c r="BQ57" i="20"/>
  <c r="BQ78" i="20"/>
  <c r="BQ107" i="20"/>
  <c r="BQ74" i="20"/>
  <c r="BQ36" i="20"/>
  <c r="BQ18" i="20"/>
  <c r="BQ3" i="20"/>
  <c r="BQ97" i="20"/>
  <c r="BQ41" i="20"/>
  <c r="BQ13" i="20"/>
  <c r="BQ31" i="20"/>
  <c r="BQ48" i="20"/>
  <c r="BQ64" i="20"/>
  <c r="BQ80" i="20"/>
  <c r="BQ104" i="20"/>
  <c r="BQ19" i="20"/>
  <c r="BQ42" i="20"/>
  <c r="BQ65" i="20"/>
  <c r="BQ93" i="20"/>
  <c r="BQ4" i="20"/>
  <c r="BQ28" i="20"/>
  <c r="BQ50" i="20"/>
  <c r="BQ71" i="20"/>
  <c r="BQ100" i="20"/>
  <c r="BQ16" i="20"/>
  <c r="BQ40" i="20"/>
  <c r="BQ62" i="20"/>
  <c r="BQ90" i="20"/>
  <c r="BQ7" i="20"/>
  <c r="BQ103" i="20"/>
  <c r="BQ58" i="20"/>
  <c r="BR1" i="20"/>
  <c r="BQ17" i="20"/>
  <c r="BQ35" i="20"/>
  <c r="BQ52" i="20"/>
  <c r="BQ68" i="20"/>
  <c r="BQ91" i="20"/>
  <c r="BQ108" i="20"/>
  <c r="BQ26" i="20"/>
  <c r="BQ49" i="20"/>
  <c r="BQ70" i="20"/>
  <c r="BQ98" i="20"/>
  <c r="BQ10" i="20"/>
  <c r="BQ33" i="20"/>
  <c r="BQ55" i="20"/>
  <c r="BQ77" i="20"/>
  <c r="BQ106" i="20"/>
  <c r="BQ24" i="20"/>
  <c r="BQ46" i="20"/>
  <c r="BQ67" i="20"/>
  <c r="BQ96" i="20"/>
  <c r="BQ30" i="20"/>
  <c r="BQ2" i="20"/>
  <c r="BQ79" i="20"/>
  <c r="BQ63" i="20"/>
  <c r="BQ47" i="20"/>
  <c r="BQ25" i="20"/>
  <c r="BQ5" i="20"/>
  <c r="BQ21" i="20"/>
  <c r="BQ39" i="20"/>
  <c r="BQ56" i="20"/>
  <c r="BQ72" i="20"/>
  <c r="BQ95" i="20"/>
  <c r="BQ8" i="20"/>
  <c r="BQ32" i="20"/>
  <c r="BQ54" i="20"/>
  <c r="BQ75" i="20"/>
  <c r="BQ105" i="20"/>
  <c r="BQ15" i="20"/>
  <c r="BQ38" i="20"/>
  <c r="BQ61" i="20"/>
  <c r="BQ82" i="20"/>
  <c r="BQ6" i="20"/>
  <c r="BQ29" i="20"/>
  <c r="BQ51" i="20"/>
  <c r="BQ73" i="20"/>
  <c r="BQ101" i="20"/>
  <c r="BQ53" i="20"/>
  <c r="BQ12" i="20"/>
  <c r="BQ109" i="20"/>
  <c r="BQ92" i="20"/>
  <c r="BQ69" i="20"/>
  <c r="BP111" i="20"/>
  <c r="AH100" i="24"/>
  <c r="AH101" i="24"/>
  <c r="AH62" i="24"/>
  <c r="AH63" i="24"/>
  <c r="AH59" i="24"/>
  <c r="AH58" i="24"/>
  <c r="AH57" i="24"/>
  <c r="AH61" i="24"/>
  <c r="AH60" i="24"/>
  <c r="AH4" i="24"/>
  <c r="AH65" i="24"/>
  <c r="AH86" i="24"/>
  <c r="AH87" i="24"/>
  <c r="AH42" i="24"/>
  <c r="AH67" i="24"/>
  <c r="AH27" i="24"/>
  <c r="AH88" i="24"/>
  <c r="AH73" i="24"/>
  <c r="AH77" i="24"/>
  <c r="AH40" i="24"/>
  <c r="AH94" i="24"/>
  <c r="AH44" i="24"/>
  <c r="AH34" i="24"/>
  <c r="AH29" i="24"/>
  <c r="AH75" i="24"/>
  <c r="AH95" i="24"/>
  <c r="AH10" i="24"/>
  <c r="AH81" i="24"/>
  <c r="AH37" i="24"/>
  <c r="AH48" i="24"/>
  <c r="AH55" i="24"/>
  <c r="AH52" i="24"/>
  <c r="AI3" i="24"/>
  <c r="AH18" i="24"/>
  <c r="AH56" i="24"/>
  <c r="AH41" i="24"/>
  <c r="AH7" i="24"/>
  <c r="AH12" i="24"/>
  <c r="AH89" i="24"/>
  <c r="AH71" i="24"/>
  <c r="AH69" i="24"/>
  <c r="AH30" i="24"/>
  <c r="AH31" i="24"/>
  <c r="AH32" i="24"/>
  <c r="AH79" i="24"/>
  <c r="AH20" i="24"/>
  <c r="AH35" i="24"/>
  <c r="AH74" i="24"/>
  <c r="AH91" i="24"/>
  <c r="AH96" i="24"/>
  <c r="AH82" i="24"/>
  <c r="AH5" i="24"/>
  <c r="AH49" i="24"/>
  <c r="AH21" i="24"/>
  <c r="AH14" i="24"/>
  <c r="AH6" i="24"/>
  <c r="AH22" i="24"/>
  <c r="AH15" i="24"/>
  <c r="AH68" i="24"/>
  <c r="AH26" i="24"/>
  <c r="AH9" i="24"/>
  <c r="AH72" i="24"/>
  <c r="AH90" i="24"/>
  <c r="AH84" i="24"/>
  <c r="AH43" i="24"/>
  <c r="AH78" i="24"/>
  <c r="AH80" i="24"/>
  <c r="AH54" i="24"/>
  <c r="AH53" i="24"/>
  <c r="AH28" i="24"/>
  <c r="AH13" i="24"/>
  <c r="AH97" i="24"/>
  <c r="AH36" i="24"/>
  <c r="AH47" i="24"/>
  <c r="AH50" i="24"/>
  <c r="AH25" i="24"/>
  <c r="AH17" i="24"/>
  <c r="AH98" i="24"/>
  <c r="AH16" i="24"/>
  <c r="AH66" i="24"/>
  <c r="AH70" i="24"/>
  <c r="AH83" i="24"/>
  <c r="AH8" i="24"/>
  <c r="AH76" i="24"/>
  <c r="AH93" i="24"/>
  <c r="AH33" i="24"/>
  <c r="AH85" i="24"/>
  <c r="AH45" i="24"/>
  <c r="AH92" i="24"/>
  <c r="AH19" i="24"/>
  <c r="AH46" i="24"/>
  <c r="AH11" i="24"/>
  <c r="AH23" i="24"/>
  <c r="AH38" i="24"/>
  <c r="AH51" i="24"/>
  <c r="AH24" i="24"/>
  <c r="AH39" i="24"/>
  <c r="AI121" i="24" l="1"/>
  <c r="AI122" i="24"/>
  <c r="AI123" i="24"/>
  <c r="AI99" i="24"/>
  <c r="AI124" i="24"/>
  <c r="AI120" i="24"/>
  <c r="AI102" i="24"/>
  <c r="AI103" i="24"/>
  <c r="AI104" i="24"/>
  <c r="AI105" i="24"/>
  <c r="AI106" i="24"/>
  <c r="AI107" i="24"/>
  <c r="AI108" i="24"/>
  <c r="AI110" i="24"/>
  <c r="AI111" i="24"/>
  <c r="AI112" i="24"/>
  <c r="AI113" i="24"/>
  <c r="AI114" i="24"/>
  <c r="AI109" i="24"/>
  <c r="AI116" i="24"/>
  <c r="AI117" i="24"/>
  <c r="AI118" i="24"/>
  <c r="AI119" i="24"/>
  <c r="AI115" i="24"/>
  <c r="BQ111" i="20"/>
  <c r="BR11" i="20"/>
  <c r="BR29" i="20"/>
  <c r="BR46" i="20"/>
  <c r="BR62" i="20"/>
  <c r="BR78" i="20"/>
  <c r="BR101" i="20"/>
  <c r="BR10" i="20"/>
  <c r="BR34" i="20"/>
  <c r="BR56" i="20"/>
  <c r="BR77" i="20"/>
  <c r="BR107" i="20"/>
  <c r="BR24" i="20"/>
  <c r="BR47" i="20"/>
  <c r="BR68" i="20"/>
  <c r="BR96" i="20"/>
  <c r="BR8" i="20"/>
  <c r="BR31" i="20"/>
  <c r="BR53" i="20"/>
  <c r="BR75" i="20"/>
  <c r="BR104" i="20"/>
  <c r="BR65" i="20"/>
  <c r="BR49" i="20"/>
  <c r="BR32" i="20"/>
  <c r="BR14" i="20"/>
  <c r="BR2" i="20"/>
  <c r="BR106" i="20"/>
  <c r="BR39" i="20"/>
  <c r="BR61" i="20"/>
  <c r="BR90" i="20"/>
  <c r="BR30" i="20"/>
  <c r="BR52" i="20"/>
  <c r="BR73" i="20"/>
  <c r="BR13" i="20"/>
  <c r="BR36" i="20"/>
  <c r="BR59" i="20"/>
  <c r="BR80" i="20"/>
  <c r="BR94" i="20"/>
  <c r="BR71" i="20"/>
  <c r="BR55" i="20"/>
  <c r="BR38" i="20"/>
  <c r="BR7" i="20"/>
  <c r="BR58" i="20"/>
  <c r="BR97" i="20"/>
  <c r="BR51" i="20"/>
  <c r="BR100" i="20"/>
  <c r="BR91" i="20"/>
  <c r="BR48" i="20"/>
  <c r="BR44" i="20"/>
  <c r="BR9" i="20"/>
  <c r="BR15" i="20"/>
  <c r="BR33" i="20"/>
  <c r="BR50" i="20"/>
  <c r="BR66" i="20"/>
  <c r="BR82" i="20"/>
  <c r="BR16" i="20"/>
  <c r="BR6" i="20"/>
  <c r="BR103" i="20"/>
  <c r="BR109" i="20"/>
  <c r="BR25" i="20"/>
  <c r="BR5" i="20"/>
  <c r="BR72" i="20"/>
  <c r="BR40" i="20"/>
  <c r="BR3" i="20"/>
  <c r="BR69" i="20"/>
  <c r="BR105" i="20"/>
  <c r="BS1" i="20"/>
  <c r="BR19" i="20"/>
  <c r="BR37" i="20"/>
  <c r="BR54" i="20"/>
  <c r="BR70" i="20"/>
  <c r="BR93" i="20"/>
  <c r="BR110" i="20"/>
  <c r="BR21" i="20"/>
  <c r="BR45" i="20"/>
  <c r="BR67" i="20"/>
  <c r="BR95" i="20"/>
  <c r="BR12" i="20"/>
  <c r="BR35" i="20"/>
  <c r="BR57" i="20"/>
  <c r="BR79" i="20"/>
  <c r="BR108" i="20"/>
  <c r="BR18" i="20"/>
  <c r="BR42" i="20"/>
  <c r="BR64" i="20"/>
  <c r="BR92" i="20"/>
  <c r="BR20" i="20"/>
  <c r="BR4" i="20"/>
  <c r="BR99" i="20"/>
  <c r="BR76" i="20"/>
  <c r="BR60" i="20"/>
  <c r="BR41" i="20"/>
  <c r="BR74" i="20"/>
  <c r="BR28" i="20"/>
  <c r="BR17" i="20"/>
  <c r="BR63" i="20"/>
  <c r="BR26" i="20"/>
  <c r="BR98" i="20"/>
  <c r="BR27" i="20"/>
  <c r="BR81" i="20"/>
  <c r="AI100" i="24"/>
  <c r="AI101" i="24"/>
  <c r="AI62" i="24"/>
  <c r="AI63" i="24"/>
  <c r="AI59" i="24"/>
  <c r="AI58" i="24"/>
  <c r="AI57" i="24"/>
  <c r="AI61" i="24"/>
  <c r="AI60" i="24"/>
  <c r="AI4" i="24"/>
  <c r="AI6" i="24"/>
  <c r="AJ3" i="24"/>
  <c r="AI56" i="24"/>
  <c r="AI41" i="24"/>
  <c r="AI7" i="24"/>
  <c r="AI42" i="24"/>
  <c r="AI71" i="24"/>
  <c r="AI53" i="24"/>
  <c r="AI92" i="24"/>
  <c r="AI73" i="24"/>
  <c r="AI30" i="24"/>
  <c r="AI31" i="24"/>
  <c r="AI32" i="24"/>
  <c r="AI79" i="24"/>
  <c r="AI20" i="24"/>
  <c r="AI35" i="24"/>
  <c r="AI96" i="24"/>
  <c r="AI82" i="24"/>
  <c r="AI21" i="24"/>
  <c r="AI24" i="24"/>
  <c r="AI15" i="24"/>
  <c r="AI18" i="24"/>
  <c r="AI86" i="24"/>
  <c r="AI26" i="24"/>
  <c r="AI88" i="24"/>
  <c r="AI68" i="24"/>
  <c r="AI72" i="24"/>
  <c r="AI29" i="24"/>
  <c r="AI74" i="24"/>
  <c r="AI27" i="24"/>
  <c r="AI84" i="24"/>
  <c r="AI43" i="24"/>
  <c r="AI78" i="24"/>
  <c r="AI80" i="24"/>
  <c r="AI54" i="24"/>
  <c r="AI83" i="24"/>
  <c r="AI97" i="24"/>
  <c r="AI36" i="24"/>
  <c r="AI47" i="24"/>
  <c r="AI50" i="24"/>
  <c r="AI39" i="24"/>
  <c r="AI37" i="24"/>
  <c r="AI46" i="24"/>
  <c r="AI51" i="24"/>
  <c r="AI25" i="24"/>
  <c r="AI17" i="24"/>
  <c r="AI12" i="24"/>
  <c r="AI66" i="24"/>
  <c r="AI8" i="24"/>
  <c r="AI69" i="24"/>
  <c r="AI28" i="24"/>
  <c r="AI75" i="24"/>
  <c r="AI9" i="24"/>
  <c r="AI76" i="24"/>
  <c r="AI93" i="24"/>
  <c r="AI33" i="24"/>
  <c r="AI85" i="24"/>
  <c r="AI45" i="24"/>
  <c r="AI19" i="24"/>
  <c r="AI11" i="24"/>
  <c r="AI38" i="24"/>
  <c r="AI23" i="24"/>
  <c r="AI22" i="24"/>
  <c r="AI65" i="24"/>
  <c r="AI98" i="24"/>
  <c r="AI87" i="24"/>
  <c r="AI16" i="24"/>
  <c r="AI67" i="24"/>
  <c r="AI89" i="24"/>
  <c r="AI91" i="24"/>
  <c r="AI13" i="24"/>
  <c r="AI70" i="24"/>
  <c r="AI90" i="24"/>
  <c r="AI77" i="24"/>
  <c r="AI40" i="24"/>
  <c r="AI94" i="24"/>
  <c r="AI44" i="24"/>
  <c r="AI34" i="24"/>
  <c r="AI95" i="24"/>
  <c r="AI10" i="24"/>
  <c r="AI81" i="24"/>
  <c r="AI48" i="24"/>
  <c r="AI55" i="24"/>
  <c r="AI52" i="24"/>
  <c r="AI5" i="24"/>
  <c r="AI49" i="24"/>
  <c r="AI14" i="24"/>
  <c r="AJ121" i="24" l="1"/>
  <c r="AJ122" i="24"/>
  <c r="AJ123" i="24"/>
  <c r="AJ99" i="24"/>
  <c r="AJ124" i="24"/>
  <c r="AJ120" i="24"/>
  <c r="AJ102" i="24"/>
  <c r="AJ103" i="24"/>
  <c r="AJ104" i="24"/>
  <c r="AJ105" i="24"/>
  <c r="AJ106" i="24"/>
  <c r="AJ107" i="24"/>
  <c r="AJ108" i="24"/>
  <c r="AJ110" i="24"/>
  <c r="AJ111" i="24"/>
  <c r="AJ112" i="24"/>
  <c r="AJ113" i="24"/>
  <c r="AJ114" i="24"/>
  <c r="AJ109" i="24"/>
  <c r="AJ115" i="24"/>
  <c r="AJ116" i="24"/>
  <c r="AJ117" i="24"/>
  <c r="AJ118" i="24"/>
  <c r="AJ119" i="24"/>
  <c r="BR111" i="20"/>
  <c r="BS9" i="20"/>
  <c r="BS27" i="20"/>
  <c r="BS44" i="20"/>
  <c r="BS60" i="20"/>
  <c r="BS76" i="20"/>
  <c r="BS99" i="20"/>
  <c r="BS7" i="20"/>
  <c r="BS30" i="20"/>
  <c r="BS53" i="20"/>
  <c r="BS74" i="20"/>
  <c r="BS103" i="20"/>
  <c r="BS19" i="20"/>
  <c r="BS42" i="20"/>
  <c r="BS65" i="20"/>
  <c r="BS93" i="20"/>
  <c r="BS4" i="20"/>
  <c r="BS28" i="20"/>
  <c r="BS50" i="20"/>
  <c r="BS71" i="20"/>
  <c r="BS100" i="20"/>
  <c r="BS57" i="20"/>
  <c r="BS40" i="20"/>
  <c r="BS13" i="20"/>
  <c r="BS31" i="20"/>
  <c r="BS48" i="20"/>
  <c r="BS64" i="20"/>
  <c r="BS80" i="20"/>
  <c r="BS104" i="20"/>
  <c r="BS12" i="20"/>
  <c r="BS36" i="20"/>
  <c r="BS58" i="20"/>
  <c r="BS79" i="20"/>
  <c r="BS109" i="20"/>
  <c r="BS26" i="20"/>
  <c r="BS49" i="20"/>
  <c r="BS70" i="20"/>
  <c r="BS98" i="20"/>
  <c r="BS10" i="20"/>
  <c r="BS33" i="20"/>
  <c r="BS55" i="20"/>
  <c r="BS77" i="20"/>
  <c r="BS106" i="20"/>
  <c r="BS78" i="20"/>
  <c r="BS62" i="20"/>
  <c r="BS67" i="20"/>
  <c r="BS51" i="20"/>
  <c r="BS90" i="20"/>
  <c r="BS73" i="20"/>
  <c r="BT1" i="20"/>
  <c r="BS17" i="20"/>
  <c r="BS35" i="20"/>
  <c r="BS52" i="20"/>
  <c r="BS68" i="20"/>
  <c r="BS91" i="20"/>
  <c r="BS108" i="20"/>
  <c r="BS18" i="20"/>
  <c r="BS41" i="20"/>
  <c r="BS63" i="20"/>
  <c r="BS92" i="20"/>
  <c r="BS8" i="20"/>
  <c r="BS32" i="20"/>
  <c r="BS54" i="20"/>
  <c r="BS75" i="20"/>
  <c r="BS105" i="20"/>
  <c r="BS15" i="20"/>
  <c r="BS38" i="20"/>
  <c r="BS61" i="20"/>
  <c r="BS82" i="20"/>
  <c r="BS11" i="20"/>
  <c r="BS107" i="20"/>
  <c r="BS96" i="20"/>
  <c r="BS5" i="20"/>
  <c r="BS21" i="20"/>
  <c r="BS39" i="20"/>
  <c r="BS56" i="20"/>
  <c r="BS72" i="20"/>
  <c r="BS95" i="20"/>
  <c r="BS3" i="20"/>
  <c r="BS25" i="20"/>
  <c r="BS47" i="20"/>
  <c r="BS69" i="20"/>
  <c r="BS97" i="20"/>
  <c r="BS14" i="20"/>
  <c r="BS37" i="20"/>
  <c r="BS59" i="20"/>
  <c r="BS81" i="20"/>
  <c r="BS110" i="20"/>
  <c r="BS20" i="20"/>
  <c r="BS45" i="20"/>
  <c r="BS66" i="20"/>
  <c r="BS94" i="20"/>
  <c r="BS34" i="20"/>
  <c r="BS16" i="20"/>
  <c r="BS24" i="20"/>
  <c r="BS6" i="20"/>
  <c r="BS101" i="20"/>
  <c r="BS46" i="20"/>
  <c r="BS29" i="20"/>
  <c r="BS2" i="20"/>
  <c r="AJ100" i="24"/>
  <c r="AJ101" i="24"/>
  <c r="AJ62" i="24"/>
  <c r="AJ63" i="24"/>
  <c r="AJ59" i="24"/>
  <c r="AJ58" i="24"/>
  <c r="AJ57" i="24"/>
  <c r="AJ61" i="24"/>
  <c r="AJ60" i="24"/>
  <c r="AJ4" i="24"/>
  <c r="AJ25" i="24"/>
  <c r="AJ15" i="24"/>
  <c r="AJ87" i="24"/>
  <c r="AJ16" i="24"/>
  <c r="AJ67" i="24"/>
  <c r="AJ89" i="24"/>
  <c r="AJ71" i="24"/>
  <c r="AJ90" i="24"/>
  <c r="AJ29" i="24"/>
  <c r="AJ74" i="24"/>
  <c r="AJ76" i="24"/>
  <c r="AJ93" i="24"/>
  <c r="AJ33" i="24"/>
  <c r="AJ85" i="24"/>
  <c r="AJ45" i="24"/>
  <c r="AJ95" i="24"/>
  <c r="AJ10" i="24"/>
  <c r="AJ81" i="24"/>
  <c r="AJ37" i="24"/>
  <c r="AJ49" i="24"/>
  <c r="AJ21" i="24"/>
  <c r="AJ14" i="24"/>
  <c r="AK3" i="24"/>
  <c r="AJ18" i="24"/>
  <c r="AJ65" i="24"/>
  <c r="AJ41" i="24"/>
  <c r="AJ7" i="24"/>
  <c r="AJ42" i="24"/>
  <c r="AJ9" i="24"/>
  <c r="AJ72" i="24"/>
  <c r="AJ28" i="24"/>
  <c r="AJ75" i="24"/>
  <c r="AJ77" i="24"/>
  <c r="AJ40" i="24"/>
  <c r="AJ94" i="24"/>
  <c r="AJ44" i="24"/>
  <c r="AJ34" i="24"/>
  <c r="AJ96" i="24"/>
  <c r="AJ82" i="24"/>
  <c r="AJ50" i="24"/>
  <c r="AJ39" i="24"/>
  <c r="AJ5" i="24"/>
  <c r="AJ6" i="24"/>
  <c r="AJ22" i="24"/>
  <c r="AJ56" i="24"/>
  <c r="AJ86" i="24"/>
  <c r="AJ26" i="24"/>
  <c r="AJ88" i="24"/>
  <c r="AJ68" i="24"/>
  <c r="AJ70" i="24"/>
  <c r="AJ83" i="24"/>
  <c r="AJ91" i="24"/>
  <c r="AJ13" i="24"/>
  <c r="AJ30" i="24"/>
  <c r="AJ31" i="24"/>
  <c r="AJ32" i="24"/>
  <c r="AJ79" i="24"/>
  <c r="AJ20" i="24"/>
  <c r="AJ35" i="24"/>
  <c r="AJ97" i="24"/>
  <c r="AJ36" i="24"/>
  <c r="AJ47" i="24"/>
  <c r="AJ24" i="24"/>
  <c r="AJ38" i="24"/>
  <c r="AJ51" i="24"/>
  <c r="AJ17" i="24"/>
  <c r="AJ98" i="24"/>
  <c r="AJ12" i="24"/>
  <c r="AJ66" i="24"/>
  <c r="AJ8" i="24"/>
  <c r="AJ69" i="24"/>
  <c r="AJ27" i="24"/>
  <c r="AJ73" i="24"/>
  <c r="AJ53" i="24"/>
  <c r="AJ92" i="24"/>
  <c r="AJ84" i="24"/>
  <c r="AJ43" i="24"/>
  <c r="AJ78" i="24"/>
  <c r="AJ80" i="24"/>
  <c r="AJ54" i="24"/>
  <c r="AJ19" i="24"/>
  <c r="AJ46" i="24"/>
  <c r="AJ11" i="24"/>
  <c r="AJ23" i="24"/>
  <c r="AJ48" i="24"/>
  <c r="AJ55" i="24"/>
  <c r="AJ52" i="24"/>
  <c r="AK121" i="24" l="1"/>
  <c r="AK122" i="24"/>
  <c r="AK123" i="24"/>
  <c r="AK99" i="24"/>
  <c r="AK124" i="24"/>
  <c r="AK120" i="24"/>
  <c r="AK102" i="24"/>
  <c r="AK103" i="24"/>
  <c r="AK104" i="24"/>
  <c r="AK105" i="24"/>
  <c r="AK106" i="24"/>
  <c r="AK107" i="24"/>
  <c r="AK108" i="24"/>
  <c r="AK109" i="24"/>
  <c r="AK110" i="24"/>
  <c r="AK111" i="24"/>
  <c r="AK112" i="24"/>
  <c r="AK113" i="24"/>
  <c r="AK114" i="24"/>
  <c r="AK116" i="24"/>
  <c r="AK117" i="24"/>
  <c r="AK118" i="24"/>
  <c r="AK119" i="24"/>
  <c r="AK115" i="24"/>
  <c r="BS111" i="20"/>
  <c r="BU1" i="20"/>
  <c r="BT2" i="20"/>
  <c r="AK100" i="24"/>
  <c r="AK101" i="24"/>
  <c r="AK62" i="24"/>
  <c r="AK63" i="24"/>
  <c r="AK59" i="24"/>
  <c r="AK58" i="24"/>
  <c r="AK57" i="24"/>
  <c r="AK61" i="24"/>
  <c r="AK60" i="24"/>
  <c r="AK4" i="24"/>
  <c r="AL3" i="24"/>
  <c r="AK98" i="24"/>
  <c r="AK56" i="24"/>
  <c r="AK16" i="24"/>
  <c r="AK68" i="24"/>
  <c r="AK70" i="24"/>
  <c r="AK67" i="24"/>
  <c r="AK28" i="24"/>
  <c r="AK75" i="24"/>
  <c r="AK77" i="24"/>
  <c r="AK40" i="24"/>
  <c r="AK94" i="24"/>
  <c r="AK73" i="24"/>
  <c r="AK54" i="24"/>
  <c r="AK19" i="24"/>
  <c r="AK23" i="24"/>
  <c r="AK38" i="24"/>
  <c r="AK18" i="24"/>
  <c r="AK15" i="24"/>
  <c r="AK12" i="24"/>
  <c r="AK41" i="24"/>
  <c r="AK7" i="24"/>
  <c r="AK69" i="24"/>
  <c r="AK27" i="24"/>
  <c r="AK83" i="24"/>
  <c r="AK91" i="24"/>
  <c r="AK13" i="24"/>
  <c r="AK30" i="24"/>
  <c r="AK31" i="24"/>
  <c r="AK32" i="24"/>
  <c r="AK79" i="24"/>
  <c r="AK85" i="24"/>
  <c r="AK45" i="24"/>
  <c r="AK95" i="24"/>
  <c r="AK10" i="24"/>
  <c r="AK81" i="24"/>
  <c r="AK24" i="24"/>
  <c r="AK48" i="24"/>
  <c r="AK55" i="24"/>
  <c r="AK52" i="24"/>
  <c r="AK5" i="24"/>
  <c r="AK21" i="24"/>
  <c r="AK22" i="24"/>
  <c r="AK6" i="24"/>
  <c r="AK65" i="24"/>
  <c r="AK86" i="24"/>
  <c r="AK88" i="24"/>
  <c r="AK89" i="24"/>
  <c r="AK71" i="24"/>
  <c r="AK87" i="24"/>
  <c r="AK53" i="24"/>
  <c r="AK92" i="24"/>
  <c r="AK84" i="24"/>
  <c r="AK43" i="24"/>
  <c r="AK78" i="24"/>
  <c r="AK80" i="24"/>
  <c r="AK44" i="24"/>
  <c r="AK34" i="24"/>
  <c r="AK96" i="24"/>
  <c r="AK82" i="24"/>
  <c r="AK49" i="24"/>
  <c r="AK14" i="24"/>
  <c r="AK17" i="24"/>
  <c r="AK25" i="24"/>
  <c r="AK26" i="24"/>
  <c r="AK66" i="24"/>
  <c r="AK8" i="24"/>
  <c r="AK9" i="24"/>
  <c r="AK42" i="24"/>
  <c r="AK90" i="24"/>
  <c r="AK29" i="24"/>
  <c r="AK74" i="24"/>
  <c r="AK76" i="24"/>
  <c r="AK93" i="24"/>
  <c r="AK33" i="24"/>
  <c r="AK72" i="24"/>
  <c r="AK20" i="24"/>
  <c r="AK35" i="24"/>
  <c r="AK97" i="24"/>
  <c r="AK36" i="24"/>
  <c r="AK47" i="24"/>
  <c r="AK50" i="24"/>
  <c r="AK39" i="24"/>
  <c r="AK46" i="24"/>
  <c r="AK11" i="24"/>
  <c r="AK37" i="24"/>
  <c r="AK51" i="24"/>
  <c r="AL121" i="24" l="1"/>
  <c r="AL122" i="24"/>
  <c r="AL123" i="24"/>
  <c r="AL99" i="24"/>
  <c r="AL124" i="24"/>
  <c r="AL120" i="24"/>
  <c r="AL102" i="24"/>
  <c r="AL103" i="24"/>
  <c r="AL104" i="24"/>
  <c r="AL105" i="24"/>
  <c r="AL106" i="24"/>
  <c r="AL107" i="24"/>
  <c r="AL109" i="24"/>
  <c r="AL110" i="24"/>
  <c r="AL111" i="24"/>
  <c r="AL112" i="24"/>
  <c r="AL113" i="24"/>
  <c r="AL114" i="24"/>
  <c r="AL115" i="24"/>
  <c r="AL108" i="24"/>
  <c r="AL119" i="24"/>
  <c r="AL116" i="24"/>
  <c r="AL117" i="24"/>
  <c r="AL118" i="24"/>
  <c r="BU2" i="20"/>
  <c r="BV1" i="20"/>
  <c r="AL100" i="24"/>
  <c r="AL101" i="24"/>
  <c r="AL62" i="24"/>
  <c r="AL63" i="24"/>
  <c r="AL59" i="24"/>
  <c r="AL58" i="24"/>
  <c r="AL57" i="24"/>
  <c r="AL61" i="24"/>
  <c r="AL60" i="24"/>
  <c r="AL4" i="24"/>
  <c r="AL65" i="24"/>
  <c r="AL22" i="24"/>
  <c r="AL26" i="24"/>
  <c r="AL88" i="24"/>
  <c r="AL16" i="24"/>
  <c r="AL9" i="24"/>
  <c r="AL72" i="24"/>
  <c r="AL42" i="24"/>
  <c r="AL29" i="24"/>
  <c r="AL74" i="24"/>
  <c r="AL76" i="24"/>
  <c r="AL93" i="24"/>
  <c r="AL33" i="24"/>
  <c r="AL85" i="24"/>
  <c r="AL45" i="24"/>
  <c r="AL19" i="24"/>
  <c r="AL46" i="24"/>
  <c r="AL11" i="24"/>
  <c r="AL23" i="24"/>
  <c r="AL37" i="24"/>
  <c r="AL38" i="24"/>
  <c r="AL51" i="24"/>
  <c r="AL56" i="24"/>
  <c r="AL87" i="24"/>
  <c r="AL98" i="24"/>
  <c r="AL67" i="24"/>
  <c r="AL68" i="24"/>
  <c r="AL70" i="24"/>
  <c r="AL83" i="24"/>
  <c r="AL28" i="24"/>
  <c r="AL75" i="24"/>
  <c r="AL77" i="24"/>
  <c r="AL40" i="24"/>
  <c r="AL94" i="24"/>
  <c r="AL44" i="24"/>
  <c r="AL34" i="24"/>
  <c r="AL95" i="24"/>
  <c r="AL10" i="24"/>
  <c r="AL81" i="24"/>
  <c r="AL24" i="24"/>
  <c r="AL48" i="24"/>
  <c r="AL55" i="24"/>
  <c r="AL52" i="24"/>
  <c r="AM3" i="24"/>
  <c r="AL18" i="24"/>
  <c r="AL17" i="24"/>
  <c r="AL12" i="24"/>
  <c r="AL41" i="24"/>
  <c r="AL7" i="24"/>
  <c r="AL69" i="24"/>
  <c r="AL27" i="24"/>
  <c r="AL73" i="24"/>
  <c r="AL91" i="24"/>
  <c r="AL13" i="24"/>
  <c r="AL30" i="24"/>
  <c r="AL31" i="24"/>
  <c r="AL32" i="24"/>
  <c r="AL79" i="24"/>
  <c r="AL20" i="24"/>
  <c r="AL35" i="24"/>
  <c r="AL96" i="24"/>
  <c r="AL82" i="24"/>
  <c r="AL5" i="24"/>
  <c r="AL49" i="24"/>
  <c r="AL21" i="24"/>
  <c r="AL6" i="24"/>
  <c r="AL25" i="24"/>
  <c r="AL15" i="24"/>
  <c r="AL86" i="24"/>
  <c r="AL8" i="24"/>
  <c r="AL89" i="24"/>
  <c r="AL71" i="24"/>
  <c r="AL66" i="24"/>
  <c r="AL53" i="24"/>
  <c r="AL92" i="24"/>
  <c r="AL84" i="24"/>
  <c r="AL43" i="24"/>
  <c r="AL78" i="24"/>
  <c r="AL80" i="24"/>
  <c r="AL54" i="24"/>
  <c r="AL90" i="24"/>
  <c r="AL97" i="24"/>
  <c r="AL36" i="24"/>
  <c r="AL47" i="24"/>
  <c r="AL50" i="24"/>
  <c r="AL39" i="24"/>
  <c r="AL14" i="24"/>
  <c r="AM121" i="24" l="1"/>
  <c r="AM122" i="24"/>
  <c r="AM123" i="24"/>
  <c r="AM99" i="24"/>
  <c r="AM124" i="24"/>
  <c r="AM120" i="24"/>
  <c r="AM102" i="24"/>
  <c r="AM103" i="24"/>
  <c r="AM104" i="24"/>
  <c r="AM105" i="24"/>
  <c r="AM106" i="24"/>
  <c r="AM107" i="24"/>
  <c r="AM108" i="24"/>
  <c r="AM109" i="24"/>
  <c r="AM110" i="24"/>
  <c r="AM111" i="24"/>
  <c r="AM112" i="24"/>
  <c r="AM113" i="24"/>
  <c r="AM114" i="24"/>
  <c r="AM115" i="24"/>
  <c r="AM116" i="24"/>
  <c r="AM117" i="24"/>
  <c r="AM118" i="24"/>
  <c r="AM119" i="24"/>
  <c r="BV21" i="20"/>
  <c r="BV72" i="20"/>
  <c r="BV47" i="20"/>
  <c r="BV37" i="20"/>
  <c r="BV20" i="20"/>
  <c r="BV34" i="20"/>
  <c r="BV101" i="20"/>
  <c r="BV9" i="20"/>
  <c r="BV27" i="20"/>
  <c r="BV44" i="20"/>
  <c r="BV60" i="20"/>
  <c r="BV76" i="20"/>
  <c r="BV99" i="20"/>
  <c r="BV7" i="20"/>
  <c r="BV30" i="20"/>
  <c r="BV53" i="20"/>
  <c r="BV74" i="20"/>
  <c r="BV103" i="20"/>
  <c r="BV19" i="20"/>
  <c r="BV42" i="20"/>
  <c r="BV65" i="20"/>
  <c r="BV93" i="20"/>
  <c r="BV4" i="20"/>
  <c r="BV28" i="20"/>
  <c r="BV50" i="20"/>
  <c r="BV71" i="20"/>
  <c r="BV100" i="20"/>
  <c r="BV57" i="20"/>
  <c r="BV40" i="20"/>
  <c r="BV46" i="20"/>
  <c r="BV29" i="20"/>
  <c r="BV2" i="20"/>
  <c r="BV13" i="20"/>
  <c r="BV31" i="20"/>
  <c r="BV48" i="20"/>
  <c r="BV64" i="20"/>
  <c r="BV80" i="20"/>
  <c r="BV104" i="20"/>
  <c r="BV12" i="20"/>
  <c r="BV36" i="20"/>
  <c r="BV58" i="20"/>
  <c r="BV79" i="20"/>
  <c r="BV109" i="20"/>
  <c r="BV26" i="20"/>
  <c r="BV49" i="20"/>
  <c r="BV70" i="20"/>
  <c r="BV98" i="20"/>
  <c r="BV10" i="20"/>
  <c r="BV33" i="20"/>
  <c r="BV55" i="20"/>
  <c r="BV77" i="20"/>
  <c r="BV106" i="20"/>
  <c r="BV78" i="20"/>
  <c r="BV62" i="20"/>
  <c r="BV67" i="20"/>
  <c r="BV51" i="20"/>
  <c r="BV17" i="20"/>
  <c r="BV68" i="20"/>
  <c r="BV108" i="20"/>
  <c r="BV41" i="20"/>
  <c r="BV8" i="20"/>
  <c r="BV75" i="20"/>
  <c r="BV38" i="20"/>
  <c r="BV11" i="20"/>
  <c r="BV90" i="20"/>
  <c r="BV73" i="20"/>
  <c r="BV5" i="20"/>
  <c r="BV39" i="20"/>
  <c r="BV56" i="20"/>
  <c r="BV3" i="20"/>
  <c r="BV69" i="20"/>
  <c r="BV59" i="20"/>
  <c r="BV45" i="20"/>
  <c r="BV24" i="20"/>
  <c r="BV35" i="20"/>
  <c r="BV18" i="20"/>
  <c r="BV92" i="20"/>
  <c r="BV54" i="20"/>
  <c r="BV15" i="20"/>
  <c r="BV107" i="20"/>
  <c r="BV95" i="20"/>
  <c r="BV97" i="20"/>
  <c r="BV110" i="20"/>
  <c r="BV94" i="20"/>
  <c r="BW1" i="20"/>
  <c r="BV52" i="20"/>
  <c r="BV91" i="20"/>
  <c r="BV63" i="20"/>
  <c r="BV32" i="20"/>
  <c r="BV105" i="20"/>
  <c r="BV61" i="20"/>
  <c r="BV82" i="20"/>
  <c r="BV96" i="20"/>
  <c r="BV25" i="20"/>
  <c r="BV14" i="20"/>
  <c r="BV81" i="20"/>
  <c r="BV66" i="20"/>
  <c r="BV16" i="20"/>
  <c r="BV6" i="20"/>
  <c r="AM100" i="24"/>
  <c r="AM101" i="24"/>
  <c r="AM62" i="24"/>
  <c r="AM63" i="24"/>
  <c r="AM59" i="24"/>
  <c r="AM58" i="24"/>
  <c r="AM57" i="24"/>
  <c r="AM61" i="24"/>
  <c r="AM60" i="24"/>
  <c r="AM4" i="24"/>
  <c r="AM15" i="24"/>
  <c r="AM18" i="24"/>
  <c r="AM87" i="24"/>
  <c r="AM16" i="24"/>
  <c r="AM67" i="24"/>
  <c r="AM9" i="24"/>
  <c r="AM53" i="24"/>
  <c r="AM92" i="24"/>
  <c r="AM72" i="24"/>
  <c r="AM71" i="24"/>
  <c r="AM76" i="24"/>
  <c r="AM93" i="24"/>
  <c r="AM33" i="24"/>
  <c r="AM45" i="24"/>
  <c r="AM46" i="24"/>
  <c r="AM38" i="24"/>
  <c r="AM22" i="24"/>
  <c r="AM25" i="24"/>
  <c r="AM41" i="24"/>
  <c r="AM7" i="24"/>
  <c r="AM42" i="24"/>
  <c r="AM90" i="24"/>
  <c r="AM29" i="24"/>
  <c r="AM74" i="24"/>
  <c r="AM83" i="24"/>
  <c r="AM73" i="24"/>
  <c r="AM77" i="24"/>
  <c r="AM40" i="24"/>
  <c r="AM94" i="24"/>
  <c r="AM44" i="24"/>
  <c r="AM34" i="24"/>
  <c r="AM95" i="24"/>
  <c r="AM10" i="24"/>
  <c r="AM81" i="24"/>
  <c r="AM48" i="24"/>
  <c r="AM55" i="24"/>
  <c r="AM52" i="24"/>
  <c r="AM23" i="24"/>
  <c r="AM20" i="24"/>
  <c r="AM49" i="24"/>
  <c r="AM14" i="24"/>
  <c r="AM6" i="24"/>
  <c r="AN3" i="24"/>
  <c r="AM65" i="24"/>
  <c r="AM86" i="24"/>
  <c r="AM98" i="24"/>
  <c r="AM88" i="24"/>
  <c r="AM68" i="24"/>
  <c r="AM28" i="24"/>
  <c r="AM75" i="24"/>
  <c r="AM69" i="24"/>
  <c r="AM30" i="24"/>
  <c r="AM31" i="24"/>
  <c r="AM32" i="24"/>
  <c r="AM79" i="24"/>
  <c r="AM35" i="24"/>
  <c r="AM96" i="24"/>
  <c r="AM82" i="24"/>
  <c r="AM21" i="24"/>
  <c r="AM17" i="24"/>
  <c r="AM56" i="24"/>
  <c r="AM12" i="24"/>
  <c r="AM66" i="24"/>
  <c r="AM8" i="24"/>
  <c r="AM26" i="24"/>
  <c r="AM91" i="24"/>
  <c r="AM13" i="24"/>
  <c r="AM27" i="24"/>
  <c r="AM89" i="24"/>
  <c r="AM84" i="24"/>
  <c r="AM43" i="24"/>
  <c r="AM78" i="24"/>
  <c r="AM80" i="24"/>
  <c r="AM54" i="24"/>
  <c r="AM70" i="24"/>
  <c r="AM97" i="24"/>
  <c r="AM36" i="24"/>
  <c r="AM47" i="24"/>
  <c r="AM50" i="24"/>
  <c r="AM39" i="24"/>
  <c r="AM24" i="24"/>
  <c r="AM85" i="24"/>
  <c r="AM19" i="24"/>
  <c r="AM11" i="24"/>
  <c r="AM37" i="24"/>
  <c r="AM51" i="24"/>
  <c r="AM5" i="24"/>
  <c r="AN121" i="24" l="1"/>
  <c r="AN122" i="24"/>
  <c r="AN123" i="24"/>
  <c r="AN99" i="24"/>
  <c r="AN124" i="24"/>
  <c r="AN120" i="24"/>
  <c r="AN102" i="24"/>
  <c r="AN103" i="24"/>
  <c r="AN104" i="24"/>
  <c r="AN105" i="24"/>
  <c r="AN106" i="24"/>
  <c r="AN107" i="24"/>
  <c r="AN109" i="24"/>
  <c r="AN110" i="24"/>
  <c r="AN111" i="24"/>
  <c r="AN112" i="24"/>
  <c r="AN113" i="24"/>
  <c r="AN114" i="24"/>
  <c r="AN108" i="24"/>
  <c r="AN115" i="24"/>
  <c r="AN116" i="24"/>
  <c r="AN117" i="24"/>
  <c r="AN118" i="24"/>
  <c r="AN119" i="24"/>
  <c r="BX1" i="20"/>
  <c r="BW14" i="20"/>
  <c r="BW32" i="20"/>
  <c r="BW49" i="20"/>
  <c r="BW11" i="20"/>
  <c r="BW29" i="20"/>
  <c r="BW46" i="20"/>
  <c r="BW62" i="20"/>
  <c r="BW78" i="20"/>
  <c r="BW101" i="20"/>
  <c r="BW17" i="20"/>
  <c r="BW52" i="20"/>
  <c r="BW76" i="20"/>
  <c r="BW105" i="20"/>
  <c r="BW30" i="20"/>
  <c r="BW61" i="20"/>
  <c r="BW90" i="20"/>
  <c r="BW5" i="20"/>
  <c r="BW39" i="20"/>
  <c r="BW68" i="20"/>
  <c r="BW96" i="20"/>
  <c r="BW42" i="20"/>
  <c r="BW51" i="20"/>
  <c r="BW59" i="20"/>
  <c r="BW64" i="20"/>
  <c r="BW10" i="20"/>
  <c r="BW28" i="20"/>
  <c r="BW45" i="20"/>
  <c r="BW7" i="20"/>
  <c r="BW25" i="20"/>
  <c r="BW41" i="20"/>
  <c r="BW58" i="20"/>
  <c r="BW74" i="20"/>
  <c r="BW9" i="20"/>
  <c r="BW44" i="20"/>
  <c r="BW71" i="20"/>
  <c r="BW99" i="20"/>
  <c r="BW55" i="20"/>
  <c r="BW107" i="20"/>
  <c r="BW63" i="20"/>
  <c r="BW91" i="20"/>
  <c r="BW16" i="20"/>
  <c r="BW3" i="20"/>
  <c r="BW18" i="20"/>
  <c r="BW36" i="20"/>
  <c r="BW53" i="20"/>
  <c r="BW15" i="20"/>
  <c r="BW33" i="20"/>
  <c r="BW50" i="20"/>
  <c r="BW66" i="20"/>
  <c r="BW82" i="20"/>
  <c r="BW106" i="20"/>
  <c r="BW27" i="20"/>
  <c r="BW60" i="20"/>
  <c r="BW81" i="20"/>
  <c r="BW4" i="20"/>
  <c r="BW38" i="20"/>
  <c r="BW67" i="20"/>
  <c r="BW95" i="20"/>
  <c r="BW13" i="20"/>
  <c r="BW48" i="20"/>
  <c r="BW73" i="20"/>
  <c r="BW103" i="20"/>
  <c r="BW69" i="20"/>
  <c r="BW75" i="20"/>
  <c r="BW80" i="20"/>
  <c r="BW92" i="20"/>
  <c r="BW97" i="20"/>
  <c r="BW20" i="20"/>
  <c r="BW31" i="20"/>
  <c r="BW8" i="20"/>
  <c r="BW34" i="20"/>
  <c r="BW6" i="20"/>
  <c r="BW24" i="20"/>
  <c r="BW40" i="20"/>
  <c r="BW57" i="20"/>
  <c r="BW19" i="20"/>
  <c r="BW37" i="20"/>
  <c r="BW54" i="20"/>
  <c r="BW70" i="20"/>
  <c r="BW93" i="20"/>
  <c r="BW110" i="20"/>
  <c r="BW35" i="20"/>
  <c r="BW65" i="20"/>
  <c r="BW94" i="20"/>
  <c r="BW12" i="20"/>
  <c r="BW47" i="20"/>
  <c r="BW72" i="20"/>
  <c r="BW100" i="20"/>
  <c r="BW21" i="20"/>
  <c r="BW56" i="20"/>
  <c r="BW79" i="20"/>
  <c r="BW108" i="20"/>
  <c r="BW98" i="20"/>
  <c r="BW104" i="20"/>
  <c r="BW109" i="20"/>
  <c r="BW2" i="20"/>
  <c r="BW77" i="20"/>
  <c r="BW26" i="20"/>
  <c r="BV111" i="20"/>
  <c r="AN100" i="24"/>
  <c r="AN101" i="24"/>
  <c r="AN62" i="24"/>
  <c r="AN63" i="24"/>
  <c r="AN59" i="24"/>
  <c r="AN58" i="24"/>
  <c r="AN57" i="24"/>
  <c r="AN61" i="24"/>
  <c r="AN60" i="24"/>
  <c r="AN4" i="24"/>
  <c r="AN6" i="24"/>
  <c r="AN22" i="24"/>
  <c r="AN56" i="24"/>
  <c r="AN86" i="24"/>
  <c r="AN26" i="24"/>
  <c r="AN88" i="24"/>
  <c r="AN68" i="24"/>
  <c r="AN70" i="24"/>
  <c r="AN83" i="24"/>
  <c r="AN91" i="24"/>
  <c r="AN13" i="24"/>
  <c r="AN30" i="24"/>
  <c r="AN31" i="24"/>
  <c r="AN32" i="24"/>
  <c r="AN79" i="24"/>
  <c r="AN20" i="24"/>
  <c r="AN19" i="24"/>
  <c r="AN46" i="24"/>
  <c r="AN11" i="24"/>
  <c r="AN23" i="24"/>
  <c r="AN34" i="24"/>
  <c r="AN38" i="24"/>
  <c r="AN51" i="24"/>
  <c r="AN78" i="24"/>
  <c r="AN54" i="24"/>
  <c r="AN10" i="24"/>
  <c r="AN81" i="24"/>
  <c r="AN37" i="24"/>
  <c r="AN55" i="24"/>
  <c r="AN52" i="24"/>
  <c r="AN15" i="24"/>
  <c r="AN18" i="24"/>
  <c r="AN72" i="24"/>
  <c r="AN77" i="24"/>
  <c r="AN94" i="24"/>
  <c r="AN36" i="24"/>
  <c r="AN50" i="24"/>
  <c r="AN5" i="24"/>
  <c r="AN17" i="24"/>
  <c r="AN98" i="24"/>
  <c r="AN12" i="24"/>
  <c r="AN66" i="24"/>
  <c r="AN8" i="24"/>
  <c r="AN69" i="24"/>
  <c r="AN27" i="24"/>
  <c r="AN73" i="24"/>
  <c r="AN53" i="24"/>
  <c r="AN92" i="24"/>
  <c r="AN84" i="24"/>
  <c r="AN43" i="24"/>
  <c r="AN80" i="24"/>
  <c r="AN95" i="24"/>
  <c r="AN48" i="24"/>
  <c r="AN25" i="24"/>
  <c r="AN87" i="24"/>
  <c r="AN16" i="24"/>
  <c r="AN67" i="24"/>
  <c r="AN89" i="24"/>
  <c r="AN71" i="24"/>
  <c r="AN90" i="24"/>
  <c r="AN29" i="24"/>
  <c r="AN74" i="24"/>
  <c r="AN76" i="24"/>
  <c r="AN93" i="24"/>
  <c r="AN33" i="24"/>
  <c r="AN85" i="24"/>
  <c r="AN35" i="24"/>
  <c r="AN96" i="24"/>
  <c r="AN82" i="24"/>
  <c r="AN49" i="24"/>
  <c r="AN21" i="24"/>
  <c r="AN14" i="24"/>
  <c r="AN65" i="24"/>
  <c r="AN42" i="24"/>
  <c r="AN45" i="24"/>
  <c r="AO3" i="24"/>
  <c r="AN41" i="24"/>
  <c r="AN7" i="24"/>
  <c r="AN9" i="24"/>
  <c r="AN28" i="24"/>
  <c r="AN75" i="24"/>
  <c r="AN40" i="24"/>
  <c r="AN44" i="24"/>
  <c r="AN97" i="24"/>
  <c r="AN47" i="24"/>
  <c r="AN24" i="24"/>
  <c r="AN39" i="24"/>
  <c r="AO121" i="24" l="1"/>
  <c r="AO122" i="24"/>
  <c r="AO123" i="24"/>
  <c r="AO99" i="24"/>
  <c r="AO124" i="24"/>
  <c r="AO120" i="24"/>
  <c r="AO102" i="24"/>
  <c r="AO103" i="24"/>
  <c r="AO104" i="24"/>
  <c r="AO105" i="24"/>
  <c r="AO106" i="24"/>
  <c r="AO107" i="24"/>
  <c r="AO108" i="24"/>
  <c r="AO109" i="24"/>
  <c r="AO110" i="24"/>
  <c r="AO111" i="24"/>
  <c r="AO112" i="24"/>
  <c r="AO113" i="24"/>
  <c r="AO114" i="24"/>
  <c r="AO115" i="24"/>
  <c r="AO116" i="24"/>
  <c r="AO117" i="24"/>
  <c r="AO118" i="24"/>
  <c r="AO119" i="24"/>
  <c r="BW111" i="20"/>
  <c r="BY1" i="20"/>
  <c r="BX16" i="20"/>
  <c r="BX34" i="20"/>
  <c r="BX51" i="20"/>
  <c r="BX67" i="20"/>
  <c r="BX90" i="20"/>
  <c r="BX107" i="20"/>
  <c r="BX17" i="20"/>
  <c r="BX35" i="20"/>
  <c r="BX52" i="20"/>
  <c r="BX68" i="20"/>
  <c r="BX91" i="20"/>
  <c r="BX108" i="20"/>
  <c r="BX37" i="20"/>
  <c r="BX70" i="20"/>
  <c r="BX110" i="20"/>
  <c r="BX32" i="20"/>
  <c r="BX65" i="20"/>
  <c r="BX105" i="20"/>
  <c r="BX33" i="20"/>
  <c r="BX66" i="20"/>
  <c r="BX106" i="20"/>
  <c r="BX18" i="20"/>
  <c r="BX28" i="20"/>
  <c r="BX36" i="20"/>
  <c r="BX30" i="20"/>
  <c r="BX79" i="20"/>
  <c r="BX48" i="20"/>
  <c r="BX29" i="20"/>
  <c r="BX24" i="20"/>
  <c r="BX58" i="20"/>
  <c r="BX77" i="20"/>
  <c r="BX4" i="20"/>
  <c r="BX20" i="20"/>
  <c r="BX38" i="20"/>
  <c r="BX55" i="20"/>
  <c r="BX71" i="20"/>
  <c r="BX94" i="20"/>
  <c r="BX5" i="20"/>
  <c r="BX21" i="20"/>
  <c r="BX39" i="20"/>
  <c r="BX56" i="20"/>
  <c r="BX72" i="20"/>
  <c r="BX95" i="20"/>
  <c r="BX11" i="20"/>
  <c r="BX46" i="20"/>
  <c r="BX78" i="20"/>
  <c r="BX6" i="20"/>
  <c r="BX40" i="20"/>
  <c r="BX73" i="20"/>
  <c r="BX7" i="20"/>
  <c r="BX41" i="20"/>
  <c r="BX74" i="20"/>
  <c r="BX10" i="20"/>
  <c r="BX53" i="20"/>
  <c r="BX61" i="20"/>
  <c r="BX69" i="20"/>
  <c r="BX8" i="20"/>
  <c r="BX26" i="20"/>
  <c r="BX42" i="20"/>
  <c r="BX59" i="20"/>
  <c r="BX75" i="20"/>
  <c r="BX98" i="20"/>
  <c r="BX9" i="20"/>
  <c r="BX27" i="20"/>
  <c r="BX44" i="20"/>
  <c r="BX60" i="20"/>
  <c r="BX76" i="20"/>
  <c r="BX99" i="20"/>
  <c r="BX19" i="20"/>
  <c r="BX54" i="20"/>
  <c r="BX93" i="20"/>
  <c r="BX14" i="20"/>
  <c r="BX49" i="20"/>
  <c r="BX81" i="20"/>
  <c r="BX15" i="20"/>
  <c r="BX50" i="20"/>
  <c r="BX45" i="20"/>
  <c r="BX92" i="20"/>
  <c r="BX100" i="20"/>
  <c r="BX109" i="20"/>
  <c r="BX47" i="20"/>
  <c r="BX31" i="20"/>
  <c r="BX104" i="20"/>
  <c r="BX101" i="20"/>
  <c r="BX25" i="20"/>
  <c r="BX2" i="20"/>
  <c r="BX82" i="20"/>
  <c r="BX12" i="20"/>
  <c r="BX103" i="20"/>
  <c r="BX80" i="20"/>
  <c r="BX57" i="20"/>
  <c r="BX97" i="20"/>
  <c r="BX63" i="20"/>
  <c r="BX13" i="20"/>
  <c r="BX64" i="20"/>
  <c r="BX62" i="20"/>
  <c r="BX96" i="20"/>
  <c r="BX3" i="20"/>
  <c r="AO100" i="24"/>
  <c r="AO101" i="24"/>
  <c r="AO62" i="24"/>
  <c r="AO63" i="24"/>
  <c r="AO59" i="24"/>
  <c r="AO58" i="24"/>
  <c r="AO57" i="24"/>
  <c r="AO61" i="24"/>
  <c r="AO60" i="24"/>
  <c r="AO4" i="24"/>
  <c r="AO17" i="24"/>
  <c r="AO66" i="24"/>
  <c r="AO42" i="24"/>
  <c r="AO9" i="24"/>
  <c r="AO86" i="24"/>
  <c r="AO28" i="24"/>
  <c r="AO75" i="24"/>
  <c r="AO76" i="24"/>
  <c r="AO93" i="24"/>
  <c r="AO33" i="24"/>
  <c r="AO68" i="24"/>
  <c r="AO34" i="24"/>
  <c r="AO54" i="24"/>
  <c r="AO97" i="24"/>
  <c r="AO36" i="24"/>
  <c r="AO47" i="24"/>
  <c r="AO37" i="24"/>
  <c r="AO38" i="24"/>
  <c r="AO51" i="24"/>
  <c r="AP3" i="24"/>
  <c r="AO15" i="24"/>
  <c r="AO65" i="24"/>
  <c r="AO26" i="24"/>
  <c r="AO16" i="24"/>
  <c r="AO69" i="24"/>
  <c r="AO70" i="24"/>
  <c r="AO8" i="24"/>
  <c r="AO91" i="24"/>
  <c r="AO13" i="24"/>
  <c r="AO90" i="24"/>
  <c r="AO77" i="24"/>
  <c r="AO40" i="24"/>
  <c r="AO94" i="24"/>
  <c r="AO72" i="24"/>
  <c r="AO35" i="24"/>
  <c r="AO19" i="24"/>
  <c r="AO46" i="24"/>
  <c r="AO11" i="24"/>
  <c r="AO23" i="24"/>
  <c r="AO48" i="24"/>
  <c r="AO55" i="24"/>
  <c r="AO52" i="24"/>
  <c r="AO18" i="24"/>
  <c r="AO56" i="24"/>
  <c r="AO25" i="24"/>
  <c r="AO87" i="24"/>
  <c r="AO7" i="24"/>
  <c r="AO67" i="24"/>
  <c r="AO27" i="24"/>
  <c r="AO83" i="24"/>
  <c r="AO53" i="24"/>
  <c r="AO92" i="24"/>
  <c r="AO30" i="24"/>
  <c r="AO31" i="24"/>
  <c r="AO32" i="24"/>
  <c r="AO79" i="24"/>
  <c r="AO85" i="24"/>
  <c r="AO20" i="24"/>
  <c r="AO95" i="24"/>
  <c r="AO10" i="24"/>
  <c r="AO81" i="24"/>
  <c r="AO49" i="24"/>
  <c r="AO21" i="24"/>
  <c r="AO14" i="24"/>
  <c r="AO22" i="24"/>
  <c r="AO6" i="24"/>
  <c r="AO98" i="24"/>
  <c r="AO41" i="24"/>
  <c r="AO12" i="24"/>
  <c r="AO88" i="24"/>
  <c r="AO89" i="24"/>
  <c r="AO71" i="24"/>
  <c r="AO73" i="24"/>
  <c r="AO29" i="24"/>
  <c r="AO74" i="24"/>
  <c r="AO84" i="24"/>
  <c r="AO43" i="24"/>
  <c r="AO78" i="24"/>
  <c r="AO80" i="24"/>
  <c r="AO44" i="24"/>
  <c r="AO96" i="24"/>
  <c r="AO50" i="24"/>
  <c r="AO39" i="24"/>
  <c r="AO82" i="24"/>
  <c r="AO24" i="24"/>
  <c r="AO45" i="24"/>
  <c r="AO5" i="24"/>
  <c r="AP121" i="24" l="1"/>
  <c r="AP122" i="24"/>
  <c r="AP123" i="24"/>
  <c r="AP99" i="24"/>
  <c r="AP124" i="24"/>
  <c r="AP120" i="24"/>
  <c r="AP102" i="24"/>
  <c r="AP103" i="24"/>
  <c r="AP104" i="24"/>
  <c r="AP105" i="24"/>
  <c r="AP106" i="24"/>
  <c r="AP107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BX111" i="20"/>
  <c r="BY57" i="20"/>
  <c r="BY58" i="20"/>
  <c r="BY8" i="20"/>
  <c r="BY76" i="20"/>
  <c r="BZ1" i="20"/>
  <c r="BY49" i="20"/>
  <c r="BY105" i="20"/>
  <c r="BY66" i="20"/>
  <c r="BY56" i="20"/>
  <c r="BY26" i="20"/>
  <c r="BY60" i="20"/>
  <c r="BY4" i="20"/>
  <c r="BY10" i="20"/>
  <c r="BY28" i="20"/>
  <c r="BY45" i="20"/>
  <c r="BY61" i="20"/>
  <c r="BY77" i="20"/>
  <c r="BY100" i="20"/>
  <c r="BY11" i="20"/>
  <c r="BY29" i="20"/>
  <c r="BY46" i="20"/>
  <c r="BY62" i="20"/>
  <c r="BY78" i="20"/>
  <c r="BY101" i="20"/>
  <c r="BY13" i="20"/>
  <c r="BY48" i="20"/>
  <c r="BY80" i="20"/>
  <c r="BY16" i="20"/>
  <c r="BY51" i="20"/>
  <c r="BY90" i="20"/>
  <c r="BY17" i="20"/>
  <c r="BY52" i="20"/>
  <c r="BY91" i="20"/>
  <c r="BY47" i="20"/>
  <c r="BY55" i="20"/>
  <c r="BY103" i="20"/>
  <c r="BY14" i="20"/>
  <c r="BY81" i="20"/>
  <c r="BY50" i="20"/>
  <c r="BY21" i="20"/>
  <c r="BY98" i="20"/>
  <c r="BY99" i="20"/>
  <c r="BY32" i="20"/>
  <c r="BY15" i="20"/>
  <c r="BY82" i="20"/>
  <c r="BY59" i="20"/>
  <c r="BY79" i="20"/>
  <c r="BY3" i="20"/>
  <c r="BY18" i="20"/>
  <c r="BY36" i="20"/>
  <c r="BY53" i="20"/>
  <c r="BY69" i="20"/>
  <c r="BY92" i="20"/>
  <c r="BY109" i="20"/>
  <c r="BY19" i="20"/>
  <c r="BY37" i="20"/>
  <c r="BY54" i="20"/>
  <c r="BY70" i="20"/>
  <c r="BY93" i="20"/>
  <c r="BY110" i="20"/>
  <c r="BY31" i="20"/>
  <c r="BY64" i="20"/>
  <c r="BY104" i="20"/>
  <c r="BY34" i="20"/>
  <c r="BY67" i="20"/>
  <c r="BY107" i="20"/>
  <c r="BY35" i="20"/>
  <c r="BY68" i="20"/>
  <c r="BY108" i="20"/>
  <c r="BY2" i="20"/>
  <c r="BY30" i="20"/>
  <c r="BY38" i="20"/>
  <c r="BY6" i="20"/>
  <c r="BY24" i="20"/>
  <c r="BY40" i="20"/>
  <c r="BY73" i="20"/>
  <c r="BY96" i="20"/>
  <c r="BY7" i="20"/>
  <c r="BY25" i="20"/>
  <c r="BY41" i="20"/>
  <c r="BY74" i="20"/>
  <c r="BY97" i="20"/>
  <c r="BY5" i="20"/>
  <c r="BY39" i="20"/>
  <c r="BY72" i="20"/>
  <c r="BY42" i="20"/>
  <c r="BY75" i="20"/>
  <c r="BY9" i="20"/>
  <c r="BY44" i="20"/>
  <c r="BY12" i="20"/>
  <c r="BY20" i="20"/>
  <c r="BY63" i="20"/>
  <c r="BY71" i="20"/>
  <c r="BY65" i="20"/>
  <c r="BY33" i="20"/>
  <c r="BY106" i="20"/>
  <c r="BY95" i="20"/>
  <c r="BY27" i="20"/>
  <c r="BY94" i="20"/>
  <c r="AP100" i="24"/>
  <c r="AP101" i="24"/>
  <c r="AP62" i="24"/>
  <c r="AP63" i="24"/>
  <c r="AP59" i="24"/>
  <c r="AP58" i="24"/>
  <c r="AP57" i="24"/>
  <c r="AP61" i="24"/>
  <c r="AP60" i="24"/>
  <c r="AP4" i="24"/>
  <c r="AQ3" i="24"/>
  <c r="AP18" i="24"/>
  <c r="AP15" i="24"/>
  <c r="AP86" i="24"/>
  <c r="AP87" i="24"/>
  <c r="AP42" i="24"/>
  <c r="AP89" i="24"/>
  <c r="AP71" i="24"/>
  <c r="AP8" i="24"/>
  <c r="AP84" i="24"/>
  <c r="AP43" i="24"/>
  <c r="AP78" i="24"/>
  <c r="AP80" i="24"/>
  <c r="AP54" i="24"/>
  <c r="AP91" i="24"/>
  <c r="AP73" i="24"/>
  <c r="AP96" i="24"/>
  <c r="AP82" i="24"/>
  <c r="AP49" i="24"/>
  <c r="AP21" i="24"/>
  <c r="AP14" i="24"/>
  <c r="AP6" i="24"/>
  <c r="AP25" i="24"/>
  <c r="AP22" i="24"/>
  <c r="AP41" i="24"/>
  <c r="AP66" i="24"/>
  <c r="AP69" i="24"/>
  <c r="AP9" i="24"/>
  <c r="AP72" i="24"/>
  <c r="AP12" i="24"/>
  <c r="AP76" i="24"/>
  <c r="AP93" i="24"/>
  <c r="AP33" i="24"/>
  <c r="AP85" i="24"/>
  <c r="AP45" i="24"/>
  <c r="AP13" i="24"/>
  <c r="AP29" i="24"/>
  <c r="AP75" i="24"/>
  <c r="AP97" i="24"/>
  <c r="AP36" i="24"/>
  <c r="AP47" i="24"/>
  <c r="AP5" i="24"/>
  <c r="AP50" i="24"/>
  <c r="AP39" i="24"/>
  <c r="AP65" i="24"/>
  <c r="AP17" i="24"/>
  <c r="AP68" i="24"/>
  <c r="AP7" i="24"/>
  <c r="AP70" i="24"/>
  <c r="AP83" i="24"/>
  <c r="AP90" i="24"/>
  <c r="AP77" i="24"/>
  <c r="AP40" i="24"/>
  <c r="AP94" i="24"/>
  <c r="AP44" i="24"/>
  <c r="AP34" i="24"/>
  <c r="AP53" i="24"/>
  <c r="AP74" i="24"/>
  <c r="AP19" i="24"/>
  <c r="AP46" i="24"/>
  <c r="AP11" i="24"/>
  <c r="AP23" i="24"/>
  <c r="AP37" i="24"/>
  <c r="AP38" i="24"/>
  <c r="AP51" i="24"/>
  <c r="AP56" i="24"/>
  <c r="AP98" i="24"/>
  <c r="AP26" i="24"/>
  <c r="AP88" i="24"/>
  <c r="AP67" i="24"/>
  <c r="AP27" i="24"/>
  <c r="AP16" i="24"/>
  <c r="AP30" i="24"/>
  <c r="AP31" i="24"/>
  <c r="AP32" i="24"/>
  <c r="AP79" i="24"/>
  <c r="AP20" i="24"/>
  <c r="AP35" i="24"/>
  <c r="AP92" i="24"/>
  <c r="AP28" i="24"/>
  <c r="AP95" i="24"/>
  <c r="AP10" i="24"/>
  <c r="AP81" i="24"/>
  <c r="AP24" i="24"/>
  <c r="AP48" i="24"/>
  <c r="AP55" i="24"/>
  <c r="AP52" i="24"/>
  <c r="AQ121" i="24" l="1"/>
  <c r="AQ122" i="24"/>
  <c r="AQ123" i="24"/>
  <c r="AQ99" i="24"/>
  <c r="AQ124" i="24"/>
  <c r="AQ120" i="24"/>
  <c r="AQ102" i="24"/>
  <c r="AQ103" i="24"/>
  <c r="AQ104" i="24"/>
  <c r="AQ105" i="24"/>
  <c r="AQ106" i="24"/>
  <c r="AQ107" i="24"/>
  <c r="AQ108" i="24"/>
  <c r="AQ109" i="24"/>
  <c r="AQ110" i="24"/>
  <c r="AQ111" i="24"/>
  <c r="AQ112" i="24"/>
  <c r="AQ113" i="24"/>
  <c r="AQ114" i="24"/>
  <c r="AQ115" i="24"/>
  <c r="AQ116" i="24"/>
  <c r="AQ117" i="24"/>
  <c r="AQ118" i="24"/>
  <c r="AQ119" i="24"/>
  <c r="BZ46" i="20"/>
  <c r="BZ63" i="20"/>
  <c r="BZ64" i="20"/>
  <c r="BZ54" i="20"/>
  <c r="BZ15" i="20"/>
  <c r="BZ33" i="20"/>
  <c r="BZ50" i="20"/>
  <c r="BZ16" i="20"/>
  <c r="BZ34" i="20"/>
  <c r="BZ51" i="20"/>
  <c r="BZ67" i="20"/>
  <c r="BZ90" i="20"/>
  <c r="BZ107" i="20"/>
  <c r="BZ17" i="20"/>
  <c r="BZ35" i="20"/>
  <c r="BZ52" i="20"/>
  <c r="BZ68" i="20"/>
  <c r="BZ91" i="20"/>
  <c r="BZ108" i="20"/>
  <c r="BZ58" i="20"/>
  <c r="BZ97" i="20"/>
  <c r="BZ36" i="20"/>
  <c r="BZ77" i="20"/>
  <c r="BZ6" i="20"/>
  <c r="BZ62" i="20"/>
  <c r="BZ101" i="20"/>
  <c r="BZ57" i="20"/>
  <c r="BZ105" i="20"/>
  <c r="BZ4" i="20"/>
  <c r="BZ38" i="20"/>
  <c r="BZ55" i="20"/>
  <c r="BZ94" i="20"/>
  <c r="BZ5" i="20"/>
  <c r="BZ21" i="20"/>
  <c r="BZ56" i="20"/>
  <c r="BZ72" i="20"/>
  <c r="BZ95" i="20"/>
  <c r="BZ14" i="20"/>
  <c r="BZ106" i="20"/>
  <c r="BZ53" i="20"/>
  <c r="BZ92" i="20"/>
  <c r="BZ24" i="20"/>
  <c r="BZ96" i="20"/>
  <c r="CA1" i="20"/>
  <c r="BZ19" i="20"/>
  <c r="BZ37" i="20"/>
  <c r="BZ20" i="20"/>
  <c r="BZ71" i="20"/>
  <c r="BZ39" i="20"/>
  <c r="BZ66" i="20"/>
  <c r="BZ110" i="20"/>
  <c r="BZ7" i="20"/>
  <c r="BZ25" i="20"/>
  <c r="BZ41" i="20"/>
  <c r="BZ8" i="20"/>
  <c r="BZ26" i="20"/>
  <c r="BZ42" i="20"/>
  <c r="BZ59" i="20"/>
  <c r="BZ75" i="20"/>
  <c r="BZ98" i="20"/>
  <c r="BZ9" i="20"/>
  <c r="BZ27" i="20"/>
  <c r="BZ44" i="20"/>
  <c r="BZ60" i="20"/>
  <c r="BZ76" i="20"/>
  <c r="BZ99" i="20"/>
  <c r="BZ32" i="20"/>
  <c r="BZ74" i="20"/>
  <c r="BZ3" i="20"/>
  <c r="BZ61" i="20"/>
  <c r="BZ100" i="20"/>
  <c r="BZ40" i="20"/>
  <c r="BZ78" i="20"/>
  <c r="BZ45" i="20"/>
  <c r="BZ10" i="20"/>
  <c r="BZ73" i="20"/>
  <c r="BZ11" i="20"/>
  <c r="BZ29" i="20"/>
  <c r="BZ12" i="20"/>
  <c r="BZ30" i="20"/>
  <c r="BZ47" i="20"/>
  <c r="BZ79" i="20"/>
  <c r="BZ103" i="20"/>
  <c r="BZ13" i="20"/>
  <c r="BZ31" i="20"/>
  <c r="BZ48" i="20"/>
  <c r="BZ80" i="20"/>
  <c r="BZ104" i="20"/>
  <c r="BZ49" i="20"/>
  <c r="BZ82" i="20"/>
  <c r="BZ18" i="20"/>
  <c r="BZ69" i="20"/>
  <c r="BZ109" i="20"/>
  <c r="BZ93" i="20"/>
  <c r="BZ81" i="20"/>
  <c r="BZ65" i="20"/>
  <c r="BZ2" i="20"/>
  <c r="BZ70" i="20"/>
  <c r="BZ28" i="20"/>
  <c r="BY111" i="20"/>
  <c r="AQ100" i="24"/>
  <c r="AQ101" i="24"/>
  <c r="AQ62" i="24"/>
  <c r="AQ63" i="24"/>
  <c r="AQ59" i="24"/>
  <c r="AQ58" i="24"/>
  <c r="AQ57" i="24"/>
  <c r="AQ61" i="24"/>
  <c r="AQ60" i="24"/>
  <c r="AQ4" i="24"/>
  <c r="AQ22" i="24"/>
  <c r="AQ25" i="24"/>
  <c r="AQ41" i="24"/>
  <c r="AQ88" i="24"/>
  <c r="AQ68" i="24"/>
  <c r="AQ70" i="24"/>
  <c r="AQ91" i="24"/>
  <c r="AQ13" i="24"/>
  <c r="AQ89" i="24"/>
  <c r="AQ90" i="24"/>
  <c r="AQ77" i="24"/>
  <c r="AQ40" i="24"/>
  <c r="AQ94" i="24"/>
  <c r="AQ44" i="24"/>
  <c r="AQ34" i="24"/>
  <c r="AQ95" i="24"/>
  <c r="AQ10" i="24"/>
  <c r="AQ81" i="24"/>
  <c r="AQ48" i="24"/>
  <c r="AQ55" i="24"/>
  <c r="AQ52" i="24"/>
  <c r="AQ5" i="24"/>
  <c r="AQ6" i="24"/>
  <c r="AR3" i="24"/>
  <c r="AQ65" i="24"/>
  <c r="AQ86" i="24"/>
  <c r="AQ66" i="24"/>
  <c r="AQ8" i="24"/>
  <c r="AQ98" i="24"/>
  <c r="AQ72" i="24"/>
  <c r="AQ53" i="24"/>
  <c r="AQ92" i="24"/>
  <c r="AQ71" i="24"/>
  <c r="AQ30" i="24"/>
  <c r="AQ31" i="24"/>
  <c r="AQ32" i="24"/>
  <c r="AQ79" i="24"/>
  <c r="AQ20" i="24"/>
  <c r="AQ35" i="24"/>
  <c r="AQ96" i="24"/>
  <c r="AQ82" i="24"/>
  <c r="AQ49" i="24"/>
  <c r="AQ21" i="24"/>
  <c r="AQ14" i="24"/>
  <c r="AQ37" i="24"/>
  <c r="AQ18" i="24"/>
  <c r="AQ56" i="24"/>
  <c r="AQ12" i="24"/>
  <c r="AQ16" i="24"/>
  <c r="AQ67" i="24"/>
  <c r="AQ26" i="24"/>
  <c r="AQ73" i="24"/>
  <c r="AQ29" i="24"/>
  <c r="AQ74" i="24"/>
  <c r="AQ27" i="24"/>
  <c r="AQ84" i="24"/>
  <c r="AQ43" i="24"/>
  <c r="AQ78" i="24"/>
  <c r="AQ80" i="24"/>
  <c r="AQ54" i="24"/>
  <c r="AQ9" i="24"/>
  <c r="AQ97" i="24"/>
  <c r="AQ36" i="24"/>
  <c r="AQ47" i="24"/>
  <c r="AQ50" i="24"/>
  <c r="AQ39" i="24"/>
  <c r="AQ24" i="24"/>
  <c r="AQ15" i="24"/>
  <c r="AQ17" i="24"/>
  <c r="AQ87" i="24"/>
  <c r="AQ7" i="24"/>
  <c r="AQ42" i="24"/>
  <c r="AQ69" i="24"/>
  <c r="AQ28" i="24"/>
  <c r="AQ75" i="24"/>
  <c r="AQ83" i="24"/>
  <c r="AQ76" i="24"/>
  <c r="AQ93" i="24"/>
  <c r="AQ33" i="24"/>
  <c r="AQ85" i="24"/>
  <c r="AQ45" i="24"/>
  <c r="AQ19" i="24"/>
  <c r="AQ46" i="24"/>
  <c r="AQ11" i="24"/>
  <c r="AQ23" i="24"/>
  <c r="AQ38" i="24"/>
  <c r="AQ51" i="24"/>
  <c r="AR121" i="24" l="1"/>
  <c r="AR122" i="24"/>
  <c r="AR123" i="24"/>
  <c r="AR99" i="24"/>
  <c r="AR124" i="24"/>
  <c r="AR120" i="24"/>
  <c r="AR102" i="24"/>
  <c r="AR103" i="24"/>
  <c r="AR104" i="24"/>
  <c r="AR105" i="24"/>
  <c r="AR106" i="24"/>
  <c r="AR107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CA2" i="20"/>
  <c r="CB1" i="20"/>
  <c r="BZ111" i="20"/>
  <c r="AR100" i="24"/>
  <c r="AR101" i="24"/>
  <c r="AR62" i="24"/>
  <c r="AR63" i="24"/>
  <c r="AR59" i="24"/>
  <c r="AR58" i="24"/>
  <c r="AR57" i="24"/>
  <c r="AR61" i="24"/>
  <c r="AR60" i="24"/>
  <c r="AR4" i="24"/>
  <c r="AR17" i="24"/>
  <c r="AR98" i="24"/>
  <c r="AR87" i="24"/>
  <c r="AR16" i="24"/>
  <c r="AR67" i="24"/>
  <c r="AR89" i="24"/>
  <c r="AR71" i="24"/>
  <c r="AR90" i="24"/>
  <c r="AR53" i="24"/>
  <c r="AR92" i="24"/>
  <c r="AR44" i="24"/>
  <c r="AR84" i="24"/>
  <c r="AR43" i="24"/>
  <c r="AR78" i="24"/>
  <c r="AR80" i="24"/>
  <c r="AR95" i="24"/>
  <c r="AR10" i="24"/>
  <c r="AR81" i="24"/>
  <c r="AR37" i="24"/>
  <c r="AR48" i="24"/>
  <c r="AR55" i="24"/>
  <c r="AR52" i="24"/>
  <c r="AR41" i="24"/>
  <c r="AR7" i="24"/>
  <c r="AR42" i="24"/>
  <c r="AR9" i="24"/>
  <c r="AR72" i="24"/>
  <c r="AR15" i="24"/>
  <c r="AR29" i="24"/>
  <c r="AR74" i="24"/>
  <c r="AR20" i="24"/>
  <c r="AR76" i="24"/>
  <c r="AR93" i="24"/>
  <c r="AR33" i="24"/>
  <c r="AR34" i="24"/>
  <c r="AR96" i="24"/>
  <c r="AR82" i="24"/>
  <c r="AR49" i="24"/>
  <c r="AR21" i="24"/>
  <c r="AR14" i="24"/>
  <c r="AR18" i="24"/>
  <c r="AR65" i="24"/>
  <c r="AR26" i="24"/>
  <c r="AR68" i="24"/>
  <c r="AR70" i="24"/>
  <c r="AR28" i="24"/>
  <c r="AR75" i="24"/>
  <c r="AR77" i="24"/>
  <c r="AR94" i="24"/>
  <c r="AR35" i="24"/>
  <c r="AR36" i="24"/>
  <c r="AR24" i="24"/>
  <c r="AR39" i="24"/>
  <c r="AR5" i="24"/>
  <c r="AR6" i="24"/>
  <c r="AR22" i="24"/>
  <c r="AR12" i="24"/>
  <c r="AR66" i="24"/>
  <c r="AR8" i="24"/>
  <c r="AR69" i="24"/>
  <c r="AR27" i="24"/>
  <c r="AR91" i="24"/>
  <c r="AR85" i="24"/>
  <c r="AR31" i="24"/>
  <c r="AR79" i="24"/>
  <c r="AR46" i="24"/>
  <c r="AR11" i="24"/>
  <c r="AR45" i="24"/>
  <c r="AR51" i="24"/>
  <c r="AR25" i="24"/>
  <c r="AS3" i="24"/>
  <c r="AR86" i="24"/>
  <c r="AR88" i="24"/>
  <c r="AR83" i="24"/>
  <c r="AR54" i="24"/>
  <c r="AR40" i="24"/>
  <c r="AR97" i="24"/>
  <c r="AR47" i="24"/>
  <c r="AR50" i="24"/>
  <c r="AR56" i="24"/>
  <c r="AR73" i="24"/>
  <c r="AR13" i="24"/>
  <c r="AR30" i="24"/>
  <c r="AR32" i="24"/>
  <c r="AR19" i="24"/>
  <c r="AR23" i="24"/>
  <c r="AR38" i="24"/>
  <c r="AS121" i="24" l="1"/>
  <c r="AS122" i="24"/>
  <c r="AS123" i="24"/>
  <c r="AS99" i="24"/>
  <c r="AS124" i="24"/>
  <c r="AS120" i="24"/>
  <c r="AS102" i="24"/>
  <c r="AS103" i="24"/>
  <c r="AS104" i="24"/>
  <c r="AS105" i="24"/>
  <c r="AS106" i="24"/>
  <c r="AS107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CB2" i="20"/>
  <c r="CC1" i="20"/>
  <c r="AS100" i="24"/>
  <c r="AS101" i="24"/>
  <c r="AS62" i="24"/>
  <c r="AS63" i="24"/>
  <c r="AS59" i="24"/>
  <c r="AS58" i="24"/>
  <c r="AS57" i="24"/>
  <c r="AS61" i="24"/>
  <c r="AS60" i="24"/>
  <c r="AS4" i="24"/>
  <c r="AT3" i="24"/>
  <c r="AS12" i="24"/>
  <c r="AS41" i="24"/>
  <c r="AS7" i="24"/>
  <c r="AS8" i="24"/>
  <c r="AS70" i="24"/>
  <c r="AS83" i="24"/>
  <c r="AS91" i="24"/>
  <c r="AS13" i="24"/>
  <c r="AS73" i="24"/>
  <c r="AS77" i="24"/>
  <c r="AS40" i="24"/>
  <c r="AS94" i="24"/>
  <c r="AS72" i="24"/>
  <c r="AS54" i="24"/>
  <c r="AS19" i="24"/>
  <c r="AS46" i="24"/>
  <c r="AS11" i="24"/>
  <c r="AS23" i="24"/>
  <c r="AS48" i="24"/>
  <c r="AS55" i="24"/>
  <c r="AS52" i="24"/>
  <c r="AS18" i="24"/>
  <c r="AS15" i="24"/>
  <c r="AS86" i="24"/>
  <c r="AS88" i="24"/>
  <c r="AS68" i="24"/>
  <c r="AS27" i="24"/>
  <c r="AS90" i="24"/>
  <c r="AS53" i="24"/>
  <c r="AS92" i="24"/>
  <c r="AS30" i="24"/>
  <c r="AS31" i="24"/>
  <c r="AS32" i="24"/>
  <c r="AS79" i="24"/>
  <c r="AS85" i="24"/>
  <c r="AS45" i="24"/>
  <c r="AS95" i="24"/>
  <c r="AS10" i="24"/>
  <c r="AS81" i="24"/>
  <c r="AS37" i="24"/>
  <c r="AS49" i="24"/>
  <c r="AS21" i="24"/>
  <c r="AS14" i="24"/>
  <c r="AS22" i="24"/>
  <c r="AS6" i="24"/>
  <c r="AS25" i="24"/>
  <c r="AS65" i="24"/>
  <c r="AS66" i="24"/>
  <c r="AS87" i="24"/>
  <c r="AS89" i="24"/>
  <c r="AS71" i="24"/>
  <c r="AS69" i="24"/>
  <c r="AS29" i="24"/>
  <c r="AS74" i="24"/>
  <c r="AS84" i="24"/>
  <c r="AS43" i="24"/>
  <c r="AS78" i="24"/>
  <c r="AS80" i="24"/>
  <c r="AS44" i="24"/>
  <c r="AS34" i="24"/>
  <c r="AS96" i="24"/>
  <c r="AS82" i="24"/>
  <c r="AS5" i="24"/>
  <c r="AS50" i="24"/>
  <c r="AS39" i="24"/>
  <c r="AS17" i="24"/>
  <c r="AS56" i="24"/>
  <c r="AS98" i="24"/>
  <c r="AS16" i="24"/>
  <c r="AS26" i="24"/>
  <c r="AS9" i="24"/>
  <c r="AS42" i="24"/>
  <c r="AS28" i="24"/>
  <c r="AS75" i="24"/>
  <c r="AS76" i="24"/>
  <c r="AS93" i="24"/>
  <c r="AS33" i="24"/>
  <c r="AS67" i="24"/>
  <c r="AS20" i="24"/>
  <c r="AS35" i="24"/>
  <c r="AS97" i="24"/>
  <c r="AS36" i="24"/>
  <c r="AS47" i="24"/>
  <c r="AS24" i="24"/>
  <c r="AS38" i="24"/>
  <c r="AS51" i="24"/>
  <c r="AT121" i="24" l="1"/>
  <c r="AT122" i="24"/>
  <c r="AT123" i="24"/>
  <c r="AT99" i="24"/>
  <c r="AT124" i="24"/>
  <c r="AT120" i="24"/>
  <c r="AT102" i="24"/>
  <c r="AT103" i="24"/>
  <c r="AT104" i="24"/>
  <c r="AT105" i="24"/>
  <c r="AT106" i="24"/>
  <c r="AT107" i="24"/>
  <c r="AT109" i="24"/>
  <c r="AT110" i="24"/>
  <c r="AT111" i="24"/>
  <c r="AT112" i="24"/>
  <c r="AT113" i="24"/>
  <c r="AT114" i="24"/>
  <c r="AT108" i="24"/>
  <c r="AT119" i="24"/>
  <c r="AT115" i="24"/>
  <c r="AT116" i="24"/>
  <c r="AT117" i="24"/>
  <c r="AT118" i="24"/>
  <c r="CC7" i="20"/>
  <c r="CC25" i="20"/>
  <c r="CC41" i="20"/>
  <c r="CC58" i="20"/>
  <c r="CC74" i="20"/>
  <c r="CC97" i="20"/>
  <c r="CC4" i="20"/>
  <c r="CC20" i="20"/>
  <c r="CC38" i="20"/>
  <c r="CC55" i="20"/>
  <c r="CC71" i="20"/>
  <c r="CC94" i="20"/>
  <c r="CC5" i="20"/>
  <c r="CC21" i="20"/>
  <c r="CC39" i="20"/>
  <c r="CC56" i="20"/>
  <c r="CC72" i="20"/>
  <c r="CC95" i="20"/>
  <c r="CC10" i="20"/>
  <c r="CC77" i="20"/>
  <c r="CC49" i="20"/>
  <c r="CC3" i="20"/>
  <c r="CC69" i="20"/>
  <c r="CC2" i="20"/>
  <c r="CC24" i="20"/>
  <c r="CC11" i="20"/>
  <c r="CC29" i="20"/>
  <c r="CC46" i="20"/>
  <c r="CC62" i="20"/>
  <c r="CC78" i="20"/>
  <c r="CC101" i="20"/>
  <c r="CC8" i="20"/>
  <c r="CC26" i="20"/>
  <c r="CC42" i="20"/>
  <c r="CC59" i="20"/>
  <c r="CC75" i="20"/>
  <c r="CC98" i="20"/>
  <c r="CC9" i="20"/>
  <c r="CC27" i="20"/>
  <c r="CC44" i="20"/>
  <c r="CC60" i="20"/>
  <c r="CC76" i="20"/>
  <c r="CC99" i="20"/>
  <c r="CC28" i="20"/>
  <c r="CC100" i="20"/>
  <c r="CC65" i="20"/>
  <c r="CC18" i="20"/>
  <c r="CC92" i="20"/>
  <c r="CC57" i="20"/>
  <c r="CC96" i="20"/>
  <c r="CC15" i="20"/>
  <c r="CC33" i="20"/>
  <c r="CC50" i="20"/>
  <c r="CC66" i="20"/>
  <c r="CC82" i="20"/>
  <c r="CC106" i="20"/>
  <c r="CC12" i="20"/>
  <c r="CC30" i="20"/>
  <c r="CC47" i="20"/>
  <c r="CC63" i="20"/>
  <c r="CC79" i="20"/>
  <c r="CC103" i="20"/>
  <c r="CC13" i="20"/>
  <c r="CC31" i="20"/>
  <c r="CC48" i="20"/>
  <c r="CC64" i="20"/>
  <c r="CC80" i="20"/>
  <c r="CC104" i="20"/>
  <c r="CC45" i="20"/>
  <c r="CC14" i="20"/>
  <c r="CC81" i="20"/>
  <c r="CC36" i="20"/>
  <c r="CC109" i="20"/>
  <c r="CC6" i="20"/>
  <c r="CD1" i="20"/>
  <c r="CC19" i="20"/>
  <c r="CC37" i="20"/>
  <c r="CC54" i="20"/>
  <c r="CC70" i="20"/>
  <c r="CC93" i="20"/>
  <c r="CC110" i="20"/>
  <c r="CC16" i="20"/>
  <c r="CC34" i="20"/>
  <c r="CC51" i="20"/>
  <c r="CC67" i="20"/>
  <c r="CC90" i="20"/>
  <c r="CC107" i="20"/>
  <c r="CC17" i="20"/>
  <c r="CC35" i="20"/>
  <c r="CC52" i="20"/>
  <c r="CC68" i="20"/>
  <c r="CC91" i="20"/>
  <c r="CC108" i="20"/>
  <c r="CC61" i="20"/>
  <c r="CC32" i="20"/>
  <c r="CC105" i="20"/>
  <c r="CC53" i="20"/>
  <c r="CC40" i="20"/>
  <c r="CC73" i="20"/>
  <c r="AT100" i="24"/>
  <c r="AT101" i="24"/>
  <c r="AT62" i="24"/>
  <c r="AT63" i="24"/>
  <c r="AT59" i="24"/>
  <c r="AT58" i="24"/>
  <c r="AT57" i="24"/>
  <c r="AT61" i="24"/>
  <c r="AT60" i="24"/>
  <c r="AT4" i="24"/>
  <c r="AT65" i="24"/>
  <c r="AT15" i="24"/>
  <c r="AT12" i="24"/>
  <c r="AT69" i="24"/>
  <c r="AT8" i="24"/>
  <c r="AT9" i="24"/>
  <c r="AT72" i="24"/>
  <c r="AT73" i="24"/>
  <c r="AT29" i="24"/>
  <c r="AT74" i="24"/>
  <c r="AT76" i="24"/>
  <c r="AT93" i="24"/>
  <c r="AT33" i="24"/>
  <c r="AT85" i="24"/>
  <c r="AT45" i="24"/>
  <c r="AT19" i="24"/>
  <c r="AT46" i="24"/>
  <c r="AT11" i="24"/>
  <c r="AT23" i="24"/>
  <c r="AT24" i="24"/>
  <c r="AT38" i="24"/>
  <c r="AT51" i="24"/>
  <c r="AT56" i="24"/>
  <c r="AT98" i="24"/>
  <c r="AT86" i="24"/>
  <c r="AT41" i="24"/>
  <c r="AT88" i="24"/>
  <c r="AT70" i="24"/>
  <c r="AT83" i="24"/>
  <c r="AT28" i="24"/>
  <c r="AT75" i="24"/>
  <c r="AT77" i="24"/>
  <c r="AT40" i="24"/>
  <c r="AT94" i="24"/>
  <c r="AT44" i="24"/>
  <c r="AT34" i="24"/>
  <c r="AT95" i="24"/>
  <c r="AT10" i="24"/>
  <c r="AT81" i="24"/>
  <c r="AT48" i="24"/>
  <c r="AT55" i="24"/>
  <c r="AT52" i="24"/>
  <c r="AU3" i="24"/>
  <c r="AT18" i="24"/>
  <c r="AT22" i="24"/>
  <c r="AT87" i="24"/>
  <c r="AT16" i="24"/>
  <c r="AT68" i="24"/>
  <c r="AT27" i="24"/>
  <c r="AT7" i="24"/>
  <c r="AT91" i="24"/>
  <c r="AT13" i="24"/>
  <c r="AT30" i="24"/>
  <c r="AT31" i="24"/>
  <c r="AT32" i="24"/>
  <c r="AT79" i="24"/>
  <c r="AT20" i="24"/>
  <c r="AT35" i="24"/>
  <c r="AT96" i="24"/>
  <c r="AT82" i="24"/>
  <c r="AT37" i="24"/>
  <c r="AT49" i="24"/>
  <c r="AT21" i="24"/>
  <c r="AT14" i="24"/>
  <c r="AT6" i="24"/>
  <c r="AT25" i="24"/>
  <c r="AT17" i="24"/>
  <c r="AT26" i="24"/>
  <c r="AT67" i="24"/>
  <c r="AT66" i="24"/>
  <c r="AT89" i="24"/>
  <c r="AT71" i="24"/>
  <c r="AT42" i="24"/>
  <c r="AT53" i="24"/>
  <c r="AT92" i="24"/>
  <c r="AT84" i="24"/>
  <c r="AT43" i="24"/>
  <c r="AT78" i="24"/>
  <c r="AT80" i="24"/>
  <c r="AT54" i="24"/>
  <c r="AT90" i="24"/>
  <c r="AT97" i="24"/>
  <c r="AT36" i="24"/>
  <c r="AT47" i="24"/>
  <c r="AT5" i="24"/>
  <c r="AT50" i="24"/>
  <c r="AT39" i="24"/>
  <c r="AU121" i="24" l="1"/>
  <c r="AU122" i="24"/>
  <c r="AU123" i="24"/>
  <c r="AU99" i="24"/>
  <c r="AU124" i="24"/>
  <c r="AU120" i="24"/>
  <c r="AU102" i="24"/>
  <c r="AU103" i="24"/>
  <c r="AU104" i="24"/>
  <c r="AU105" i="24"/>
  <c r="AU106" i="24"/>
  <c r="AU107" i="24"/>
  <c r="AU108" i="24"/>
  <c r="AU109" i="24"/>
  <c r="AU110" i="24"/>
  <c r="AU111" i="24"/>
  <c r="AU112" i="24"/>
  <c r="AU113" i="24"/>
  <c r="AU114" i="24"/>
  <c r="AU115" i="24"/>
  <c r="AU116" i="24"/>
  <c r="AU117" i="24"/>
  <c r="AU118" i="24"/>
  <c r="AU119" i="24"/>
  <c r="CE1" i="20"/>
  <c r="CD13" i="20"/>
  <c r="CD31" i="20"/>
  <c r="CD48" i="20"/>
  <c r="CD80" i="20"/>
  <c r="CD14" i="20"/>
  <c r="CD32" i="20"/>
  <c r="CD65" i="20"/>
  <c r="CD15" i="20"/>
  <c r="CD66" i="20"/>
  <c r="CD47" i="20"/>
  <c r="CD38" i="20"/>
  <c r="CD7" i="20"/>
  <c r="CD17" i="20"/>
  <c r="CD35" i="20"/>
  <c r="CD52" i="20"/>
  <c r="CD68" i="20"/>
  <c r="CD91" i="20"/>
  <c r="CD108" i="20"/>
  <c r="CD18" i="20"/>
  <c r="CD36" i="20"/>
  <c r="CD53" i="20"/>
  <c r="CD69" i="20"/>
  <c r="CD92" i="20"/>
  <c r="CD109" i="20"/>
  <c r="CD19" i="20"/>
  <c r="CD37" i="20"/>
  <c r="CD54" i="20"/>
  <c r="CD70" i="20"/>
  <c r="CD93" i="20"/>
  <c r="CD110" i="20"/>
  <c r="CD63" i="20"/>
  <c r="CD34" i="20"/>
  <c r="CD107" i="20"/>
  <c r="CD55" i="20"/>
  <c r="CD75" i="20"/>
  <c r="CD59" i="20"/>
  <c r="CD71" i="20"/>
  <c r="CD2" i="20"/>
  <c r="CD9" i="20"/>
  <c r="CD27" i="20"/>
  <c r="CD44" i="20"/>
  <c r="CD60" i="20"/>
  <c r="CD76" i="20"/>
  <c r="CD10" i="20"/>
  <c r="CD28" i="20"/>
  <c r="CD61" i="20"/>
  <c r="CD100" i="20"/>
  <c r="CD29" i="20"/>
  <c r="CD78" i="20"/>
  <c r="CD30" i="20"/>
  <c r="CD20" i="20"/>
  <c r="CD64" i="20"/>
  <c r="CD81" i="20"/>
  <c r="CD33" i="20"/>
  <c r="CD82" i="20"/>
  <c r="CD16" i="20"/>
  <c r="CD42" i="20"/>
  <c r="CD4" i="20"/>
  <c r="CD21" i="20"/>
  <c r="CD39" i="20"/>
  <c r="CD56" i="20"/>
  <c r="CD72" i="20"/>
  <c r="CD95" i="20"/>
  <c r="CD5" i="20"/>
  <c r="CD24" i="20"/>
  <c r="CD40" i="20"/>
  <c r="CD57" i="20"/>
  <c r="CD73" i="20"/>
  <c r="CD96" i="20"/>
  <c r="CD6" i="20"/>
  <c r="CD25" i="20"/>
  <c r="CD41" i="20"/>
  <c r="CD58" i="20"/>
  <c r="CD74" i="20"/>
  <c r="CD97" i="20"/>
  <c r="CD12" i="20"/>
  <c r="CD79" i="20"/>
  <c r="CD51" i="20"/>
  <c r="CD3" i="20"/>
  <c r="CD26" i="20"/>
  <c r="CD99" i="20"/>
  <c r="CD45" i="20"/>
  <c r="CD77" i="20"/>
  <c r="CD11" i="20"/>
  <c r="CD46" i="20"/>
  <c r="CD62" i="20"/>
  <c r="CD101" i="20"/>
  <c r="CD103" i="20"/>
  <c r="CD67" i="20"/>
  <c r="CD94" i="20"/>
  <c r="CD98" i="20"/>
  <c r="CD104" i="20"/>
  <c r="CD49" i="20"/>
  <c r="CD105" i="20"/>
  <c r="CD50" i="20"/>
  <c r="CD106" i="20"/>
  <c r="CD90" i="20"/>
  <c r="CD8" i="20"/>
  <c r="CC111" i="20"/>
  <c r="AU100" i="24"/>
  <c r="AU101" i="24"/>
  <c r="AU62" i="24"/>
  <c r="AU63" i="24"/>
  <c r="AU59" i="24"/>
  <c r="AU58" i="24"/>
  <c r="AU57" i="24"/>
  <c r="AU61" i="24"/>
  <c r="AU60" i="24"/>
  <c r="AU4" i="24"/>
  <c r="AU6" i="24"/>
  <c r="AV3" i="24"/>
  <c r="AU25" i="24"/>
  <c r="AU12" i="24"/>
  <c r="AU66" i="24"/>
  <c r="AU8" i="24"/>
  <c r="AU26" i="24"/>
  <c r="AU28" i="24"/>
  <c r="AU75" i="24"/>
  <c r="AU70" i="24"/>
  <c r="AU83" i="24"/>
  <c r="AU77" i="24"/>
  <c r="AU40" i="24"/>
  <c r="AU94" i="24"/>
  <c r="AU44" i="24"/>
  <c r="AU34" i="24"/>
  <c r="AU96" i="24"/>
  <c r="AU82" i="24"/>
  <c r="AU49" i="24"/>
  <c r="AU21" i="24"/>
  <c r="AU14" i="24"/>
  <c r="AU5" i="24"/>
  <c r="AU17" i="24"/>
  <c r="AU65" i="24"/>
  <c r="AU87" i="24"/>
  <c r="AU16" i="24"/>
  <c r="AU67" i="24"/>
  <c r="AU56" i="24"/>
  <c r="AU91" i="24"/>
  <c r="AU13" i="24"/>
  <c r="AU9" i="24"/>
  <c r="AU73" i="24"/>
  <c r="AU30" i="24"/>
  <c r="AU31" i="24"/>
  <c r="AU32" i="24"/>
  <c r="AU79" i="24"/>
  <c r="AU20" i="24"/>
  <c r="AU35" i="24"/>
  <c r="AU97" i="24"/>
  <c r="AU36" i="24"/>
  <c r="AU47" i="24"/>
  <c r="AU50" i="24"/>
  <c r="AU39" i="24"/>
  <c r="AU23" i="24"/>
  <c r="AU15" i="24"/>
  <c r="AU7" i="24"/>
  <c r="AU53" i="24"/>
  <c r="AU72" i="24"/>
  <c r="AU84" i="24"/>
  <c r="AU78" i="24"/>
  <c r="AU54" i="24"/>
  <c r="AU11" i="24"/>
  <c r="AU38" i="24"/>
  <c r="AU86" i="24"/>
  <c r="AU68" i="24"/>
  <c r="AU29" i="24"/>
  <c r="AU90" i="24"/>
  <c r="AU76" i="24"/>
  <c r="AU33" i="24"/>
  <c r="AU45" i="24"/>
  <c r="AU10" i="24"/>
  <c r="AU48" i="24"/>
  <c r="AU52" i="24"/>
  <c r="AU41" i="24"/>
  <c r="AU42" i="24"/>
  <c r="AU69" i="24"/>
  <c r="AU92" i="24"/>
  <c r="AU89" i="24"/>
  <c r="AU43" i="24"/>
  <c r="AU80" i="24"/>
  <c r="AU19" i="24"/>
  <c r="AU46" i="24"/>
  <c r="AU24" i="24"/>
  <c r="AU51" i="24"/>
  <c r="AU22" i="24"/>
  <c r="AU18" i="24"/>
  <c r="AU98" i="24"/>
  <c r="AU88" i="24"/>
  <c r="AU27" i="24"/>
  <c r="AU74" i="24"/>
  <c r="AU71" i="24"/>
  <c r="AU93" i="24"/>
  <c r="AU85" i="24"/>
  <c r="AU95" i="24"/>
  <c r="AU81" i="24"/>
  <c r="AU55" i="24"/>
  <c r="AU37" i="24"/>
  <c r="AV121" i="24" l="1"/>
  <c r="AV122" i="24"/>
  <c r="AV123" i="24"/>
  <c r="AV99" i="24"/>
  <c r="AV124" i="24"/>
  <c r="AV120" i="24"/>
  <c r="AV102" i="24"/>
  <c r="AV103" i="24"/>
  <c r="AV104" i="24"/>
  <c r="AV105" i="24"/>
  <c r="AV106" i="24"/>
  <c r="AV107" i="24"/>
  <c r="AV108" i="24"/>
  <c r="AV109" i="24"/>
  <c r="AV110" i="24"/>
  <c r="AV111" i="24"/>
  <c r="AV112" i="24"/>
  <c r="AV113" i="24"/>
  <c r="AV114" i="24"/>
  <c r="AV115" i="24"/>
  <c r="AV116" i="24"/>
  <c r="AV117" i="24"/>
  <c r="AV118" i="24"/>
  <c r="AV119" i="24"/>
  <c r="CD111" i="20"/>
  <c r="CE91" i="20"/>
  <c r="CE96" i="20"/>
  <c r="CE74" i="20"/>
  <c r="CE65" i="20"/>
  <c r="CE61" i="20"/>
  <c r="CE5" i="20"/>
  <c r="CE21" i="20"/>
  <c r="CE39" i="20"/>
  <c r="CE56" i="20"/>
  <c r="CE72" i="20"/>
  <c r="CE95" i="20"/>
  <c r="CE6" i="20"/>
  <c r="CE29" i="20"/>
  <c r="CE51" i="20"/>
  <c r="CE73" i="20"/>
  <c r="CE101" i="20"/>
  <c r="CE12" i="20"/>
  <c r="CE36" i="20"/>
  <c r="CE58" i="20"/>
  <c r="CE79" i="20"/>
  <c r="CE109" i="20"/>
  <c r="CE26" i="20"/>
  <c r="CE49" i="20"/>
  <c r="CE70" i="20"/>
  <c r="CE98" i="20"/>
  <c r="CE28" i="20"/>
  <c r="CE10" i="20"/>
  <c r="CE106" i="20"/>
  <c r="CE82" i="20"/>
  <c r="CE94" i="20"/>
  <c r="CE9" i="20"/>
  <c r="CE27" i="20"/>
  <c r="CE44" i="20"/>
  <c r="CE60" i="20"/>
  <c r="CE99" i="20"/>
  <c r="CE11" i="20"/>
  <c r="CE34" i="20"/>
  <c r="CE57" i="20"/>
  <c r="CE107" i="20"/>
  <c r="CE18" i="20"/>
  <c r="CE41" i="20"/>
  <c r="CE92" i="20"/>
  <c r="CE8" i="20"/>
  <c r="CE32" i="20"/>
  <c r="CE54" i="20"/>
  <c r="CE75" i="20"/>
  <c r="CE105" i="20"/>
  <c r="CE50" i="20"/>
  <c r="CE15" i="20"/>
  <c r="CE20" i="20"/>
  <c r="CE2" i="20"/>
  <c r="CE35" i="20"/>
  <c r="CE108" i="20"/>
  <c r="CE67" i="20"/>
  <c r="CE53" i="20"/>
  <c r="CE42" i="20"/>
  <c r="CE4" i="20"/>
  <c r="CE66" i="20"/>
  <c r="CE76" i="20"/>
  <c r="CE78" i="20"/>
  <c r="CE63" i="20"/>
  <c r="CE33" i="20"/>
  <c r="CE19" i="20"/>
  <c r="CE100" i="20"/>
  <c r="CE13" i="20"/>
  <c r="CE31" i="20"/>
  <c r="CE48" i="20"/>
  <c r="CE64" i="20"/>
  <c r="CE80" i="20"/>
  <c r="CE104" i="20"/>
  <c r="CE16" i="20"/>
  <c r="CE40" i="20"/>
  <c r="CE62" i="20"/>
  <c r="CE90" i="20"/>
  <c r="CE3" i="20"/>
  <c r="CE25" i="20"/>
  <c r="CE47" i="20"/>
  <c r="CE69" i="20"/>
  <c r="CE97" i="20"/>
  <c r="CE14" i="20"/>
  <c r="CE37" i="20"/>
  <c r="CE59" i="20"/>
  <c r="CE81" i="20"/>
  <c r="CE110" i="20"/>
  <c r="CE71" i="20"/>
  <c r="CE55" i="20"/>
  <c r="CE38" i="20"/>
  <c r="CE45" i="20"/>
  <c r="CF1" i="20"/>
  <c r="CE17" i="20"/>
  <c r="CE52" i="20"/>
  <c r="CE68" i="20"/>
  <c r="CE24" i="20"/>
  <c r="CE46" i="20"/>
  <c r="CE7" i="20"/>
  <c r="CE30" i="20"/>
  <c r="CE103" i="20"/>
  <c r="CE93" i="20"/>
  <c r="CE77" i="20"/>
  <c r="AV100" i="24"/>
  <c r="AV101" i="24"/>
  <c r="AV63" i="24"/>
  <c r="AV62" i="24"/>
  <c r="AV59" i="24"/>
  <c r="AV58" i="24"/>
  <c r="AV57" i="24"/>
  <c r="AV61" i="24"/>
  <c r="AV60" i="24"/>
  <c r="AV4" i="24"/>
  <c r="AV6" i="24"/>
  <c r="AV22" i="24"/>
  <c r="AV56" i="24"/>
  <c r="AV86" i="24"/>
  <c r="AV26" i="24"/>
  <c r="AV88" i="24"/>
  <c r="AV68" i="24"/>
  <c r="AV70" i="24"/>
  <c r="AV83" i="24"/>
  <c r="AV91" i="24"/>
  <c r="AV13" i="24"/>
  <c r="AV85" i="24"/>
  <c r="AV30" i="24"/>
  <c r="AV31" i="24"/>
  <c r="AV32" i="24"/>
  <c r="AV79" i="24"/>
  <c r="AV34" i="24"/>
  <c r="AV97" i="24"/>
  <c r="AV36" i="24"/>
  <c r="AV47" i="24"/>
  <c r="AV24" i="24"/>
  <c r="AV38" i="24"/>
  <c r="AV51" i="24"/>
  <c r="AV17" i="24"/>
  <c r="AV98" i="24"/>
  <c r="AV66" i="24"/>
  <c r="AV8" i="24"/>
  <c r="AV27" i="24"/>
  <c r="AV73" i="24"/>
  <c r="AV92" i="24"/>
  <c r="AV44" i="24"/>
  <c r="AV43" i="24"/>
  <c r="AV80" i="24"/>
  <c r="AV19" i="24"/>
  <c r="AV11" i="24"/>
  <c r="AV23" i="24"/>
  <c r="AV55" i="24"/>
  <c r="AV52" i="24"/>
  <c r="AV15" i="24"/>
  <c r="AV87" i="24"/>
  <c r="AV67" i="24"/>
  <c r="AV71" i="24"/>
  <c r="AV29" i="24"/>
  <c r="AV20" i="24"/>
  <c r="AV93" i="24"/>
  <c r="AV45" i="24"/>
  <c r="AV10" i="24"/>
  <c r="AV37" i="24"/>
  <c r="AV14" i="24"/>
  <c r="AW3" i="24"/>
  <c r="AV65" i="24"/>
  <c r="AV42" i="24"/>
  <c r="AV72" i="24"/>
  <c r="AV75" i="24"/>
  <c r="AV77" i="24"/>
  <c r="AV94" i="24"/>
  <c r="AV96" i="24"/>
  <c r="AV82" i="24"/>
  <c r="AV50" i="24"/>
  <c r="AV12" i="24"/>
  <c r="AV69" i="24"/>
  <c r="AV53" i="24"/>
  <c r="AV84" i="24"/>
  <c r="AV78" i="24"/>
  <c r="AV46" i="24"/>
  <c r="AV48" i="24"/>
  <c r="AV25" i="24"/>
  <c r="AV16" i="24"/>
  <c r="AV89" i="24"/>
  <c r="AV90" i="24"/>
  <c r="AV74" i="24"/>
  <c r="AV76" i="24"/>
  <c r="AV33" i="24"/>
  <c r="AV95" i="24"/>
  <c r="AV81" i="24"/>
  <c r="AV49" i="24"/>
  <c r="AV21" i="24"/>
  <c r="AV18" i="24"/>
  <c r="AV41" i="24"/>
  <c r="AV7" i="24"/>
  <c r="AV9" i="24"/>
  <c r="AV28" i="24"/>
  <c r="AV54" i="24"/>
  <c r="AV40" i="24"/>
  <c r="AV35" i="24"/>
  <c r="AV39" i="24"/>
  <c r="AV5" i="24"/>
  <c r="AW121" i="24" l="1"/>
  <c r="AW122" i="24"/>
  <c r="AW123" i="24"/>
  <c r="AW99" i="24"/>
  <c r="AW124" i="24"/>
  <c r="AW120" i="24"/>
  <c r="AW102" i="24"/>
  <c r="AW103" i="24"/>
  <c r="AW104" i="24"/>
  <c r="AW105" i="24"/>
  <c r="AW106" i="24"/>
  <c r="AW107" i="24"/>
  <c r="AW108" i="24"/>
  <c r="AW109" i="24"/>
  <c r="AW110" i="24"/>
  <c r="AW111" i="24"/>
  <c r="AW112" i="24"/>
  <c r="AW113" i="24"/>
  <c r="AW114" i="24"/>
  <c r="AW115" i="24"/>
  <c r="AW116" i="24"/>
  <c r="AW117" i="24"/>
  <c r="AW118" i="24"/>
  <c r="AW119" i="24"/>
  <c r="CE111" i="20"/>
  <c r="CF11" i="20"/>
  <c r="CF29" i="20"/>
  <c r="CF78" i="20"/>
  <c r="CF31" i="20"/>
  <c r="CF104" i="20"/>
  <c r="CF81" i="20"/>
  <c r="CF72" i="20"/>
  <c r="CF52" i="20"/>
  <c r="CF15" i="20"/>
  <c r="CF33" i="20"/>
  <c r="CF50" i="20"/>
  <c r="CF66" i="20"/>
  <c r="CF82" i="20"/>
  <c r="CF106" i="20"/>
  <c r="CF13" i="20"/>
  <c r="CF36" i="20"/>
  <c r="CF59" i="20"/>
  <c r="CF80" i="20"/>
  <c r="CF109" i="20"/>
  <c r="CF20" i="20"/>
  <c r="CF44" i="20"/>
  <c r="CF65" i="20"/>
  <c r="CF94" i="20"/>
  <c r="CF10" i="20"/>
  <c r="CF34" i="20"/>
  <c r="CF56" i="20"/>
  <c r="CF77" i="20"/>
  <c r="CF107" i="20"/>
  <c r="CF91" i="20"/>
  <c r="CF96" i="20"/>
  <c r="CF73" i="20"/>
  <c r="CF2" i="20"/>
  <c r="CG1" i="20"/>
  <c r="CF19" i="20"/>
  <c r="CF54" i="20"/>
  <c r="CF70" i="20"/>
  <c r="CF93" i="20"/>
  <c r="CF110" i="20"/>
  <c r="CF42" i="20"/>
  <c r="CF64" i="20"/>
  <c r="CF92" i="20"/>
  <c r="CF4" i="20"/>
  <c r="CF49" i="20"/>
  <c r="CF71" i="20"/>
  <c r="CF99" i="20"/>
  <c r="CF16" i="20"/>
  <c r="CF39" i="20"/>
  <c r="CF90" i="20"/>
  <c r="CF17" i="20"/>
  <c r="CF24" i="20"/>
  <c r="CF6" i="20"/>
  <c r="CF103" i="20"/>
  <c r="CF79" i="20"/>
  <c r="CF46" i="20"/>
  <c r="CF8" i="20"/>
  <c r="CF14" i="20"/>
  <c r="CF5" i="20"/>
  <c r="CF63" i="20"/>
  <c r="CF108" i="20"/>
  <c r="CF37" i="20"/>
  <c r="CF18" i="20"/>
  <c r="CF27" i="20"/>
  <c r="CF61" i="20"/>
  <c r="CF62" i="20"/>
  <c r="CF53" i="20"/>
  <c r="CF60" i="20"/>
  <c r="CF51" i="20"/>
  <c r="CF68" i="20"/>
  <c r="CF7" i="20"/>
  <c r="CF25" i="20"/>
  <c r="CF41" i="20"/>
  <c r="CF58" i="20"/>
  <c r="CF74" i="20"/>
  <c r="CF97" i="20"/>
  <c r="CF3" i="20"/>
  <c r="CF26" i="20"/>
  <c r="CF48" i="20"/>
  <c r="CF69" i="20"/>
  <c r="CF98" i="20"/>
  <c r="CF9" i="20"/>
  <c r="CF32" i="20"/>
  <c r="CF55" i="20"/>
  <c r="CF76" i="20"/>
  <c r="CF105" i="20"/>
  <c r="CF21" i="20"/>
  <c r="CF45" i="20"/>
  <c r="CF67" i="20"/>
  <c r="CF95" i="20"/>
  <c r="CF40" i="20"/>
  <c r="CF47" i="20"/>
  <c r="CF30" i="20"/>
  <c r="CF35" i="20"/>
  <c r="CF12" i="20"/>
  <c r="CF101" i="20"/>
  <c r="CF75" i="20"/>
  <c r="CF38" i="20"/>
  <c r="CF28" i="20"/>
  <c r="CF100" i="20"/>
  <c r="CF57" i="20"/>
  <c r="AW100" i="24"/>
  <c r="AW101" i="24"/>
  <c r="AW62" i="24"/>
  <c r="AW63" i="24"/>
  <c r="AW59" i="24"/>
  <c r="AW58" i="24"/>
  <c r="AW57" i="24"/>
  <c r="AW61" i="24"/>
  <c r="AW60" i="24"/>
  <c r="AW4" i="24"/>
  <c r="AW22" i="24"/>
  <c r="AW6" i="24"/>
  <c r="AW65" i="24"/>
  <c r="AW66" i="24"/>
  <c r="AW42" i="24"/>
  <c r="AW9" i="24"/>
  <c r="AW8" i="24"/>
  <c r="AW86" i="24"/>
  <c r="AW53" i="24"/>
  <c r="AW92" i="24"/>
  <c r="AW30" i="24"/>
  <c r="AW31" i="24"/>
  <c r="AW32" i="24"/>
  <c r="AW79" i="24"/>
  <c r="AW44" i="24"/>
  <c r="AW20" i="24"/>
  <c r="AW96" i="24"/>
  <c r="AW82" i="24"/>
  <c r="AW24" i="24"/>
  <c r="AW50" i="24"/>
  <c r="AW39" i="24"/>
  <c r="AW37" i="24"/>
  <c r="AW17" i="24"/>
  <c r="AW87" i="24"/>
  <c r="AW16" i="24"/>
  <c r="AW98" i="24"/>
  <c r="AW70" i="24"/>
  <c r="AW69" i="24"/>
  <c r="AW29" i="24"/>
  <c r="AW74" i="24"/>
  <c r="AW84" i="24"/>
  <c r="AW78" i="24"/>
  <c r="AW80" i="24"/>
  <c r="AW34" i="24"/>
  <c r="AW97" i="24"/>
  <c r="AW47" i="24"/>
  <c r="AW51" i="24"/>
  <c r="AW15" i="24"/>
  <c r="AW67" i="24"/>
  <c r="AW28" i="24"/>
  <c r="AW75" i="24"/>
  <c r="AW93" i="24"/>
  <c r="AW90" i="24"/>
  <c r="AW19" i="24"/>
  <c r="AW11" i="24"/>
  <c r="AW48" i="24"/>
  <c r="AW18" i="24"/>
  <c r="AW41" i="24"/>
  <c r="AW26" i="24"/>
  <c r="AW89" i="24"/>
  <c r="AW73" i="24"/>
  <c r="AW13" i="24"/>
  <c r="AW77" i="24"/>
  <c r="AW94" i="24"/>
  <c r="AW35" i="24"/>
  <c r="AW10" i="24"/>
  <c r="AW5" i="24"/>
  <c r="AW14" i="24"/>
  <c r="AW25" i="24"/>
  <c r="AW83" i="24"/>
  <c r="AW43" i="24"/>
  <c r="AW54" i="24"/>
  <c r="AW36" i="24"/>
  <c r="AW38" i="24"/>
  <c r="AX3" i="24"/>
  <c r="AW56" i="24"/>
  <c r="AW12" i="24"/>
  <c r="AW7" i="24"/>
  <c r="AW27" i="24"/>
  <c r="AW68" i="24"/>
  <c r="AW76" i="24"/>
  <c r="AW33" i="24"/>
  <c r="AW45" i="24"/>
  <c r="AW46" i="24"/>
  <c r="AW23" i="24"/>
  <c r="AW55" i="24"/>
  <c r="AW52" i="24"/>
  <c r="AW88" i="24"/>
  <c r="AW71" i="24"/>
  <c r="AW91" i="24"/>
  <c r="AW72" i="24"/>
  <c r="AW40" i="24"/>
  <c r="AW85" i="24"/>
  <c r="AW95" i="24"/>
  <c r="AW81" i="24"/>
  <c r="AW49" i="24"/>
  <c r="AW21" i="24"/>
  <c r="AX121" i="24" l="1"/>
  <c r="AX122" i="24"/>
  <c r="AX123" i="24"/>
  <c r="AX99" i="24"/>
  <c r="AX124" i="24"/>
  <c r="AX120" i="24"/>
  <c r="AX102" i="24"/>
  <c r="AX103" i="24"/>
  <c r="AX104" i="24"/>
  <c r="AX105" i="24"/>
  <c r="AX106" i="24"/>
  <c r="AX107" i="24"/>
  <c r="AX109" i="24"/>
  <c r="AX110" i="24"/>
  <c r="AX111" i="24"/>
  <c r="AX112" i="24"/>
  <c r="AX113" i="24"/>
  <c r="AX114" i="24"/>
  <c r="AX108" i="24"/>
  <c r="AX115" i="24"/>
  <c r="AX116" i="24"/>
  <c r="AX117" i="24"/>
  <c r="AX118" i="24"/>
  <c r="AX119" i="24"/>
  <c r="CF111" i="20"/>
  <c r="CG13" i="20"/>
  <c r="CG31" i="20"/>
  <c r="CG48" i="20"/>
  <c r="CG64" i="20"/>
  <c r="CG80" i="20"/>
  <c r="CG104" i="20"/>
  <c r="CG15" i="20"/>
  <c r="CG38" i="20"/>
  <c r="CG61" i="20"/>
  <c r="CG82" i="20"/>
  <c r="CG6" i="20"/>
  <c r="CG29" i="20"/>
  <c r="CG51" i="20"/>
  <c r="CG73" i="20"/>
  <c r="CG101" i="20"/>
  <c r="CG12" i="20"/>
  <c r="CG36" i="20"/>
  <c r="CG58" i="20"/>
  <c r="CG79" i="20"/>
  <c r="CG109" i="20"/>
  <c r="CG75" i="20"/>
  <c r="CG59" i="20"/>
  <c r="CG42" i="20"/>
  <c r="CG2" i="20"/>
  <c r="CG78" i="20"/>
  <c r="CG18" i="20"/>
  <c r="CG63" i="20"/>
  <c r="CG92" i="20"/>
  <c r="CG105" i="20"/>
  <c r="CG81" i="20"/>
  <c r="CG65" i="20"/>
  <c r="CG46" i="20"/>
  <c r="CG7" i="20"/>
  <c r="CG74" i="20"/>
  <c r="CG54" i="20"/>
  <c r="CG49" i="20"/>
  <c r="CH1" i="20"/>
  <c r="CG17" i="20"/>
  <c r="CG35" i="20"/>
  <c r="CG52" i="20"/>
  <c r="CG68" i="20"/>
  <c r="CG91" i="20"/>
  <c r="CG108" i="20"/>
  <c r="CG20" i="20"/>
  <c r="CG45" i="20"/>
  <c r="CG66" i="20"/>
  <c r="CG94" i="20"/>
  <c r="CG11" i="20"/>
  <c r="CG34" i="20"/>
  <c r="CG57" i="20"/>
  <c r="CG107" i="20"/>
  <c r="CG41" i="20"/>
  <c r="CG8" i="20"/>
  <c r="CG70" i="20"/>
  <c r="CG53" i="20"/>
  <c r="CG37" i="20"/>
  <c r="CG26" i="20"/>
  <c r="CG5" i="20"/>
  <c r="CG21" i="20"/>
  <c r="CG39" i="20"/>
  <c r="CG56" i="20"/>
  <c r="CG72" i="20"/>
  <c r="CG95" i="20"/>
  <c r="CG4" i="20"/>
  <c r="CG28" i="20"/>
  <c r="CG50" i="20"/>
  <c r="CG71" i="20"/>
  <c r="CG100" i="20"/>
  <c r="CG16" i="20"/>
  <c r="CG40" i="20"/>
  <c r="CG62" i="20"/>
  <c r="CG90" i="20"/>
  <c r="CG3" i="20"/>
  <c r="CG25" i="20"/>
  <c r="CG47" i="20"/>
  <c r="CG69" i="20"/>
  <c r="CG97" i="20"/>
  <c r="CG32" i="20"/>
  <c r="CG14" i="20"/>
  <c r="CG110" i="20"/>
  <c r="CG93" i="20"/>
  <c r="CG98" i="20"/>
  <c r="CG9" i="20"/>
  <c r="CG27" i="20"/>
  <c r="CG44" i="20"/>
  <c r="CG60" i="20"/>
  <c r="CG76" i="20"/>
  <c r="CG99" i="20"/>
  <c r="CG10" i="20"/>
  <c r="CG33" i="20"/>
  <c r="CG55" i="20"/>
  <c r="CG77" i="20"/>
  <c r="CG106" i="20"/>
  <c r="CG24" i="20"/>
  <c r="CG67" i="20"/>
  <c r="CG96" i="20"/>
  <c r="CG30" i="20"/>
  <c r="CG103" i="20"/>
  <c r="CG19" i="20"/>
  <c r="AX100" i="24"/>
  <c r="AX101" i="24"/>
  <c r="AX62" i="24"/>
  <c r="AX63" i="24"/>
  <c r="AX59" i="24"/>
  <c r="AX58" i="24"/>
  <c r="AX57" i="24"/>
  <c r="AX61" i="24"/>
  <c r="AX60" i="24"/>
  <c r="AX4" i="24"/>
  <c r="AX65" i="24"/>
  <c r="AX98" i="24"/>
  <c r="AX87" i="24"/>
  <c r="AX26" i="24"/>
  <c r="AX67" i="24"/>
  <c r="AX27" i="24"/>
  <c r="AX90" i="24"/>
  <c r="AX84" i="24"/>
  <c r="AX43" i="24"/>
  <c r="AX78" i="24"/>
  <c r="AX80" i="24"/>
  <c r="AX54" i="24"/>
  <c r="AX69" i="24"/>
  <c r="AX75" i="24"/>
  <c r="AX92" i="24"/>
  <c r="AX95" i="24"/>
  <c r="AX10" i="24"/>
  <c r="AX81" i="24"/>
  <c r="AX37" i="24"/>
  <c r="AX48" i="24"/>
  <c r="AX55" i="24"/>
  <c r="AX52" i="24"/>
  <c r="AY3" i="24"/>
  <c r="AX18" i="24"/>
  <c r="AX56" i="24"/>
  <c r="AX86" i="24"/>
  <c r="AX12" i="24"/>
  <c r="AX16" i="24"/>
  <c r="AX89" i="24"/>
  <c r="AX88" i="24"/>
  <c r="AX76" i="24"/>
  <c r="AX93" i="24"/>
  <c r="AX33" i="24"/>
  <c r="AX85" i="24"/>
  <c r="AX45" i="24"/>
  <c r="AX73" i="24"/>
  <c r="AX91" i="24"/>
  <c r="AX29" i="24"/>
  <c r="AX96" i="24"/>
  <c r="AX82" i="24"/>
  <c r="AX5" i="24"/>
  <c r="AX49" i="24"/>
  <c r="AX21" i="24"/>
  <c r="AX22" i="24"/>
  <c r="AX7" i="24"/>
  <c r="AX9" i="24"/>
  <c r="AX77" i="24"/>
  <c r="AX94" i="24"/>
  <c r="AX34" i="24"/>
  <c r="AX13" i="24"/>
  <c r="AX36" i="24"/>
  <c r="AX24" i="24"/>
  <c r="AX25" i="24"/>
  <c r="AX68" i="24"/>
  <c r="AX70" i="24"/>
  <c r="AX30" i="24"/>
  <c r="AX32" i="24"/>
  <c r="AX20" i="24"/>
  <c r="AX53" i="24"/>
  <c r="AX46" i="24"/>
  <c r="AX23" i="24"/>
  <c r="AX38" i="24"/>
  <c r="AX71" i="24"/>
  <c r="AX14" i="24"/>
  <c r="AX6" i="24"/>
  <c r="AX15" i="24"/>
  <c r="AX41" i="24"/>
  <c r="AX42" i="24"/>
  <c r="AX72" i="24"/>
  <c r="AX8" i="24"/>
  <c r="AX40" i="24"/>
  <c r="AX44" i="24"/>
  <c r="AX28" i="24"/>
  <c r="AX74" i="24"/>
  <c r="AX97" i="24"/>
  <c r="AX47" i="24"/>
  <c r="AX50" i="24"/>
  <c r="AX39" i="24"/>
  <c r="AX17" i="24"/>
  <c r="AX66" i="24"/>
  <c r="AX83" i="24"/>
  <c r="AX31" i="24"/>
  <c r="AX79" i="24"/>
  <c r="AX35" i="24"/>
  <c r="AX19" i="24"/>
  <c r="AX11" i="24"/>
  <c r="AX51" i="24"/>
  <c r="AY121" i="24" l="1"/>
  <c r="AY122" i="24"/>
  <c r="AY123" i="24"/>
  <c r="AY99" i="24"/>
  <c r="AY124" i="24"/>
  <c r="AY120" i="24"/>
  <c r="AY102" i="24"/>
  <c r="AY103" i="24"/>
  <c r="AY104" i="24"/>
  <c r="AY105" i="24"/>
  <c r="AY106" i="24"/>
  <c r="AY107" i="24"/>
  <c r="AY109" i="24"/>
  <c r="AY110" i="24"/>
  <c r="AY111" i="24"/>
  <c r="AY112" i="24"/>
  <c r="AY113" i="24"/>
  <c r="AY114" i="24"/>
  <c r="AY108" i="24"/>
  <c r="AY115" i="24"/>
  <c r="AY116" i="24"/>
  <c r="AY117" i="24"/>
  <c r="AY118" i="24"/>
  <c r="AY119" i="24"/>
  <c r="CG111" i="20"/>
  <c r="CI1" i="20"/>
  <c r="CH2" i="20"/>
  <c r="AY100" i="24"/>
  <c r="AY101" i="24"/>
  <c r="AY62" i="24"/>
  <c r="AY63" i="24"/>
  <c r="AY59" i="24"/>
  <c r="AY58" i="24"/>
  <c r="AY57" i="24"/>
  <c r="AY61" i="24"/>
  <c r="AY60" i="24"/>
  <c r="AY4" i="24"/>
  <c r="AY25" i="24"/>
  <c r="AY56" i="24"/>
  <c r="AY12" i="24"/>
  <c r="AY66" i="24"/>
  <c r="AY8" i="24"/>
  <c r="AY69" i="24"/>
  <c r="AY28" i="24"/>
  <c r="AY75" i="24"/>
  <c r="AY90" i="24"/>
  <c r="AY76" i="24"/>
  <c r="AY93" i="24"/>
  <c r="AY33" i="24"/>
  <c r="AY85" i="24"/>
  <c r="AY45" i="24"/>
  <c r="AY19" i="24"/>
  <c r="AY46" i="24"/>
  <c r="AY11" i="24"/>
  <c r="AY38" i="24"/>
  <c r="AY51" i="24"/>
  <c r="AY23" i="24"/>
  <c r="AY65" i="24"/>
  <c r="AY98" i="24"/>
  <c r="AY87" i="24"/>
  <c r="AY16" i="24"/>
  <c r="AY67" i="24"/>
  <c r="AY89" i="24"/>
  <c r="AY91" i="24"/>
  <c r="AY70" i="24"/>
  <c r="AY27" i="24"/>
  <c r="AY77" i="24"/>
  <c r="AY40" i="24"/>
  <c r="AY44" i="24"/>
  <c r="AY34" i="24"/>
  <c r="AY95" i="24"/>
  <c r="AY81" i="24"/>
  <c r="AY48" i="24"/>
  <c r="AY52" i="24"/>
  <c r="AY5" i="24"/>
  <c r="AY6" i="24"/>
  <c r="AZ3" i="24"/>
  <c r="AY18" i="24"/>
  <c r="AY41" i="24"/>
  <c r="AY7" i="24"/>
  <c r="AY42" i="24"/>
  <c r="AY71" i="24"/>
  <c r="AY92" i="24"/>
  <c r="AY73" i="24"/>
  <c r="AY30" i="24"/>
  <c r="AY31" i="24"/>
  <c r="AY32" i="24"/>
  <c r="AY79" i="24"/>
  <c r="AY20" i="24"/>
  <c r="AY35" i="24"/>
  <c r="AY96" i="24"/>
  <c r="AY82" i="24"/>
  <c r="AY49" i="24"/>
  <c r="AY21" i="24"/>
  <c r="AY24" i="24"/>
  <c r="AY15" i="24"/>
  <c r="AY26" i="24"/>
  <c r="AY72" i="24"/>
  <c r="AY74" i="24"/>
  <c r="AY84" i="24"/>
  <c r="AY78" i="24"/>
  <c r="AY54" i="24"/>
  <c r="AY97" i="24"/>
  <c r="AY47" i="24"/>
  <c r="AY39" i="24"/>
  <c r="AY22" i="24"/>
  <c r="AY13" i="24"/>
  <c r="AY94" i="24"/>
  <c r="AY10" i="24"/>
  <c r="AY55" i="24"/>
  <c r="AY53" i="24"/>
  <c r="AY14" i="24"/>
  <c r="AY17" i="24"/>
  <c r="AY86" i="24"/>
  <c r="AY88" i="24"/>
  <c r="AY68" i="24"/>
  <c r="AY29" i="24"/>
  <c r="AY9" i="24"/>
  <c r="AY43" i="24"/>
  <c r="AY80" i="24"/>
  <c r="AY83" i="24"/>
  <c r="AY36" i="24"/>
  <c r="AY50" i="24"/>
  <c r="AY37" i="24"/>
  <c r="AZ121" i="24" l="1"/>
  <c r="AZ122" i="24"/>
  <c r="AZ123" i="24"/>
  <c r="AZ99" i="24"/>
  <c r="AZ124" i="24"/>
  <c r="AZ120" i="24"/>
  <c r="AZ102" i="24"/>
  <c r="AZ103" i="24"/>
  <c r="AZ104" i="24"/>
  <c r="AZ105" i="24"/>
  <c r="AZ106" i="24"/>
  <c r="AZ107" i="24"/>
  <c r="AZ108" i="24"/>
  <c r="AZ109" i="24"/>
  <c r="AZ110" i="24"/>
  <c r="AZ111" i="24"/>
  <c r="AZ112" i="24"/>
  <c r="AZ113" i="24"/>
  <c r="AZ114" i="24"/>
  <c r="AZ115" i="24"/>
  <c r="AZ116" i="24"/>
  <c r="AZ117" i="24"/>
  <c r="AZ118" i="24"/>
  <c r="AZ119" i="24"/>
  <c r="CI2" i="20"/>
  <c r="CJ1" i="20"/>
  <c r="AZ100" i="24"/>
  <c r="AZ101" i="24"/>
  <c r="AZ62" i="24"/>
  <c r="AZ63" i="24"/>
  <c r="AZ59" i="24"/>
  <c r="AZ58" i="24"/>
  <c r="AZ57" i="24"/>
  <c r="AZ61" i="24"/>
  <c r="AZ60" i="24"/>
  <c r="AZ4" i="24"/>
  <c r="AZ6" i="24"/>
  <c r="AZ22" i="24"/>
  <c r="AZ56" i="24"/>
  <c r="AZ86" i="24"/>
  <c r="AZ26" i="24"/>
  <c r="AZ88" i="24"/>
  <c r="AZ68" i="24"/>
  <c r="AZ70" i="24"/>
  <c r="AZ83" i="24"/>
  <c r="AZ91" i="24"/>
  <c r="AZ13" i="24"/>
  <c r="AZ30" i="24"/>
  <c r="AZ31" i="24"/>
  <c r="AZ32" i="24"/>
  <c r="AZ79" i="24"/>
  <c r="AZ20" i="24"/>
  <c r="AZ35" i="24"/>
  <c r="AZ97" i="24"/>
  <c r="AZ36" i="24"/>
  <c r="AZ47" i="24"/>
  <c r="AZ24" i="24"/>
  <c r="AZ38" i="24"/>
  <c r="AZ51" i="24"/>
  <c r="AZ17" i="24"/>
  <c r="AZ98" i="24"/>
  <c r="AZ66" i="24"/>
  <c r="AZ8" i="24"/>
  <c r="AZ69" i="24"/>
  <c r="AZ27" i="24"/>
  <c r="AZ73" i="24"/>
  <c r="AZ53" i="24"/>
  <c r="AZ92" i="24"/>
  <c r="AZ84" i="24"/>
  <c r="AZ43" i="24"/>
  <c r="AZ78" i="24"/>
  <c r="AZ80" i="24"/>
  <c r="AZ54" i="24"/>
  <c r="AZ46" i="24"/>
  <c r="AZ11" i="24"/>
  <c r="AZ23" i="24"/>
  <c r="AZ48" i="24"/>
  <c r="AZ55" i="24"/>
  <c r="AZ52" i="24"/>
  <c r="AZ25" i="24"/>
  <c r="AZ16" i="24"/>
  <c r="AZ89" i="24"/>
  <c r="AZ90" i="24"/>
  <c r="AZ74" i="24"/>
  <c r="AZ93" i="24"/>
  <c r="AZ85" i="24"/>
  <c r="AZ95" i="24"/>
  <c r="AZ81" i="24"/>
  <c r="AZ49" i="24"/>
  <c r="AZ18" i="24"/>
  <c r="AZ41" i="24"/>
  <c r="AZ7" i="24"/>
  <c r="AZ9" i="24"/>
  <c r="AZ28" i="24"/>
  <c r="AZ77" i="24"/>
  <c r="AZ94" i="24"/>
  <c r="AZ45" i="24"/>
  <c r="AZ50" i="24"/>
  <c r="AZ5" i="24"/>
  <c r="AZ12" i="24"/>
  <c r="AZ19" i="24"/>
  <c r="AZ15" i="24"/>
  <c r="AZ87" i="24"/>
  <c r="AZ67" i="24"/>
  <c r="AZ71" i="24"/>
  <c r="AZ29" i="24"/>
  <c r="AZ76" i="24"/>
  <c r="AZ33" i="24"/>
  <c r="AZ34" i="24"/>
  <c r="AZ10" i="24"/>
  <c r="AZ37" i="24"/>
  <c r="AZ21" i="24"/>
  <c r="AZ14" i="24"/>
  <c r="BA3" i="24"/>
  <c r="AZ65" i="24"/>
  <c r="AZ42" i="24"/>
  <c r="AZ72" i="24"/>
  <c r="AZ75" i="24"/>
  <c r="AZ40" i="24"/>
  <c r="AZ44" i="24"/>
  <c r="AZ96" i="24"/>
  <c r="AZ82" i="24"/>
  <c r="AZ39" i="24"/>
  <c r="BA121" i="24" l="1"/>
  <c r="BA122" i="24"/>
  <c r="BA123" i="24"/>
  <c r="BA99" i="24"/>
  <c r="BA124" i="24"/>
  <c r="BA120" i="24"/>
  <c r="BA102" i="24"/>
  <c r="BA103" i="24"/>
  <c r="BA104" i="24"/>
  <c r="BA105" i="24"/>
  <c r="BA106" i="24"/>
  <c r="BA107" i="24"/>
  <c r="BA108" i="24"/>
  <c r="BA109" i="24"/>
  <c r="BA110" i="24"/>
  <c r="BA111" i="24"/>
  <c r="BA112" i="24"/>
  <c r="BA113" i="24"/>
  <c r="BA114" i="24"/>
  <c r="BA115" i="24"/>
  <c r="BA116" i="24"/>
  <c r="BA117" i="24"/>
  <c r="BA118" i="24"/>
  <c r="BA119" i="24"/>
  <c r="CJ21" i="20"/>
  <c r="CJ95" i="20"/>
  <c r="CJ28" i="20"/>
  <c r="CJ100" i="20"/>
  <c r="CJ40" i="20"/>
  <c r="CJ25" i="20"/>
  <c r="CJ69" i="20"/>
  <c r="CJ19" i="20"/>
  <c r="CJ32" i="20"/>
  <c r="CJ9" i="20"/>
  <c r="CJ27" i="20"/>
  <c r="CJ44" i="20"/>
  <c r="CJ60" i="20"/>
  <c r="CJ76" i="20"/>
  <c r="CJ99" i="20"/>
  <c r="CJ10" i="20"/>
  <c r="CJ33" i="20"/>
  <c r="CJ55" i="20"/>
  <c r="CJ77" i="20"/>
  <c r="CJ106" i="20"/>
  <c r="CJ24" i="20"/>
  <c r="CJ46" i="20"/>
  <c r="CJ67" i="20"/>
  <c r="CJ96" i="20"/>
  <c r="CJ7" i="20"/>
  <c r="CJ30" i="20"/>
  <c r="CJ53" i="20"/>
  <c r="CJ74" i="20"/>
  <c r="CJ103" i="20"/>
  <c r="CJ59" i="20"/>
  <c r="CJ42" i="20"/>
  <c r="CJ49" i="20"/>
  <c r="CJ54" i="20"/>
  <c r="CJ105" i="20"/>
  <c r="CJ48" i="20"/>
  <c r="CJ104" i="20"/>
  <c r="CJ38" i="20"/>
  <c r="CJ82" i="20"/>
  <c r="CJ29" i="20"/>
  <c r="CJ51" i="20"/>
  <c r="CJ101" i="20"/>
  <c r="CJ12" i="20"/>
  <c r="CJ58" i="20"/>
  <c r="CJ79" i="20"/>
  <c r="CJ109" i="20"/>
  <c r="CJ65" i="20"/>
  <c r="CJ70" i="20"/>
  <c r="CJ2" i="20"/>
  <c r="CJ72" i="20"/>
  <c r="CJ71" i="20"/>
  <c r="CJ90" i="20"/>
  <c r="CJ97" i="20"/>
  <c r="CJ8" i="20"/>
  <c r="CJ13" i="20"/>
  <c r="CJ31" i="20"/>
  <c r="CJ64" i="20"/>
  <c r="CJ80" i="20"/>
  <c r="CJ15" i="20"/>
  <c r="CJ61" i="20"/>
  <c r="CJ6" i="20"/>
  <c r="CJ73" i="20"/>
  <c r="CJ36" i="20"/>
  <c r="CJ81" i="20"/>
  <c r="CJ5" i="20"/>
  <c r="CJ39" i="20"/>
  <c r="CJ56" i="20"/>
  <c r="CJ4" i="20"/>
  <c r="CJ50" i="20"/>
  <c r="CJ16" i="20"/>
  <c r="CJ62" i="20"/>
  <c r="CJ3" i="20"/>
  <c r="CJ47" i="20"/>
  <c r="CJ37" i="20"/>
  <c r="CJ26" i="20"/>
  <c r="CK1" i="20"/>
  <c r="CJ17" i="20"/>
  <c r="CJ35" i="20"/>
  <c r="CJ52" i="20"/>
  <c r="CJ68" i="20"/>
  <c r="CJ91" i="20"/>
  <c r="CJ108" i="20"/>
  <c r="CJ20" i="20"/>
  <c r="CJ45" i="20"/>
  <c r="CJ66" i="20"/>
  <c r="CJ94" i="20"/>
  <c r="CJ11" i="20"/>
  <c r="CJ34" i="20"/>
  <c r="CJ57" i="20"/>
  <c r="CJ78" i="20"/>
  <c r="CJ107" i="20"/>
  <c r="CJ18" i="20"/>
  <c r="CJ41" i="20"/>
  <c r="CJ63" i="20"/>
  <c r="CJ92" i="20"/>
  <c r="CJ14" i="20"/>
  <c r="CJ110" i="20"/>
  <c r="CJ93" i="20"/>
  <c r="CJ98" i="20"/>
  <c r="CJ75" i="20"/>
  <c r="BA100" i="24"/>
  <c r="BA101" i="24"/>
  <c r="BA62" i="24"/>
  <c r="BA63" i="24"/>
  <c r="BA59" i="24"/>
  <c r="BA58" i="24"/>
  <c r="BA57" i="24"/>
  <c r="BA61" i="24"/>
  <c r="BA60" i="24"/>
  <c r="BA4" i="24"/>
  <c r="BA22" i="24"/>
  <c r="BA6" i="24"/>
  <c r="BA65" i="24"/>
  <c r="BA12" i="24"/>
  <c r="BA88" i="24"/>
  <c r="BA69" i="24"/>
  <c r="BA27" i="24"/>
  <c r="BA67" i="24"/>
  <c r="BA53" i="24"/>
  <c r="BA92" i="24"/>
  <c r="BA84" i="24"/>
  <c r="BA43" i="24"/>
  <c r="BA78" i="24"/>
  <c r="BA80" i="24"/>
  <c r="BA20" i="24"/>
  <c r="BA73" i="24"/>
  <c r="BA96" i="24"/>
  <c r="BA82" i="24"/>
  <c r="BA5" i="24"/>
  <c r="BA49" i="24"/>
  <c r="BA21" i="24"/>
  <c r="BA14" i="24"/>
  <c r="BA17" i="24"/>
  <c r="BA25" i="24"/>
  <c r="BA86" i="24"/>
  <c r="BA8" i="24"/>
  <c r="BA89" i="24"/>
  <c r="BA71" i="24"/>
  <c r="BA90" i="24"/>
  <c r="BA29" i="24"/>
  <c r="BA74" i="24"/>
  <c r="BA76" i="24"/>
  <c r="BA93" i="24"/>
  <c r="BA33" i="24"/>
  <c r="BA72" i="24"/>
  <c r="BA54" i="24"/>
  <c r="BA97" i="24"/>
  <c r="BA36" i="24"/>
  <c r="BA47" i="24"/>
  <c r="BA50" i="24"/>
  <c r="BA39" i="24"/>
  <c r="BA26" i="24"/>
  <c r="BA87" i="24"/>
  <c r="BA42" i="24"/>
  <c r="BA77" i="24"/>
  <c r="BA94" i="24"/>
  <c r="BA45" i="24"/>
  <c r="BA46" i="24"/>
  <c r="BA23" i="24"/>
  <c r="BA38" i="24"/>
  <c r="BA18" i="24"/>
  <c r="BA41" i="24"/>
  <c r="BA68" i="24"/>
  <c r="BA83" i="24"/>
  <c r="BA13" i="24"/>
  <c r="BA31" i="24"/>
  <c r="BA79" i="24"/>
  <c r="BA34" i="24"/>
  <c r="BA10" i="24"/>
  <c r="BA24" i="24"/>
  <c r="BA55" i="24"/>
  <c r="BA66" i="24"/>
  <c r="BA35" i="24"/>
  <c r="BB3" i="24"/>
  <c r="BA56" i="24"/>
  <c r="BA16" i="24"/>
  <c r="BA9" i="24"/>
  <c r="BA28" i="24"/>
  <c r="BA75" i="24"/>
  <c r="BA40" i="24"/>
  <c r="BA85" i="24"/>
  <c r="BA19" i="24"/>
  <c r="BA11" i="24"/>
  <c r="BA37" i="24"/>
  <c r="BA51" i="24"/>
  <c r="BA15" i="24"/>
  <c r="BA98" i="24"/>
  <c r="BA7" i="24"/>
  <c r="BA70" i="24"/>
  <c r="BA91" i="24"/>
  <c r="BA30" i="24"/>
  <c r="BA32" i="24"/>
  <c r="BA44" i="24"/>
  <c r="BA95" i="24"/>
  <c r="BA81" i="24"/>
  <c r="BA48" i="24"/>
  <c r="BA52" i="24"/>
  <c r="BB121" i="24" l="1"/>
  <c r="BB122" i="24"/>
  <c r="BB123" i="24"/>
  <c r="BB99" i="24"/>
  <c r="BB124" i="24"/>
  <c r="BB120" i="24"/>
  <c r="BB102" i="24"/>
  <c r="BB103" i="24"/>
  <c r="BB104" i="24"/>
  <c r="BB105" i="24"/>
  <c r="BB106" i="24"/>
  <c r="BB107" i="24"/>
  <c r="BB109" i="24"/>
  <c r="BB110" i="24"/>
  <c r="BB111" i="24"/>
  <c r="BB112" i="24"/>
  <c r="BB113" i="24"/>
  <c r="BB114" i="24"/>
  <c r="BB108" i="24"/>
  <c r="BB119" i="24"/>
  <c r="BB115" i="24"/>
  <c r="BB116" i="24"/>
  <c r="BB117" i="24"/>
  <c r="BB118" i="24"/>
  <c r="CL1" i="20"/>
  <c r="CK37" i="20"/>
  <c r="CK70" i="20"/>
  <c r="CK110" i="20"/>
  <c r="CK68" i="20"/>
  <c r="CK8" i="20"/>
  <c r="CK75" i="20"/>
  <c r="CK14" i="20"/>
  <c r="CK81" i="20"/>
  <c r="CK100" i="20"/>
  <c r="CK67" i="20"/>
  <c r="CK7" i="20"/>
  <c r="CK25" i="20"/>
  <c r="CK41" i="20"/>
  <c r="CK58" i="20"/>
  <c r="CK74" i="20"/>
  <c r="CK97" i="20"/>
  <c r="CK6" i="20"/>
  <c r="CK30" i="20"/>
  <c r="CK52" i="20"/>
  <c r="CK73" i="20"/>
  <c r="CK103" i="20"/>
  <c r="CK13" i="20"/>
  <c r="CK36" i="20"/>
  <c r="CK59" i="20"/>
  <c r="CK80" i="20"/>
  <c r="CK109" i="20"/>
  <c r="CK20" i="20"/>
  <c r="CK44" i="20"/>
  <c r="CK65" i="20"/>
  <c r="CK94" i="20"/>
  <c r="CK28" i="20"/>
  <c r="CK10" i="20"/>
  <c r="CK107" i="20"/>
  <c r="CK90" i="20"/>
  <c r="CK95" i="20"/>
  <c r="CK4" i="20"/>
  <c r="CK49" i="20"/>
  <c r="CK99" i="20"/>
  <c r="CK51" i="20"/>
  <c r="CK16" i="20"/>
  <c r="CK45" i="20"/>
  <c r="CK19" i="20"/>
  <c r="CK24" i="20"/>
  <c r="CK31" i="20"/>
  <c r="CK38" i="20"/>
  <c r="CK77" i="20"/>
  <c r="CK11" i="20"/>
  <c r="CK29" i="20"/>
  <c r="CK46" i="20"/>
  <c r="CK62" i="20"/>
  <c r="CK78" i="20"/>
  <c r="CK101" i="20"/>
  <c r="CK12" i="20"/>
  <c r="CK35" i="20"/>
  <c r="CK57" i="20"/>
  <c r="CK79" i="20"/>
  <c r="CK108" i="20"/>
  <c r="CK18" i="20"/>
  <c r="CK42" i="20"/>
  <c r="CK64" i="20"/>
  <c r="CK92" i="20"/>
  <c r="CK27" i="20"/>
  <c r="CK71" i="20"/>
  <c r="CK34" i="20"/>
  <c r="CK21" i="20"/>
  <c r="CK54" i="20"/>
  <c r="CK93" i="20"/>
  <c r="CK47" i="20"/>
  <c r="CK96" i="20"/>
  <c r="CK53" i="20"/>
  <c r="CK104" i="20"/>
  <c r="CK60" i="20"/>
  <c r="CK5" i="20"/>
  <c r="CK61" i="20"/>
  <c r="CK15" i="20"/>
  <c r="CK33" i="20"/>
  <c r="CK50" i="20"/>
  <c r="CK66" i="20"/>
  <c r="CK82" i="20"/>
  <c r="CK106" i="20"/>
  <c r="CK17" i="20"/>
  <c r="CK40" i="20"/>
  <c r="CK63" i="20"/>
  <c r="CK91" i="20"/>
  <c r="CK3" i="20"/>
  <c r="CK26" i="20"/>
  <c r="CK48" i="20"/>
  <c r="CK69" i="20"/>
  <c r="CK98" i="20"/>
  <c r="CK9" i="20"/>
  <c r="CK32" i="20"/>
  <c r="CK55" i="20"/>
  <c r="CK76" i="20"/>
  <c r="CK105" i="20"/>
  <c r="CK72" i="20"/>
  <c r="CK56" i="20"/>
  <c r="CK39" i="20"/>
  <c r="CK2" i="20"/>
  <c r="CJ111" i="20"/>
  <c r="BB100" i="24"/>
  <c r="BB101" i="24"/>
  <c r="BB62" i="24"/>
  <c r="BB63" i="24"/>
  <c r="BB59" i="24"/>
  <c r="BB58" i="24"/>
  <c r="BB57" i="24"/>
  <c r="BB61" i="24"/>
  <c r="BB60" i="24"/>
  <c r="BB4" i="24"/>
  <c r="BB65" i="24"/>
  <c r="BB87" i="24"/>
  <c r="BB86" i="24"/>
  <c r="BB7" i="24"/>
  <c r="BB16" i="24"/>
  <c r="BB9" i="24"/>
  <c r="BB72" i="24"/>
  <c r="BB42" i="24"/>
  <c r="BB53" i="24"/>
  <c r="BB92" i="24"/>
  <c r="BB84" i="24"/>
  <c r="BB43" i="24"/>
  <c r="BB78" i="24"/>
  <c r="BB80" i="24"/>
  <c r="BB54" i="24"/>
  <c r="BB19" i="24"/>
  <c r="BB46" i="24"/>
  <c r="BB11" i="24"/>
  <c r="BB23" i="24"/>
  <c r="BB37" i="24"/>
  <c r="BB38" i="24"/>
  <c r="BB51" i="24"/>
  <c r="BB56" i="24"/>
  <c r="BB98" i="24"/>
  <c r="BB26" i="24"/>
  <c r="BB8" i="24"/>
  <c r="BB68" i="24"/>
  <c r="BB70" i="24"/>
  <c r="BB83" i="24"/>
  <c r="BB29" i="24"/>
  <c r="BB74" i="24"/>
  <c r="BB76" i="24"/>
  <c r="BB93" i="24"/>
  <c r="BB33" i="24"/>
  <c r="BB85" i="24"/>
  <c r="BB45" i="24"/>
  <c r="BB95" i="24"/>
  <c r="BB81" i="24"/>
  <c r="BB24" i="24"/>
  <c r="BB48" i="24"/>
  <c r="BB55" i="24"/>
  <c r="BB17" i="24"/>
  <c r="BB41" i="24"/>
  <c r="BB27" i="24"/>
  <c r="BB28" i="24"/>
  <c r="BB75" i="24"/>
  <c r="BB40" i="24"/>
  <c r="BB44" i="24"/>
  <c r="BB96" i="24"/>
  <c r="BB5" i="24"/>
  <c r="BB21" i="24"/>
  <c r="BB25" i="24"/>
  <c r="BB22" i="24"/>
  <c r="BB71" i="24"/>
  <c r="BB91" i="24"/>
  <c r="BB30" i="24"/>
  <c r="BB32" i="24"/>
  <c r="BB35" i="24"/>
  <c r="BB36" i="24"/>
  <c r="BB90" i="24"/>
  <c r="BB10" i="24"/>
  <c r="BB52" i="24"/>
  <c r="BC3" i="24"/>
  <c r="BB18" i="24"/>
  <c r="BB12" i="24"/>
  <c r="BB88" i="24"/>
  <c r="BB69" i="24"/>
  <c r="BB73" i="24"/>
  <c r="BB77" i="24"/>
  <c r="BB94" i="24"/>
  <c r="BB34" i="24"/>
  <c r="BB82" i="24"/>
  <c r="BB49" i="24"/>
  <c r="BB14" i="24"/>
  <c r="BB6" i="24"/>
  <c r="BB15" i="24"/>
  <c r="BB67" i="24"/>
  <c r="BB89" i="24"/>
  <c r="BB66" i="24"/>
  <c r="BB13" i="24"/>
  <c r="BB31" i="24"/>
  <c r="BB79" i="24"/>
  <c r="BB20" i="24"/>
  <c r="BB97" i="24"/>
  <c r="BB47" i="24"/>
  <c r="BB50" i="24"/>
  <c r="BB39" i="24"/>
  <c r="BC121" i="24" l="1"/>
  <c r="BC122" i="24"/>
  <c r="BC123" i="24"/>
  <c r="BC99" i="24"/>
  <c r="BC124" i="24"/>
  <c r="BC120" i="24"/>
  <c r="BC102" i="24"/>
  <c r="BC103" i="24"/>
  <c r="BC104" i="24"/>
  <c r="BC105" i="24"/>
  <c r="BC106" i="24"/>
  <c r="BC107" i="24"/>
  <c r="BC109" i="24"/>
  <c r="BC110" i="24"/>
  <c r="BC111" i="24"/>
  <c r="BC112" i="24"/>
  <c r="BC113" i="24"/>
  <c r="BC114" i="24"/>
  <c r="BC108" i="24"/>
  <c r="BC115" i="24"/>
  <c r="BC116" i="24"/>
  <c r="BC117" i="24"/>
  <c r="BC118" i="24"/>
  <c r="BC119" i="24"/>
  <c r="CK111" i="20"/>
  <c r="CL95" i="20"/>
  <c r="CL32" i="20"/>
  <c r="CL105" i="20"/>
  <c r="CL38" i="20"/>
  <c r="CL6" i="20"/>
  <c r="CL101" i="20"/>
  <c r="CL47" i="20"/>
  <c r="CL36" i="20"/>
  <c r="CL9" i="20"/>
  <c r="CL27" i="20"/>
  <c r="CL44" i="20"/>
  <c r="CL60" i="20"/>
  <c r="CL76" i="20"/>
  <c r="CL99" i="20"/>
  <c r="CL14" i="20"/>
  <c r="CL37" i="20"/>
  <c r="CL59" i="20"/>
  <c r="CL81" i="20"/>
  <c r="CL110" i="20"/>
  <c r="CL20" i="20"/>
  <c r="CL45" i="20"/>
  <c r="CL66" i="20"/>
  <c r="CL94" i="20"/>
  <c r="CL11" i="20"/>
  <c r="CL34" i="20"/>
  <c r="CL57" i="20"/>
  <c r="CL78" i="20"/>
  <c r="CL107" i="20"/>
  <c r="CL92" i="20"/>
  <c r="CL69" i="20"/>
  <c r="CL53" i="20"/>
  <c r="CL79" i="20"/>
  <c r="CL2" i="20"/>
  <c r="CL16" i="20"/>
  <c r="CL62" i="20"/>
  <c r="CL90" i="20"/>
  <c r="CL3" i="20"/>
  <c r="CL97" i="20"/>
  <c r="CL12" i="20"/>
  <c r="CM1" i="20"/>
  <c r="CL52" i="20"/>
  <c r="CL91" i="20"/>
  <c r="CL26" i="20"/>
  <c r="CL70" i="20"/>
  <c r="CL10" i="20"/>
  <c r="CL55" i="20"/>
  <c r="CL106" i="20"/>
  <c r="CL46" i="20"/>
  <c r="CL96" i="20"/>
  <c r="CL7" i="20"/>
  <c r="CL56" i="20"/>
  <c r="CL75" i="20"/>
  <c r="CL82" i="20"/>
  <c r="CL73" i="20"/>
  <c r="CL58" i="20"/>
  <c r="CL13" i="20"/>
  <c r="CL31" i="20"/>
  <c r="CL48" i="20"/>
  <c r="CL64" i="20"/>
  <c r="CL80" i="20"/>
  <c r="CL104" i="20"/>
  <c r="CL19" i="20"/>
  <c r="CL42" i="20"/>
  <c r="CL65" i="20"/>
  <c r="CL93" i="20"/>
  <c r="CL4" i="20"/>
  <c r="CL28" i="20"/>
  <c r="CL50" i="20"/>
  <c r="CL71" i="20"/>
  <c r="CL100" i="20"/>
  <c r="CL40" i="20"/>
  <c r="CL18" i="20"/>
  <c r="CL74" i="20"/>
  <c r="CL17" i="20"/>
  <c r="CL35" i="20"/>
  <c r="CL68" i="20"/>
  <c r="CL108" i="20"/>
  <c r="CL49" i="20"/>
  <c r="CL98" i="20"/>
  <c r="CL33" i="20"/>
  <c r="CL77" i="20"/>
  <c r="CL24" i="20"/>
  <c r="CL67" i="20"/>
  <c r="CL41" i="20"/>
  <c r="CL25" i="20"/>
  <c r="CL103" i="20"/>
  <c r="CL109" i="20"/>
  <c r="CL5" i="20"/>
  <c r="CL21" i="20"/>
  <c r="CL39" i="20"/>
  <c r="CL72" i="20"/>
  <c r="CL8" i="20"/>
  <c r="CL54" i="20"/>
  <c r="CL15" i="20"/>
  <c r="CL61" i="20"/>
  <c r="CL29" i="20"/>
  <c r="CL51" i="20"/>
  <c r="CL63" i="20"/>
  <c r="CL30" i="20"/>
  <c r="BC100" i="24"/>
  <c r="BC101" i="24"/>
  <c r="BC62" i="24"/>
  <c r="BC63" i="24"/>
  <c r="BC59" i="24"/>
  <c r="BC58" i="24"/>
  <c r="BC57" i="24"/>
  <c r="BC61" i="24"/>
  <c r="BC60" i="24"/>
  <c r="BC4" i="24"/>
  <c r="BC17" i="24"/>
  <c r="BC18" i="24"/>
  <c r="BC87" i="24"/>
  <c r="BC7" i="24"/>
  <c r="BC42" i="24"/>
  <c r="BC26" i="24"/>
  <c r="BC28" i="24"/>
  <c r="BC75" i="24"/>
  <c r="BC73" i="24"/>
  <c r="BC76" i="24"/>
  <c r="BC93" i="24"/>
  <c r="BC33" i="24"/>
  <c r="BC85" i="24"/>
  <c r="BC45" i="24"/>
  <c r="BC89" i="24"/>
  <c r="BC97" i="24"/>
  <c r="BC36" i="24"/>
  <c r="BC47" i="24"/>
  <c r="BC50" i="24"/>
  <c r="BC39" i="24"/>
  <c r="BC24" i="24"/>
  <c r="BC15" i="24"/>
  <c r="BC41" i="24"/>
  <c r="BC88" i="24"/>
  <c r="BC68" i="24"/>
  <c r="BC69" i="24"/>
  <c r="BC91" i="24"/>
  <c r="BC13" i="24"/>
  <c r="BC27" i="24"/>
  <c r="BC70" i="24"/>
  <c r="BC77" i="24"/>
  <c r="BC40" i="24"/>
  <c r="BC94" i="24"/>
  <c r="BC44" i="24"/>
  <c r="BC34" i="24"/>
  <c r="BC19" i="24"/>
  <c r="BC46" i="24"/>
  <c r="BC11" i="24"/>
  <c r="BC37" i="24"/>
  <c r="BC38" i="24"/>
  <c r="BC51" i="24"/>
  <c r="BC5" i="24"/>
  <c r="BC22" i="24"/>
  <c r="BC25" i="24"/>
  <c r="BC86" i="24"/>
  <c r="BC66" i="24"/>
  <c r="BC8" i="24"/>
  <c r="BC56" i="24"/>
  <c r="BC9" i="24"/>
  <c r="BC53" i="24"/>
  <c r="BC92" i="24"/>
  <c r="BC72" i="24"/>
  <c r="BC30" i="24"/>
  <c r="BC31" i="24"/>
  <c r="BC32" i="24"/>
  <c r="BC79" i="24"/>
  <c r="BC20" i="24"/>
  <c r="BC35" i="24"/>
  <c r="BC95" i="24"/>
  <c r="BC10" i="24"/>
  <c r="BC81" i="24"/>
  <c r="BC48" i="24"/>
  <c r="BC55" i="24"/>
  <c r="BC52" i="24"/>
  <c r="BC23" i="24"/>
  <c r="BC6" i="24"/>
  <c r="BD3" i="24"/>
  <c r="BC65" i="24"/>
  <c r="BC12" i="24"/>
  <c r="BC16" i="24"/>
  <c r="BC67" i="24"/>
  <c r="BC98" i="24"/>
  <c r="BC90" i="24"/>
  <c r="BC29" i="24"/>
  <c r="BC74" i="24"/>
  <c r="BC83" i="24"/>
  <c r="BC84" i="24"/>
  <c r="BC43" i="24"/>
  <c r="BC78" i="24"/>
  <c r="BC80" i="24"/>
  <c r="BC54" i="24"/>
  <c r="BC71" i="24"/>
  <c r="BC96" i="24"/>
  <c r="BC82" i="24"/>
  <c r="BC49" i="24"/>
  <c r="BC21" i="24"/>
  <c r="BC14" i="24"/>
  <c r="BD121" i="24" l="1"/>
  <c r="BD122" i="24"/>
  <c r="BD123" i="24"/>
  <c r="BD99" i="24"/>
  <c r="BD124" i="24"/>
  <c r="BD120" i="24"/>
  <c r="BD102" i="24"/>
  <c r="BD103" i="24"/>
  <c r="BD104" i="24"/>
  <c r="BD105" i="24"/>
  <c r="BD106" i="24"/>
  <c r="BD107" i="24"/>
  <c r="BD109" i="24"/>
  <c r="BD110" i="24"/>
  <c r="BD111" i="24"/>
  <c r="BD112" i="24"/>
  <c r="BD113" i="24"/>
  <c r="BD114" i="24"/>
  <c r="BD108" i="24"/>
  <c r="BD115" i="24"/>
  <c r="BD116" i="24"/>
  <c r="BD117" i="24"/>
  <c r="BD118" i="24"/>
  <c r="BD119" i="24"/>
  <c r="CM48" i="20"/>
  <c r="CM11" i="20"/>
  <c r="CM29" i="20"/>
  <c r="CM46" i="20"/>
  <c r="CM62" i="20"/>
  <c r="CM78" i="20"/>
  <c r="CM101" i="20"/>
  <c r="CM10" i="20"/>
  <c r="CM34" i="20"/>
  <c r="CM56" i="20"/>
  <c r="CM77" i="20"/>
  <c r="CM107" i="20"/>
  <c r="CM24" i="20"/>
  <c r="CM47" i="20"/>
  <c r="CM68" i="20"/>
  <c r="CM96" i="20"/>
  <c r="CM8" i="20"/>
  <c r="CM31" i="20"/>
  <c r="CM53" i="20"/>
  <c r="CM75" i="20"/>
  <c r="CM104" i="20"/>
  <c r="CM55" i="20"/>
  <c r="CM38" i="20"/>
  <c r="CM44" i="20"/>
  <c r="CM4" i="20"/>
  <c r="CM2" i="20"/>
  <c r="CM82" i="20"/>
  <c r="CM16" i="20"/>
  <c r="CM61" i="20"/>
  <c r="CM6" i="20"/>
  <c r="CM30" i="20"/>
  <c r="CM73" i="20"/>
  <c r="CM103" i="20"/>
  <c r="CM13" i="20"/>
  <c r="CM59" i="20"/>
  <c r="CM80" i="20"/>
  <c r="CM109" i="20"/>
  <c r="CM60" i="20"/>
  <c r="CM65" i="20"/>
  <c r="CM99" i="20"/>
  <c r="CM58" i="20"/>
  <c r="CM28" i="20"/>
  <c r="CM72" i="20"/>
  <c r="CM17" i="20"/>
  <c r="CM63" i="20"/>
  <c r="CM3" i="20"/>
  <c r="CM69" i="20"/>
  <c r="CM32" i="20"/>
  <c r="CM20" i="20"/>
  <c r="CM49" i="20"/>
  <c r="CM15" i="20"/>
  <c r="CM33" i="20"/>
  <c r="CM50" i="20"/>
  <c r="CM66" i="20"/>
  <c r="CM106" i="20"/>
  <c r="CM39" i="20"/>
  <c r="CM90" i="20"/>
  <c r="CM52" i="20"/>
  <c r="CM36" i="20"/>
  <c r="CM76" i="20"/>
  <c r="CM7" i="20"/>
  <c r="CM25" i="20"/>
  <c r="CM41" i="20"/>
  <c r="CM74" i="20"/>
  <c r="CM97" i="20"/>
  <c r="CM5" i="20"/>
  <c r="CM51" i="20"/>
  <c r="CM100" i="20"/>
  <c r="CM40" i="20"/>
  <c r="CM91" i="20"/>
  <c r="CM26" i="20"/>
  <c r="CM98" i="20"/>
  <c r="CM14" i="20"/>
  <c r="CM71" i="20"/>
  <c r="CN1" i="20"/>
  <c r="CM19" i="20"/>
  <c r="CM37" i="20"/>
  <c r="CM54" i="20"/>
  <c r="CM70" i="20"/>
  <c r="CM93" i="20"/>
  <c r="CM110" i="20"/>
  <c r="CM21" i="20"/>
  <c r="CM45" i="20"/>
  <c r="CM67" i="20"/>
  <c r="CM95" i="20"/>
  <c r="CM12" i="20"/>
  <c r="CM35" i="20"/>
  <c r="CM57" i="20"/>
  <c r="CM79" i="20"/>
  <c r="CM108" i="20"/>
  <c r="CM18" i="20"/>
  <c r="CM42" i="20"/>
  <c r="CM64" i="20"/>
  <c r="CM92" i="20"/>
  <c r="CM9" i="20"/>
  <c r="CM105" i="20"/>
  <c r="CM81" i="20"/>
  <c r="CM94" i="20"/>
  <c r="CM27" i="20"/>
  <c r="CL111" i="20"/>
  <c r="BD100" i="24"/>
  <c r="BD101" i="24"/>
  <c r="BD62" i="24"/>
  <c r="BD63" i="24"/>
  <c r="BD59" i="24"/>
  <c r="BD58" i="24"/>
  <c r="BD57" i="24"/>
  <c r="BD61" i="24"/>
  <c r="BD60" i="24"/>
  <c r="BD4" i="24"/>
  <c r="BE3" i="24"/>
  <c r="BD18" i="24"/>
  <c r="BD65" i="24"/>
  <c r="BD41" i="24"/>
  <c r="BD7" i="24"/>
  <c r="BD42" i="24"/>
  <c r="BD9" i="24"/>
  <c r="BD72" i="24"/>
  <c r="BD28" i="24"/>
  <c r="BD75" i="24"/>
  <c r="BD77" i="24"/>
  <c r="BD40" i="24"/>
  <c r="BD94" i="24"/>
  <c r="BD44" i="24"/>
  <c r="BD34" i="24"/>
  <c r="BD97" i="24"/>
  <c r="BD36" i="24"/>
  <c r="BD47" i="24"/>
  <c r="BD24" i="24"/>
  <c r="BD50" i="24"/>
  <c r="BD39" i="24"/>
  <c r="BD5" i="24"/>
  <c r="BD22" i="24"/>
  <c r="BD56" i="24"/>
  <c r="BD86" i="24"/>
  <c r="BD88" i="24"/>
  <c r="BD68" i="24"/>
  <c r="BD70" i="24"/>
  <c r="BD91" i="24"/>
  <c r="BD13" i="24"/>
  <c r="BD30" i="24"/>
  <c r="BD31" i="24"/>
  <c r="BD32" i="24"/>
  <c r="BD79" i="24"/>
  <c r="BD20" i="24"/>
  <c r="BD46" i="24"/>
  <c r="BD11" i="24"/>
  <c r="BD23" i="24"/>
  <c r="BD45" i="24"/>
  <c r="BD38" i="24"/>
  <c r="BD51" i="24"/>
  <c r="BD17" i="24"/>
  <c r="BD12" i="24"/>
  <c r="BD8" i="24"/>
  <c r="BD69" i="24"/>
  <c r="BD73" i="24"/>
  <c r="BD92" i="24"/>
  <c r="BD43" i="24"/>
  <c r="BD78" i="24"/>
  <c r="BD54" i="24"/>
  <c r="BD95" i="24"/>
  <c r="BD81" i="24"/>
  <c r="BD48" i="24"/>
  <c r="BD52" i="24"/>
  <c r="BD25" i="24"/>
  <c r="BD87" i="24"/>
  <c r="BD16" i="24"/>
  <c r="BD71" i="24"/>
  <c r="BD90" i="24"/>
  <c r="BD74" i="24"/>
  <c r="BD93" i="24"/>
  <c r="BD33" i="24"/>
  <c r="BD35" i="24"/>
  <c r="BD96" i="24"/>
  <c r="BD82" i="24"/>
  <c r="BD49" i="24"/>
  <c r="BD14" i="24"/>
  <c r="BD6" i="24"/>
  <c r="BD26" i="24"/>
  <c r="BD83" i="24"/>
  <c r="BD19" i="24"/>
  <c r="BD98" i="24"/>
  <c r="BD66" i="24"/>
  <c r="BD27" i="24"/>
  <c r="BD53" i="24"/>
  <c r="BD84" i="24"/>
  <c r="BD80" i="24"/>
  <c r="BD10" i="24"/>
  <c r="BD37" i="24"/>
  <c r="BD55" i="24"/>
  <c r="BD15" i="24"/>
  <c r="BD67" i="24"/>
  <c r="BD89" i="24"/>
  <c r="BD29" i="24"/>
  <c r="BD76" i="24"/>
  <c r="BD85" i="24"/>
  <c r="BD21" i="24"/>
  <c r="BE121" i="24" l="1"/>
  <c r="BE122" i="24"/>
  <c r="BE123" i="24"/>
  <c r="BE99" i="24"/>
  <c r="BE124" i="24"/>
  <c r="BE120" i="24"/>
  <c r="BE102" i="24"/>
  <c r="BE103" i="24"/>
  <c r="BE104" i="24"/>
  <c r="BE105" i="24"/>
  <c r="BE106" i="24"/>
  <c r="BE107" i="24"/>
  <c r="BE108" i="24"/>
  <c r="BE109" i="24"/>
  <c r="BE110" i="24"/>
  <c r="BE111" i="24"/>
  <c r="BE112" i="24"/>
  <c r="BE113" i="24"/>
  <c r="BE114" i="24"/>
  <c r="BE115" i="24"/>
  <c r="BE116" i="24"/>
  <c r="BE117" i="24"/>
  <c r="BE118" i="24"/>
  <c r="BE119" i="24"/>
  <c r="CN30" i="20"/>
  <c r="CN42" i="20"/>
  <c r="CN50" i="20"/>
  <c r="CN67" i="20"/>
  <c r="CN62" i="20"/>
  <c r="CN13" i="20"/>
  <c r="CN31" i="20"/>
  <c r="CN48" i="20"/>
  <c r="CN64" i="20"/>
  <c r="CN80" i="20"/>
  <c r="CN104" i="20"/>
  <c r="CN12" i="20"/>
  <c r="CN36" i="20"/>
  <c r="CN58" i="20"/>
  <c r="CN79" i="20"/>
  <c r="CN109" i="20"/>
  <c r="CN26" i="20"/>
  <c r="CN49" i="20"/>
  <c r="CN70" i="20"/>
  <c r="CN98" i="20"/>
  <c r="CN10" i="20"/>
  <c r="CN33" i="20"/>
  <c r="CN55" i="20"/>
  <c r="CN77" i="20"/>
  <c r="CN106" i="20"/>
  <c r="CN96" i="20"/>
  <c r="CN73" i="20"/>
  <c r="CN57" i="20"/>
  <c r="CN16" i="20"/>
  <c r="CN6" i="20"/>
  <c r="CN78" i="20"/>
  <c r="CN44" i="20"/>
  <c r="CN99" i="20"/>
  <c r="CN53" i="20"/>
  <c r="CN103" i="20"/>
  <c r="CN65" i="20"/>
  <c r="CN4" i="20"/>
  <c r="CN71" i="20"/>
  <c r="CN34" i="20"/>
  <c r="CO1" i="20"/>
  <c r="CN17" i="20"/>
  <c r="CN35" i="20"/>
  <c r="CN52" i="20"/>
  <c r="CN68" i="20"/>
  <c r="CN91" i="20"/>
  <c r="CN108" i="20"/>
  <c r="CN18" i="20"/>
  <c r="CN41" i="20"/>
  <c r="CN63" i="20"/>
  <c r="CN92" i="20"/>
  <c r="CN8" i="20"/>
  <c r="CN32" i="20"/>
  <c r="CN54" i="20"/>
  <c r="CN75" i="20"/>
  <c r="CN105" i="20"/>
  <c r="CN15" i="20"/>
  <c r="CN38" i="20"/>
  <c r="CN61" i="20"/>
  <c r="CN82" i="20"/>
  <c r="CN24" i="20"/>
  <c r="CN101" i="20"/>
  <c r="CN2" i="20"/>
  <c r="CN9" i="20"/>
  <c r="CN27" i="20"/>
  <c r="CN60" i="20"/>
  <c r="CN76" i="20"/>
  <c r="CN7" i="20"/>
  <c r="CN74" i="20"/>
  <c r="CN19" i="20"/>
  <c r="CN93" i="20"/>
  <c r="CN28" i="20"/>
  <c r="CN100" i="20"/>
  <c r="CN51" i="20"/>
  <c r="CN90" i="20"/>
  <c r="CN5" i="20"/>
  <c r="CN21" i="20"/>
  <c r="CN39" i="20"/>
  <c r="CN56" i="20"/>
  <c r="CN72" i="20"/>
  <c r="CN95" i="20"/>
  <c r="CN3" i="20"/>
  <c r="CN25" i="20"/>
  <c r="CN47" i="20"/>
  <c r="CN69" i="20"/>
  <c r="CN97" i="20"/>
  <c r="CN14" i="20"/>
  <c r="CN37" i="20"/>
  <c r="CN59" i="20"/>
  <c r="CN81" i="20"/>
  <c r="CN110" i="20"/>
  <c r="CN20" i="20"/>
  <c r="CN45" i="20"/>
  <c r="CN66" i="20"/>
  <c r="CN94" i="20"/>
  <c r="CN46" i="20"/>
  <c r="CN29" i="20"/>
  <c r="CN11" i="20"/>
  <c r="CN107" i="20"/>
  <c r="CN40" i="20"/>
  <c r="CM111" i="20"/>
  <c r="BE100" i="24"/>
  <c r="BE101" i="24"/>
  <c r="BE62" i="24"/>
  <c r="BE63" i="24"/>
  <c r="BE59" i="24"/>
  <c r="BE58" i="24"/>
  <c r="BE57" i="24"/>
  <c r="BE61" i="24"/>
  <c r="BE60" i="24"/>
  <c r="BE4" i="24"/>
  <c r="BE17" i="24"/>
  <c r="BE65" i="24"/>
  <c r="BE87" i="24"/>
  <c r="BE66" i="24"/>
  <c r="BE86" i="24"/>
  <c r="BE89" i="24"/>
  <c r="BE71" i="24"/>
  <c r="BE90" i="24"/>
  <c r="BE29" i="24"/>
  <c r="BE74" i="24"/>
  <c r="BE76" i="24"/>
  <c r="BE93" i="24"/>
  <c r="BE33" i="24"/>
  <c r="BE72" i="24"/>
  <c r="BE45" i="24"/>
  <c r="BE44" i="24"/>
  <c r="BE97" i="24"/>
  <c r="BE36" i="24"/>
  <c r="BE47" i="24"/>
  <c r="BE37" i="24"/>
  <c r="BE38" i="24"/>
  <c r="BE51" i="24"/>
  <c r="BF3" i="24"/>
  <c r="BE15" i="24"/>
  <c r="BE41" i="24"/>
  <c r="BE16" i="24"/>
  <c r="BE42" i="24"/>
  <c r="BE9" i="24"/>
  <c r="BE8" i="24"/>
  <c r="BE28" i="24"/>
  <c r="BE75" i="24"/>
  <c r="BE77" i="24"/>
  <c r="BE40" i="24"/>
  <c r="BE94" i="24"/>
  <c r="BE68" i="24"/>
  <c r="BE54" i="24"/>
  <c r="BE19" i="24"/>
  <c r="BE46" i="24"/>
  <c r="BE11" i="24"/>
  <c r="BE23" i="24"/>
  <c r="BE48" i="24"/>
  <c r="BE55" i="24"/>
  <c r="BE52" i="24"/>
  <c r="BE18" i="24"/>
  <c r="BE26" i="24"/>
  <c r="BE56" i="24"/>
  <c r="BE7" i="24"/>
  <c r="BE69" i="24"/>
  <c r="BE70" i="24"/>
  <c r="BE83" i="24"/>
  <c r="BE91" i="24"/>
  <c r="BE13" i="24"/>
  <c r="BE30" i="24"/>
  <c r="BE31" i="24"/>
  <c r="BE32" i="24"/>
  <c r="BE79" i="24"/>
  <c r="BE85" i="24"/>
  <c r="BE35" i="24"/>
  <c r="BE95" i="24"/>
  <c r="BE10" i="24"/>
  <c r="BE81" i="24"/>
  <c r="BE49" i="24"/>
  <c r="BE21" i="24"/>
  <c r="BE14" i="24"/>
  <c r="BE22" i="24"/>
  <c r="BE6" i="24"/>
  <c r="BE98" i="24"/>
  <c r="BE25" i="24"/>
  <c r="BE12" i="24"/>
  <c r="BE88" i="24"/>
  <c r="BE67" i="24"/>
  <c r="BE27" i="24"/>
  <c r="BE73" i="24"/>
  <c r="BE53" i="24"/>
  <c r="BE92" i="24"/>
  <c r="BE84" i="24"/>
  <c r="BE43" i="24"/>
  <c r="BE78" i="24"/>
  <c r="BE80" i="24"/>
  <c r="BE20" i="24"/>
  <c r="BE34" i="24"/>
  <c r="BE96" i="24"/>
  <c r="BE82" i="24"/>
  <c r="BE5" i="24"/>
  <c r="BE50" i="24"/>
  <c r="BE39" i="24"/>
  <c r="BE24" i="24"/>
  <c r="BF121" i="24" l="1"/>
  <c r="BF122" i="24"/>
  <c r="BF123" i="24"/>
  <c r="BF99" i="24"/>
  <c r="BF124" i="24"/>
  <c r="BF120" i="24"/>
  <c r="BF102" i="24"/>
  <c r="BF103" i="24"/>
  <c r="BF104" i="24"/>
  <c r="BF105" i="24"/>
  <c r="BF106" i="24"/>
  <c r="BF107" i="24"/>
  <c r="BF108" i="24"/>
  <c r="BF109" i="24"/>
  <c r="BF110" i="24"/>
  <c r="BF111" i="24"/>
  <c r="BF112" i="24"/>
  <c r="BF113" i="24"/>
  <c r="BF114" i="24"/>
  <c r="BF115" i="24"/>
  <c r="BF116" i="24"/>
  <c r="BF117" i="24"/>
  <c r="BF118" i="24"/>
  <c r="BF119" i="24"/>
  <c r="CP1" i="20"/>
  <c r="CO2" i="20"/>
  <c r="CN111" i="20"/>
  <c r="BF100" i="24"/>
  <c r="BF101" i="24"/>
  <c r="BF62" i="24"/>
  <c r="BF63" i="24"/>
  <c r="BF59" i="24"/>
  <c r="BF58" i="24"/>
  <c r="BF57" i="24"/>
  <c r="BF61" i="24"/>
  <c r="BF60" i="24"/>
  <c r="BF4" i="24"/>
  <c r="BG3" i="24"/>
  <c r="BF18" i="24"/>
  <c r="BF15" i="24"/>
  <c r="BF17" i="24"/>
  <c r="BF88" i="24"/>
  <c r="BF67" i="24"/>
  <c r="BF27" i="24"/>
  <c r="BF8" i="24"/>
  <c r="BF84" i="24"/>
  <c r="BF43" i="24"/>
  <c r="BF78" i="24"/>
  <c r="BF80" i="24"/>
  <c r="BF54" i="24"/>
  <c r="BF90" i="24"/>
  <c r="BF53" i="24"/>
  <c r="BF96" i="24"/>
  <c r="BF82" i="24"/>
  <c r="BF49" i="24"/>
  <c r="BF21" i="24"/>
  <c r="BF14" i="24"/>
  <c r="BF6" i="24"/>
  <c r="BF25" i="24"/>
  <c r="BF22" i="24"/>
  <c r="BF41" i="24"/>
  <c r="BF42" i="24"/>
  <c r="BF89" i="24"/>
  <c r="BF71" i="24"/>
  <c r="BF16" i="24"/>
  <c r="BF76" i="24"/>
  <c r="BF93" i="24"/>
  <c r="BF33" i="24"/>
  <c r="BF85" i="24"/>
  <c r="BF45" i="24"/>
  <c r="BF75" i="24"/>
  <c r="BF92" i="24"/>
  <c r="BF97" i="24"/>
  <c r="BF36" i="24"/>
  <c r="BF47" i="24"/>
  <c r="BF5" i="24"/>
  <c r="BF39" i="24"/>
  <c r="BF26" i="24"/>
  <c r="BF69" i="24"/>
  <c r="BF72" i="24"/>
  <c r="BF77" i="24"/>
  <c r="BF40" i="24"/>
  <c r="BF34" i="24"/>
  <c r="BF91" i="24"/>
  <c r="BF46" i="24"/>
  <c r="BF37" i="24"/>
  <c r="BF51" i="24"/>
  <c r="BF56" i="24"/>
  <c r="BF7" i="24"/>
  <c r="BF83" i="24"/>
  <c r="BF31" i="24"/>
  <c r="BF79" i="24"/>
  <c r="BF20" i="24"/>
  <c r="BF28" i="24"/>
  <c r="BF95" i="24"/>
  <c r="BF10" i="24"/>
  <c r="BF24" i="24"/>
  <c r="BF52" i="24"/>
  <c r="BF66" i="24"/>
  <c r="BF29" i="24"/>
  <c r="BF50" i="24"/>
  <c r="BF65" i="24"/>
  <c r="BF98" i="24"/>
  <c r="BF68" i="24"/>
  <c r="BF9" i="24"/>
  <c r="BF73" i="24"/>
  <c r="BF94" i="24"/>
  <c r="BF44" i="24"/>
  <c r="BF74" i="24"/>
  <c r="BF19" i="24"/>
  <c r="BF11" i="24"/>
  <c r="BF23" i="24"/>
  <c r="BF38" i="24"/>
  <c r="BF86" i="24"/>
  <c r="BF87" i="24"/>
  <c r="BF12" i="24"/>
  <c r="BF70" i="24"/>
  <c r="BF30" i="24"/>
  <c r="BF32" i="24"/>
  <c r="BF35" i="24"/>
  <c r="BF13" i="24"/>
  <c r="BF81" i="24"/>
  <c r="BF48" i="24"/>
  <c r="BF55" i="24"/>
  <c r="BG121" i="24" l="1"/>
  <c r="BG122" i="24"/>
  <c r="BG123" i="24"/>
  <c r="BG99" i="24"/>
  <c r="BG124" i="24"/>
  <c r="BG120" i="24"/>
  <c r="BG102" i="24"/>
  <c r="BG103" i="24"/>
  <c r="BG104" i="24"/>
  <c r="BG105" i="24"/>
  <c r="BG106" i="24"/>
  <c r="BG107" i="24"/>
  <c r="BG108" i="24"/>
  <c r="BG109" i="24"/>
  <c r="BG110" i="24"/>
  <c r="BG111" i="24"/>
  <c r="BG112" i="24"/>
  <c r="BG113" i="24"/>
  <c r="BG114" i="24"/>
  <c r="BG115" i="24"/>
  <c r="BG116" i="24"/>
  <c r="BG117" i="24"/>
  <c r="BG118" i="24"/>
  <c r="BG119" i="24"/>
  <c r="CP2" i="20"/>
  <c r="CQ1" i="20"/>
  <c r="BG100" i="24"/>
  <c r="BG101" i="24"/>
  <c r="BG62" i="24"/>
  <c r="BG63" i="24"/>
  <c r="BG59" i="24"/>
  <c r="BG58" i="24"/>
  <c r="BG57" i="24"/>
  <c r="BG61" i="24"/>
  <c r="BG60" i="24"/>
  <c r="BG4" i="24"/>
  <c r="BG22" i="24"/>
  <c r="BG25" i="24"/>
  <c r="BG41" i="24"/>
  <c r="BG66" i="24"/>
  <c r="BG8" i="24"/>
  <c r="BG26" i="24"/>
  <c r="BG72" i="24"/>
  <c r="BG91" i="24"/>
  <c r="BG13" i="24"/>
  <c r="BG89" i="24"/>
  <c r="BG83" i="24"/>
  <c r="BG77" i="24"/>
  <c r="BG40" i="24"/>
  <c r="BG94" i="24"/>
  <c r="BG44" i="24"/>
  <c r="BG34" i="24"/>
  <c r="BG95" i="24"/>
  <c r="BG10" i="24"/>
  <c r="BG81" i="24"/>
  <c r="BG49" i="24"/>
  <c r="BG21" i="24"/>
  <c r="BG14" i="24"/>
  <c r="BG5" i="24"/>
  <c r="BG6" i="24"/>
  <c r="BH3" i="24"/>
  <c r="BG65" i="24"/>
  <c r="BG16" i="24"/>
  <c r="BG67" i="24"/>
  <c r="BG98" i="24"/>
  <c r="BG73" i="24"/>
  <c r="BG53" i="24"/>
  <c r="BG92" i="24"/>
  <c r="BG71" i="24"/>
  <c r="BG30" i="24"/>
  <c r="BG32" i="24"/>
  <c r="BG79" i="24"/>
  <c r="BG20" i="24"/>
  <c r="BG35" i="24"/>
  <c r="BG82" i="24"/>
  <c r="BG50" i="24"/>
  <c r="BG39" i="24"/>
  <c r="BG37" i="24"/>
  <c r="BG15" i="24"/>
  <c r="BG42" i="24"/>
  <c r="BG90" i="24"/>
  <c r="BG43" i="24"/>
  <c r="BG80" i="24"/>
  <c r="BG27" i="24"/>
  <c r="BG36" i="24"/>
  <c r="BG38" i="24"/>
  <c r="BG24" i="24"/>
  <c r="BG18" i="24"/>
  <c r="BG87" i="24"/>
  <c r="BG68" i="24"/>
  <c r="BG9" i="24"/>
  <c r="BG93" i="24"/>
  <c r="BG85" i="24"/>
  <c r="BG19" i="24"/>
  <c r="BG11" i="24"/>
  <c r="BG55" i="24"/>
  <c r="BG86" i="24"/>
  <c r="BG31" i="24"/>
  <c r="BG96" i="24"/>
  <c r="BG23" i="24"/>
  <c r="BG17" i="24"/>
  <c r="BG12" i="24"/>
  <c r="BG7" i="24"/>
  <c r="BG69" i="24"/>
  <c r="BG29" i="24"/>
  <c r="BG74" i="24"/>
  <c r="BG84" i="24"/>
  <c r="BG78" i="24"/>
  <c r="BG54" i="24"/>
  <c r="BG97" i="24"/>
  <c r="BG47" i="24"/>
  <c r="BG51" i="24"/>
  <c r="BG56" i="24"/>
  <c r="BG88" i="24"/>
  <c r="BG70" i="24"/>
  <c r="BG28" i="24"/>
  <c r="BG75" i="24"/>
  <c r="BG76" i="24"/>
  <c r="BG33" i="24"/>
  <c r="BG45" i="24"/>
  <c r="BG46" i="24"/>
  <c r="BG48" i="24"/>
  <c r="BG52" i="24"/>
  <c r="BH121" i="24" l="1"/>
  <c r="BH122" i="24"/>
  <c r="BH123" i="24"/>
  <c r="BH99" i="24"/>
  <c r="BH124" i="24"/>
  <c r="BH120" i="24"/>
  <c r="BH102" i="24"/>
  <c r="BH103" i="24"/>
  <c r="BH104" i="24"/>
  <c r="BH105" i="24"/>
  <c r="BH106" i="24"/>
  <c r="BH107" i="24"/>
  <c r="BH108" i="24"/>
  <c r="BH109" i="24"/>
  <c r="BH110" i="24"/>
  <c r="BH111" i="24"/>
  <c r="BH112" i="24"/>
  <c r="BH113" i="24"/>
  <c r="BH114" i="24"/>
  <c r="BH119" i="24"/>
  <c r="BH115" i="24"/>
  <c r="BH116" i="24"/>
  <c r="BH117" i="24"/>
  <c r="BH118" i="24"/>
  <c r="CQ11" i="20"/>
  <c r="CQ29" i="20"/>
  <c r="CQ46" i="20"/>
  <c r="CQ5" i="20"/>
  <c r="CQ56" i="20"/>
  <c r="CQ72" i="20"/>
  <c r="CQ6" i="20"/>
  <c r="CQ97" i="20"/>
  <c r="CQ75" i="20"/>
  <c r="CQ18" i="20"/>
  <c r="CQ106" i="20"/>
  <c r="CQ2" i="20"/>
  <c r="CQ15" i="20"/>
  <c r="CQ33" i="20"/>
  <c r="CQ50" i="20"/>
  <c r="CQ9" i="20"/>
  <c r="CQ27" i="20"/>
  <c r="CQ44" i="20"/>
  <c r="CQ60" i="20"/>
  <c r="CQ76" i="20"/>
  <c r="CQ99" i="20"/>
  <c r="CQ14" i="20"/>
  <c r="CQ49" i="20"/>
  <c r="CQ74" i="20"/>
  <c r="CQ103" i="20"/>
  <c r="CQ26" i="20"/>
  <c r="CQ59" i="20"/>
  <c r="CQ81" i="20"/>
  <c r="CQ110" i="20"/>
  <c r="CQ28" i="20"/>
  <c r="CQ61" i="20"/>
  <c r="CQ82" i="20"/>
  <c r="CQ4" i="20"/>
  <c r="CQ12" i="20"/>
  <c r="CQ20" i="20"/>
  <c r="CQ30" i="20"/>
  <c r="CQ19" i="20"/>
  <c r="CQ37" i="20"/>
  <c r="CQ13" i="20"/>
  <c r="CQ31" i="20"/>
  <c r="CQ64" i="20"/>
  <c r="CQ80" i="20"/>
  <c r="CQ24" i="20"/>
  <c r="CQ57" i="20"/>
  <c r="CQ109" i="20"/>
  <c r="CQ34" i="20"/>
  <c r="CQ93" i="20"/>
  <c r="CQ3" i="20"/>
  <c r="CQ66" i="20"/>
  <c r="CQ94" i="20"/>
  <c r="CQ47" i="20"/>
  <c r="CQ55" i="20"/>
  <c r="CQ62" i="20"/>
  <c r="CQ21" i="20"/>
  <c r="CQ40" i="20"/>
  <c r="CQ51" i="20"/>
  <c r="CQ53" i="20"/>
  <c r="CQ101" i="20"/>
  <c r="CR1" i="20"/>
  <c r="CQ54" i="20"/>
  <c r="CQ48" i="20"/>
  <c r="CQ104" i="20"/>
  <c r="CQ79" i="20"/>
  <c r="CQ65" i="20"/>
  <c r="CQ36" i="20"/>
  <c r="CQ38" i="20"/>
  <c r="CQ39" i="20"/>
  <c r="CQ95" i="20"/>
  <c r="CQ69" i="20"/>
  <c r="CQ16" i="20"/>
  <c r="CQ105" i="20"/>
  <c r="CQ77" i="20"/>
  <c r="CQ96" i="20"/>
  <c r="CQ107" i="20"/>
  <c r="CQ7" i="20"/>
  <c r="CQ25" i="20"/>
  <c r="CQ41" i="20"/>
  <c r="CQ58" i="20"/>
  <c r="CQ17" i="20"/>
  <c r="CQ35" i="20"/>
  <c r="CQ52" i="20"/>
  <c r="CQ68" i="20"/>
  <c r="CQ91" i="20"/>
  <c r="CQ108" i="20"/>
  <c r="CQ32" i="20"/>
  <c r="CQ63" i="20"/>
  <c r="CQ92" i="20"/>
  <c r="CQ8" i="20"/>
  <c r="CQ42" i="20"/>
  <c r="CQ70" i="20"/>
  <c r="CQ98" i="20"/>
  <c r="CQ10" i="20"/>
  <c r="CQ45" i="20"/>
  <c r="CQ71" i="20"/>
  <c r="CQ100" i="20"/>
  <c r="CQ67" i="20"/>
  <c r="CQ73" i="20"/>
  <c r="CQ78" i="20"/>
  <c r="CQ90" i="20"/>
  <c r="BH100" i="24"/>
  <c r="BH101" i="24"/>
  <c r="BH63" i="24"/>
  <c r="BH62" i="24"/>
  <c r="BH59" i="24"/>
  <c r="BH58" i="24"/>
  <c r="BH57" i="24"/>
  <c r="BH61" i="24"/>
  <c r="BH60" i="24"/>
  <c r="BH4" i="24"/>
  <c r="BI3" i="24"/>
  <c r="BH18" i="24"/>
  <c r="BH65" i="24"/>
  <c r="BH86" i="24"/>
  <c r="BH26" i="24"/>
  <c r="BH88" i="24"/>
  <c r="BH68" i="24"/>
  <c r="BH9" i="24"/>
  <c r="BH72" i="24"/>
  <c r="BH28" i="24"/>
  <c r="BH75" i="24"/>
  <c r="BH54" i="24"/>
  <c r="BH77" i="24"/>
  <c r="BH40" i="24"/>
  <c r="BH94" i="24"/>
  <c r="BH35" i="24"/>
  <c r="BH97" i="24"/>
  <c r="BH36" i="24"/>
  <c r="BH47" i="24"/>
  <c r="BH24" i="24"/>
  <c r="BH50" i="24"/>
  <c r="BH39" i="24"/>
  <c r="BH5" i="24"/>
  <c r="BH6" i="24"/>
  <c r="BH22" i="24"/>
  <c r="BH56" i="24"/>
  <c r="BH12" i="24"/>
  <c r="BH66" i="24"/>
  <c r="BH8" i="24"/>
  <c r="BH69" i="24"/>
  <c r="BH70" i="24"/>
  <c r="BH83" i="24"/>
  <c r="BH91" i="24"/>
  <c r="BH85" i="24"/>
  <c r="BH30" i="24"/>
  <c r="BH31" i="24"/>
  <c r="BH32" i="24"/>
  <c r="BH79" i="24"/>
  <c r="BH19" i="24"/>
  <c r="BH11" i="24"/>
  <c r="BH23" i="24"/>
  <c r="BH34" i="24"/>
  <c r="BH38" i="24"/>
  <c r="BH17" i="24"/>
  <c r="BH67" i="24"/>
  <c r="BH27" i="24"/>
  <c r="BH53" i="24"/>
  <c r="BH44" i="24"/>
  <c r="BH43" i="24"/>
  <c r="BH80" i="24"/>
  <c r="BH10" i="24"/>
  <c r="BH37" i="24"/>
  <c r="BH55" i="24"/>
  <c r="BH25" i="24"/>
  <c r="BH42" i="24"/>
  <c r="BH71" i="24"/>
  <c r="BH29" i="24"/>
  <c r="BH20" i="24"/>
  <c r="BH33" i="24"/>
  <c r="BH96" i="24"/>
  <c r="BH82" i="24"/>
  <c r="BH49" i="24"/>
  <c r="BH14" i="24"/>
  <c r="BH13" i="24"/>
  <c r="BH46" i="24"/>
  <c r="BH51" i="24"/>
  <c r="BH98" i="24"/>
  <c r="BH87" i="24"/>
  <c r="BH16" i="24"/>
  <c r="BH15" i="24"/>
  <c r="BH73" i="24"/>
  <c r="BH92" i="24"/>
  <c r="BH84" i="24"/>
  <c r="BH78" i="24"/>
  <c r="BH95" i="24"/>
  <c r="BH81" i="24"/>
  <c r="BH48" i="24"/>
  <c r="BH52" i="24"/>
  <c r="BH41" i="24"/>
  <c r="BH7" i="24"/>
  <c r="BH89" i="24"/>
  <c r="BH90" i="24"/>
  <c r="BH74" i="24"/>
  <c r="BH76" i="24"/>
  <c r="BH93" i="24"/>
  <c r="BH45" i="24"/>
  <c r="BH21" i="24"/>
  <c r="BI121" i="24" l="1"/>
  <c r="BI122" i="24"/>
  <c r="BI123" i="24"/>
  <c r="BI99" i="24"/>
  <c r="BI124" i="24"/>
  <c r="BI120" i="24"/>
  <c r="BI102" i="24"/>
  <c r="BI103" i="24"/>
  <c r="BI104" i="24"/>
  <c r="BI105" i="24"/>
  <c r="BI106" i="24"/>
  <c r="BI107" i="24"/>
  <c r="BI108" i="24"/>
  <c r="BI109" i="24"/>
  <c r="BI110" i="24"/>
  <c r="BI111" i="24"/>
  <c r="BI112" i="24"/>
  <c r="BI113" i="24"/>
  <c r="BI114" i="24"/>
  <c r="BI115" i="24"/>
  <c r="BI116" i="24"/>
  <c r="BI117" i="24"/>
  <c r="BI118" i="24"/>
  <c r="BI119" i="24"/>
  <c r="CQ111" i="20"/>
  <c r="CR17" i="20"/>
  <c r="CR7" i="20"/>
  <c r="CR20" i="20"/>
  <c r="CR81" i="20"/>
  <c r="CR45" i="20"/>
  <c r="CR5" i="20"/>
  <c r="CR21" i="20"/>
  <c r="CR39" i="20"/>
  <c r="CR56" i="20"/>
  <c r="CR72" i="20"/>
  <c r="CR95" i="20"/>
  <c r="CR11" i="20"/>
  <c r="CR29" i="20"/>
  <c r="CR46" i="20"/>
  <c r="CR62" i="20"/>
  <c r="CR78" i="20"/>
  <c r="CR101" i="20"/>
  <c r="CR30" i="20"/>
  <c r="CR63" i="20"/>
  <c r="CR103" i="20"/>
  <c r="CR24" i="20"/>
  <c r="CR57" i="20"/>
  <c r="CR96" i="20"/>
  <c r="CR34" i="20"/>
  <c r="CR67" i="20"/>
  <c r="CR106" i="20"/>
  <c r="CR77" i="20"/>
  <c r="CR92" i="20"/>
  <c r="CR100" i="20"/>
  <c r="CR2" i="20"/>
  <c r="CR9" i="20"/>
  <c r="CR27" i="20"/>
  <c r="CR44" i="20"/>
  <c r="CR60" i="20"/>
  <c r="CR76" i="20"/>
  <c r="CR99" i="20"/>
  <c r="CR15" i="20"/>
  <c r="CR33" i="20"/>
  <c r="CR50" i="20"/>
  <c r="CR66" i="20"/>
  <c r="CR82" i="20"/>
  <c r="CR4" i="20"/>
  <c r="CR38" i="20"/>
  <c r="CR71" i="20"/>
  <c r="CR108" i="20"/>
  <c r="CR32" i="20"/>
  <c r="CR65" i="20"/>
  <c r="CR8" i="20"/>
  <c r="CR42" i="20"/>
  <c r="CR75" i="20"/>
  <c r="CR110" i="20"/>
  <c r="CR107" i="20"/>
  <c r="CR109" i="20"/>
  <c r="CR3" i="20"/>
  <c r="CR105" i="20"/>
  <c r="CR80" i="20"/>
  <c r="CR54" i="20"/>
  <c r="CR12" i="20"/>
  <c r="CR6" i="20"/>
  <c r="CR16" i="20"/>
  <c r="CR10" i="20"/>
  <c r="CR36" i="20"/>
  <c r="CS1" i="20"/>
  <c r="CR52" i="20"/>
  <c r="CR41" i="20"/>
  <c r="CR97" i="20"/>
  <c r="CR14" i="20"/>
  <c r="CR98" i="20"/>
  <c r="CR69" i="20"/>
  <c r="CR13" i="20"/>
  <c r="CR31" i="20"/>
  <c r="CR64" i="20"/>
  <c r="CR104" i="20"/>
  <c r="CR37" i="20"/>
  <c r="CR93" i="20"/>
  <c r="CR79" i="20"/>
  <c r="CR73" i="20"/>
  <c r="CR90" i="20"/>
  <c r="CR91" i="20"/>
  <c r="CR58" i="20"/>
  <c r="CR94" i="20"/>
  <c r="CR26" i="20"/>
  <c r="CR61" i="20"/>
  <c r="CR48" i="20"/>
  <c r="CR19" i="20"/>
  <c r="CR70" i="20"/>
  <c r="CR47" i="20"/>
  <c r="CR40" i="20"/>
  <c r="CR51" i="20"/>
  <c r="CR18" i="20"/>
  <c r="CR28" i="20"/>
  <c r="CR35" i="20"/>
  <c r="CR68" i="20"/>
  <c r="CR25" i="20"/>
  <c r="CR74" i="20"/>
  <c r="CR55" i="20"/>
  <c r="CR49" i="20"/>
  <c r="CR59" i="20"/>
  <c r="CR53" i="20"/>
  <c r="BI100" i="24"/>
  <c r="BI101" i="24"/>
  <c r="BI62" i="24"/>
  <c r="BI63" i="24"/>
  <c r="BI59" i="24"/>
  <c r="BI58" i="24"/>
  <c r="BI57" i="24"/>
  <c r="BI61" i="24"/>
  <c r="BI60" i="24"/>
  <c r="BI4" i="24"/>
  <c r="BI17" i="24"/>
  <c r="BI56" i="24"/>
  <c r="BI86" i="24"/>
  <c r="BI7" i="24"/>
  <c r="BI68" i="24"/>
  <c r="BI27" i="24"/>
  <c r="BI83" i="24"/>
  <c r="BI53" i="24"/>
  <c r="BI92" i="24"/>
  <c r="BI26" i="24"/>
  <c r="BI77" i="24"/>
  <c r="BI40" i="24"/>
  <c r="BI94" i="24"/>
  <c r="BI69" i="24"/>
  <c r="BI54" i="24"/>
  <c r="BI35" i="24"/>
  <c r="BI97" i="24"/>
  <c r="BI36" i="24"/>
  <c r="BI47" i="24"/>
  <c r="BI24" i="24"/>
  <c r="BI38" i="24"/>
  <c r="BI51" i="24"/>
  <c r="BJ3" i="24"/>
  <c r="BI98" i="24"/>
  <c r="BI41" i="24"/>
  <c r="BI89" i="24"/>
  <c r="BI71" i="24"/>
  <c r="BI90" i="24"/>
  <c r="BI29" i="24"/>
  <c r="BI74" i="24"/>
  <c r="BI30" i="24"/>
  <c r="BI31" i="24"/>
  <c r="BI79" i="24"/>
  <c r="BI85" i="24"/>
  <c r="BI45" i="24"/>
  <c r="BI19" i="24"/>
  <c r="BI11" i="24"/>
  <c r="BI37" i="24"/>
  <c r="BI48" i="24"/>
  <c r="BI52" i="24"/>
  <c r="BI15" i="24"/>
  <c r="BI66" i="24"/>
  <c r="BI9" i="24"/>
  <c r="BI28" i="24"/>
  <c r="BI84" i="24"/>
  <c r="BI78" i="24"/>
  <c r="BI44" i="24"/>
  <c r="BI95" i="24"/>
  <c r="BI81" i="24"/>
  <c r="BI49" i="24"/>
  <c r="BI14" i="24"/>
  <c r="BI6" i="24"/>
  <c r="BI8" i="24"/>
  <c r="BI42" i="24"/>
  <c r="BI13" i="24"/>
  <c r="BI76" i="24"/>
  <c r="BI33" i="24"/>
  <c r="BI20" i="24"/>
  <c r="BI96" i="24"/>
  <c r="BI82" i="24"/>
  <c r="BI50" i="24"/>
  <c r="BI88" i="24"/>
  <c r="BI32" i="24"/>
  <c r="BI46" i="24"/>
  <c r="BI55" i="24"/>
  <c r="BI18" i="24"/>
  <c r="BI12" i="24"/>
  <c r="BI65" i="24"/>
  <c r="BI87" i="24"/>
  <c r="BI75" i="24"/>
  <c r="BI43" i="24"/>
  <c r="BI80" i="24"/>
  <c r="BI34" i="24"/>
  <c r="BI10" i="24"/>
  <c r="BI5" i="24"/>
  <c r="BI21" i="24"/>
  <c r="BI22" i="24"/>
  <c r="BI25" i="24"/>
  <c r="BI16" i="24"/>
  <c r="BI70" i="24"/>
  <c r="BI91" i="24"/>
  <c r="BI67" i="24"/>
  <c r="BI93" i="24"/>
  <c r="BI73" i="24"/>
  <c r="BI72" i="24"/>
  <c r="BI23" i="24"/>
  <c r="BI39" i="24"/>
  <c r="BJ121" i="24" l="1"/>
  <c r="BJ122" i="24"/>
  <c r="BJ123" i="24"/>
  <c r="BJ99" i="24"/>
  <c r="BJ124" i="24"/>
  <c r="BJ120" i="24"/>
  <c r="BJ102" i="24"/>
  <c r="BJ103" i="24"/>
  <c r="BJ104" i="24"/>
  <c r="BJ105" i="24"/>
  <c r="BJ106" i="24"/>
  <c r="BJ107" i="24"/>
  <c r="BJ109" i="24"/>
  <c r="BJ110" i="24"/>
  <c r="BJ111" i="24"/>
  <c r="BJ112" i="24"/>
  <c r="BJ113" i="24"/>
  <c r="BJ114" i="24"/>
  <c r="BJ108" i="24"/>
  <c r="BJ119" i="24"/>
  <c r="BJ115" i="24"/>
  <c r="BJ116" i="24"/>
  <c r="BJ117" i="24"/>
  <c r="BJ118" i="24"/>
  <c r="CS70" i="20"/>
  <c r="CS14" i="20"/>
  <c r="CS80" i="20"/>
  <c r="CS24" i="20"/>
  <c r="CS26" i="20"/>
  <c r="CS98" i="20"/>
  <c r="CS92" i="20"/>
  <c r="CS94" i="20"/>
  <c r="CS8" i="20"/>
  <c r="CS25" i="20"/>
  <c r="CS41" i="20"/>
  <c r="CS58" i="20"/>
  <c r="CS74" i="20"/>
  <c r="CS97" i="20"/>
  <c r="CS3" i="20"/>
  <c r="CS18" i="20"/>
  <c r="CS35" i="20"/>
  <c r="CS52" i="20"/>
  <c r="CS68" i="20"/>
  <c r="CS91" i="20"/>
  <c r="CS108" i="20"/>
  <c r="CS32" i="20"/>
  <c r="CS65" i="20"/>
  <c r="CS105" i="20"/>
  <c r="CS34" i="20"/>
  <c r="CS67" i="20"/>
  <c r="CS107" i="20"/>
  <c r="CS28" i="20"/>
  <c r="CS61" i="20"/>
  <c r="CS100" i="20"/>
  <c r="CS79" i="20"/>
  <c r="CS30" i="20"/>
  <c r="CS38" i="20"/>
  <c r="CS27" i="20"/>
  <c r="CS99" i="20"/>
  <c r="CS81" i="20"/>
  <c r="CS51" i="20"/>
  <c r="CS11" i="20"/>
  <c r="CS77" i="20"/>
  <c r="CS55" i="20"/>
  <c r="CS54" i="20"/>
  <c r="CS48" i="20"/>
  <c r="CS57" i="20"/>
  <c r="CS19" i="20"/>
  <c r="CS5" i="20"/>
  <c r="CS12" i="20"/>
  <c r="CS29" i="20"/>
  <c r="CS46" i="20"/>
  <c r="CS62" i="20"/>
  <c r="CS78" i="20"/>
  <c r="CS101" i="20"/>
  <c r="CS6" i="20"/>
  <c r="CS23" i="20"/>
  <c r="CS39" i="20"/>
  <c r="CS56" i="20"/>
  <c r="CS72" i="20"/>
  <c r="CS95" i="20"/>
  <c r="CS7" i="20"/>
  <c r="CS40" i="20"/>
  <c r="CS73" i="20"/>
  <c r="CS9" i="20"/>
  <c r="CS42" i="20"/>
  <c r="CS75" i="20"/>
  <c r="CS4" i="20"/>
  <c r="CS36" i="20"/>
  <c r="CS69" i="20"/>
  <c r="CS109" i="20"/>
  <c r="CS21" i="20"/>
  <c r="CS63" i="20"/>
  <c r="CS2" i="20"/>
  <c r="CS16" i="20"/>
  <c r="CS33" i="20"/>
  <c r="CS50" i="20"/>
  <c r="CS66" i="20"/>
  <c r="CS82" i="20"/>
  <c r="CS106" i="20"/>
  <c r="CS10" i="20"/>
  <c r="CS44" i="20"/>
  <c r="CS60" i="20"/>
  <c r="CS76" i="20"/>
  <c r="CS15" i="20"/>
  <c r="CS49" i="20"/>
  <c r="CS17" i="20"/>
  <c r="CS90" i="20"/>
  <c r="CS45" i="20"/>
  <c r="CS13" i="20"/>
  <c r="CS103" i="20"/>
  <c r="CS71" i="20"/>
  <c r="CT1" i="20"/>
  <c r="CS20" i="20"/>
  <c r="CS37" i="20"/>
  <c r="CS93" i="20"/>
  <c r="CS110" i="20"/>
  <c r="CS31" i="20"/>
  <c r="CS64" i="20"/>
  <c r="CS104" i="20"/>
  <c r="CS96" i="20"/>
  <c r="CS59" i="20"/>
  <c r="CS53" i="20"/>
  <c r="CS47" i="20"/>
  <c r="CR111" i="20"/>
  <c r="BJ100" i="24"/>
  <c r="BJ101" i="24"/>
  <c r="BJ62" i="24"/>
  <c r="BJ63" i="24"/>
  <c r="BJ59" i="24"/>
  <c r="BJ58" i="24"/>
  <c r="BJ57" i="24"/>
  <c r="BJ61" i="24"/>
  <c r="BJ60" i="24"/>
  <c r="BJ4" i="24"/>
  <c r="BJ6" i="24"/>
  <c r="BJ65" i="24"/>
  <c r="BJ15" i="24"/>
  <c r="BJ26" i="24"/>
  <c r="BJ16" i="24"/>
  <c r="BJ8" i="24"/>
  <c r="BJ9" i="24"/>
  <c r="BJ72" i="24"/>
  <c r="BJ7" i="24"/>
  <c r="BJ53" i="24"/>
  <c r="BJ92" i="24"/>
  <c r="BJ84" i="24"/>
  <c r="BJ43" i="24"/>
  <c r="BJ78" i="24"/>
  <c r="BJ80" i="24"/>
  <c r="BJ54" i="24"/>
  <c r="BJ41" i="24"/>
  <c r="BJ97" i="24"/>
  <c r="BJ36" i="24"/>
  <c r="BJ47" i="24"/>
  <c r="BJ5" i="24"/>
  <c r="BJ50" i="24"/>
  <c r="BJ39" i="24"/>
  <c r="BJ56" i="24"/>
  <c r="BJ18" i="24"/>
  <c r="BJ12" i="24"/>
  <c r="BJ67" i="24"/>
  <c r="BJ70" i="24"/>
  <c r="BJ83" i="24"/>
  <c r="BJ90" i="24"/>
  <c r="BJ29" i="24"/>
  <c r="BJ74" i="24"/>
  <c r="BJ76" i="24"/>
  <c r="BJ33" i="24"/>
  <c r="BJ85" i="24"/>
  <c r="BJ45" i="24"/>
  <c r="BJ19" i="24"/>
  <c r="BJ11" i="24"/>
  <c r="BJ23" i="24"/>
  <c r="BJ24" i="24"/>
  <c r="BJ51" i="24"/>
  <c r="BJ22" i="24"/>
  <c r="BJ68" i="24"/>
  <c r="BJ42" i="24"/>
  <c r="BJ40" i="24"/>
  <c r="BJ44" i="24"/>
  <c r="BJ95" i="24"/>
  <c r="BJ81" i="24"/>
  <c r="BJ55" i="24"/>
  <c r="BJ25" i="24"/>
  <c r="BJ87" i="24"/>
  <c r="BJ66" i="24"/>
  <c r="BJ71" i="24"/>
  <c r="BJ91" i="24"/>
  <c r="BJ30" i="24"/>
  <c r="BJ32" i="24"/>
  <c r="BJ20" i="24"/>
  <c r="BJ96" i="24"/>
  <c r="BJ82" i="24"/>
  <c r="BJ21" i="24"/>
  <c r="BJ88" i="24"/>
  <c r="BJ93" i="24"/>
  <c r="BJ46" i="24"/>
  <c r="BJ38" i="24"/>
  <c r="BJ98" i="24"/>
  <c r="BJ69" i="24"/>
  <c r="BJ27" i="24"/>
  <c r="BJ28" i="24"/>
  <c r="BJ75" i="24"/>
  <c r="BJ77" i="24"/>
  <c r="BJ94" i="24"/>
  <c r="BJ34" i="24"/>
  <c r="BJ10" i="24"/>
  <c r="BJ48" i="24"/>
  <c r="BJ52" i="24"/>
  <c r="BK3" i="24"/>
  <c r="BJ17" i="24"/>
  <c r="BJ86" i="24"/>
  <c r="BJ89" i="24"/>
  <c r="BJ73" i="24"/>
  <c r="BJ13" i="24"/>
  <c r="BJ31" i="24"/>
  <c r="BJ79" i="24"/>
  <c r="BJ35" i="24"/>
  <c r="BJ37" i="24"/>
  <c r="BJ49" i="24"/>
  <c r="BJ14" i="24"/>
  <c r="BK121" i="24" l="1"/>
  <c r="BK122" i="24"/>
  <c r="BK123" i="24"/>
  <c r="BK99" i="24"/>
  <c r="BK124" i="24"/>
  <c r="BK120" i="24"/>
  <c r="BK102" i="24"/>
  <c r="BK103" i="24"/>
  <c r="BK104" i="24"/>
  <c r="BK105" i="24"/>
  <c r="BK106" i="24"/>
  <c r="BK107" i="24"/>
  <c r="BK108" i="24"/>
  <c r="BK109" i="24"/>
  <c r="BK110" i="24"/>
  <c r="BK111" i="24"/>
  <c r="BK112" i="24"/>
  <c r="BK113" i="24"/>
  <c r="BK114" i="24"/>
  <c r="BK119" i="24"/>
  <c r="BK115" i="24"/>
  <c r="BK116" i="24"/>
  <c r="BK117" i="24"/>
  <c r="BK118" i="24"/>
  <c r="CT9" i="20"/>
  <c r="CT73" i="20"/>
  <c r="CT39" i="20"/>
  <c r="CT87" i="20"/>
  <c r="CT84" i="20"/>
  <c r="CT32" i="20"/>
  <c r="CT10" i="20"/>
  <c r="CT13" i="20"/>
  <c r="CT29" i="20"/>
  <c r="CT45" i="20"/>
  <c r="CT61" i="20"/>
  <c r="CT77" i="20"/>
  <c r="CT93" i="20"/>
  <c r="CT110" i="20"/>
  <c r="CT11" i="20"/>
  <c r="CT27" i="20"/>
  <c r="CT43" i="20"/>
  <c r="CT59" i="20"/>
  <c r="CT75" i="20"/>
  <c r="CT91" i="20"/>
  <c r="CT108" i="20"/>
  <c r="CT28" i="20"/>
  <c r="CT60" i="20"/>
  <c r="CT92" i="20"/>
  <c r="CT14" i="20"/>
  <c r="CT46" i="20"/>
  <c r="CT78" i="20"/>
  <c r="CT8" i="20"/>
  <c r="CT40" i="20"/>
  <c r="CT72" i="20"/>
  <c r="CT105" i="20"/>
  <c r="CT34" i="20"/>
  <c r="CT42" i="20"/>
  <c r="CT18" i="20"/>
  <c r="CT22" i="20"/>
  <c r="CT86" i="20"/>
  <c r="CT48" i="20"/>
  <c r="CT80" i="20"/>
  <c r="CT66" i="20"/>
  <c r="CT74" i="20"/>
  <c r="CT41" i="20"/>
  <c r="CT106" i="20"/>
  <c r="CT55" i="20"/>
  <c r="CT20" i="20"/>
  <c r="CT38" i="20"/>
  <c r="CT64" i="20"/>
  <c r="CT17" i="20"/>
  <c r="CT33" i="20"/>
  <c r="CT49" i="20"/>
  <c r="CT65" i="20"/>
  <c r="CT81" i="20"/>
  <c r="CT97" i="20"/>
  <c r="CU1" i="20"/>
  <c r="CT15" i="20"/>
  <c r="CT31" i="20"/>
  <c r="CT47" i="20"/>
  <c r="CT63" i="20"/>
  <c r="CT79" i="20"/>
  <c r="CT95" i="20"/>
  <c r="CT4" i="20"/>
  <c r="CT36" i="20"/>
  <c r="CT68" i="20"/>
  <c r="CT100" i="20"/>
  <c r="CT54" i="20"/>
  <c r="CT16" i="20"/>
  <c r="CT26" i="20"/>
  <c r="CT50" i="20"/>
  <c r="CT23" i="20"/>
  <c r="CT52" i="20"/>
  <c r="CT103" i="20"/>
  <c r="CT90" i="20"/>
  <c r="CT5" i="20"/>
  <c r="CT21" i="20"/>
  <c r="CT37" i="20"/>
  <c r="CT53" i="20"/>
  <c r="CT69" i="20"/>
  <c r="CT85" i="20"/>
  <c r="CT101" i="20"/>
  <c r="CT3" i="20"/>
  <c r="CT19" i="20"/>
  <c r="CT35" i="20"/>
  <c r="CT51" i="20"/>
  <c r="CT67" i="20"/>
  <c r="CT83" i="20"/>
  <c r="CT99" i="20"/>
  <c r="CT12" i="20"/>
  <c r="CT44" i="20"/>
  <c r="CT76" i="20"/>
  <c r="CT109" i="20"/>
  <c r="CT30" i="20"/>
  <c r="CT62" i="20"/>
  <c r="CT94" i="20"/>
  <c r="CT24" i="20"/>
  <c r="CT56" i="20"/>
  <c r="CT88" i="20"/>
  <c r="CT58" i="20"/>
  <c r="CT98" i="20"/>
  <c r="CT107" i="20"/>
  <c r="CT2" i="20"/>
  <c r="CT25" i="20"/>
  <c r="CT57" i="20"/>
  <c r="CT89" i="20"/>
  <c r="CT7" i="20"/>
  <c r="CT71" i="20"/>
  <c r="CT104" i="20"/>
  <c r="CT6" i="20"/>
  <c r="CT70" i="20"/>
  <c r="CT96" i="20"/>
  <c r="CT82" i="20"/>
  <c r="CS111" i="20"/>
  <c r="BK100" i="24"/>
  <c r="BK101" i="24"/>
  <c r="BK62" i="24"/>
  <c r="BK63" i="24"/>
  <c r="BK59" i="24"/>
  <c r="BK58" i="24"/>
  <c r="BK57" i="24"/>
  <c r="BK61" i="24"/>
  <c r="BK60" i="24"/>
  <c r="BK4" i="24"/>
  <c r="BK6" i="24"/>
  <c r="BL3" i="24"/>
  <c r="BK65" i="24"/>
  <c r="BK87" i="24"/>
  <c r="BK16" i="24"/>
  <c r="BK67" i="24"/>
  <c r="BK90" i="24"/>
  <c r="BK29" i="24"/>
  <c r="BK74" i="24"/>
  <c r="BK89" i="24"/>
  <c r="BK30" i="24"/>
  <c r="BK31" i="24"/>
  <c r="BK32" i="24"/>
  <c r="BK79" i="24"/>
  <c r="BK20" i="24"/>
  <c r="BK35" i="24"/>
  <c r="BK96" i="24"/>
  <c r="BK82" i="24"/>
  <c r="BK49" i="24"/>
  <c r="BK21" i="24"/>
  <c r="BK14" i="24"/>
  <c r="BK23" i="24"/>
  <c r="BK17" i="24"/>
  <c r="BK41" i="24"/>
  <c r="BK18" i="24"/>
  <c r="BK42" i="24"/>
  <c r="BK69" i="24"/>
  <c r="BK28" i="24"/>
  <c r="BK75" i="24"/>
  <c r="BK71" i="24"/>
  <c r="BK43" i="24"/>
  <c r="BK78" i="24"/>
  <c r="BK54" i="24"/>
  <c r="BK73" i="24"/>
  <c r="BK36" i="24"/>
  <c r="BK47" i="24"/>
  <c r="BK39" i="24"/>
  <c r="BK15" i="24"/>
  <c r="BK88" i="24"/>
  <c r="BK56" i="24"/>
  <c r="BK13" i="24"/>
  <c r="BK70" i="24"/>
  <c r="BK93" i="24"/>
  <c r="BK85" i="24"/>
  <c r="BK46" i="24"/>
  <c r="BK24" i="24"/>
  <c r="BK51" i="24"/>
  <c r="BK22" i="24"/>
  <c r="BK12" i="24"/>
  <c r="BK66" i="24"/>
  <c r="BK26" i="24"/>
  <c r="BK53" i="24"/>
  <c r="BK92" i="24"/>
  <c r="BK83" i="24"/>
  <c r="BK40" i="24"/>
  <c r="BK44" i="24"/>
  <c r="BK95" i="24"/>
  <c r="BK81" i="24"/>
  <c r="BK55" i="24"/>
  <c r="BK5" i="24"/>
  <c r="BK7" i="24"/>
  <c r="BK84" i="24"/>
  <c r="BK80" i="24"/>
  <c r="BK97" i="24"/>
  <c r="BK50" i="24"/>
  <c r="BK86" i="24"/>
  <c r="BK98" i="24"/>
  <c r="BK68" i="24"/>
  <c r="BK91" i="24"/>
  <c r="BK9" i="24"/>
  <c r="BK76" i="24"/>
  <c r="BK33" i="24"/>
  <c r="BK45" i="24"/>
  <c r="BK19" i="24"/>
  <c r="BK11" i="24"/>
  <c r="BK38" i="24"/>
  <c r="BK37" i="24"/>
  <c r="BK25" i="24"/>
  <c r="BK8" i="24"/>
  <c r="BK27" i="24"/>
  <c r="BK72" i="24"/>
  <c r="BK77" i="24"/>
  <c r="BK94" i="24"/>
  <c r="BK34" i="24"/>
  <c r="BK10" i="24"/>
  <c r="BK48" i="24"/>
  <c r="BK52" i="24"/>
  <c r="BL123" i="24" l="1"/>
  <c r="BL121" i="24"/>
  <c r="BL122" i="24"/>
  <c r="BL99" i="24"/>
  <c r="BL124" i="24"/>
  <c r="BL120" i="24"/>
  <c r="BL102" i="24"/>
  <c r="BL103" i="24"/>
  <c r="BL104" i="24"/>
  <c r="BL105" i="24"/>
  <c r="BL106" i="24"/>
  <c r="BL107" i="24"/>
  <c r="BL108" i="24"/>
  <c r="BL109" i="24"/>
  <c r="BL110" i="24"/>
  <c r="BL111" i="24"/>
  <c r="BL112" i="24"/>
  <c r="BL113" i="24"/>
  <c r="BL114" i="24"/>
  <c r="BL119" i="24"/>
  <c r="BL115" i="24"/>
  <c r="BL116" i="24"/>
  <c r="BL117" i="24"/>
  <c r="BL118" i="24"/>
  <c r="CT111" i="20"/>
  <c r="CU9" i="20"/>
  <c r="CU25" i="20"/>
  <c r="CU41" i="20"/>
  <c r="CU57" i="20"/>
  <c r="CU73" i="20"/>
  <c r="CU89" i="20"/>
  <c r="CU106" i="20"/>
  <c r="CU11" i="20"/>
  <c r="CU27" i="20"/>
  <c r="CU13" i="20"/>
  <c r="CU29" i="20"/>
  <c r="CU45" i="20"/>
  <c r="CU61" i="20"/>
  <c r="CU77" i="20"/>
  <c r="CU93" i="20"/>
  <c r="CU110" i="20"/>
  <c r="CU15" i="20"/>
  <c r="CU31" i="20"/>
  <c r="CU47" i="20"/>
  <c r="CU63" i="20"/>
  <c r="CU79" i="20"/>
  <c r="CU95" i="20"/>
  <c r="CU8" i="20"/>
  <c r="CU40" i="20"/>
  <c r="CU72" i="20"/>
  <c r="CU105" i="20"/>
  <c r="CU34" i="20"/>
  <c r="CU66" i="20"/>
  <c r="CU98" i="20"/>
  <c r="CU20" i="20"/>
  <c r="CU52" i="20"/>
  <c r="CU84" i="20"/>
  <c r="CU6" i="20"/>
  <c r="CU14" i="20"/>
  <c r="CU54" i="20"/>
  <c r="CU30" i="20"/>
  <c r="CU86" i="20"/>
  <c r="CU2" i="20"/>
  <c r="CU75" i="20"/>
  <c r="CU96" i="20"/>
  <c r="CU90" i="20"/>
  <c r="CU76" i="20"/>
  <c r="CU22" i="20"/>
  <c r="CV1" i="20"/>
  <c r="CU17" i="20"/>
  <c r="CU33" i="20"/>
  <c r="CU49" i="20"/>
  <c r="CU65" i="20"/>
  <c r="CU81" i="20"/>
  <c r="CU97" i="20"/>
  <c r="CU3" i="20"/>
  <c r="CU19" i="20"/>
  <c r="CU35" i="20"/>
  <c r="CU51" i="20"/>
  <c r="CU67" i="20"/>
  <c r="CU83" i="20"/>
  <c r="CU99" i="20"/>
  <c r="CU16" i="20"/>
  <c r="CU48" i="20"/>
  <c r="CU80" i="20"/>
  <c r="CU10" i="20"/>
  <c r="CU42" i="20"/>
  <c r="CU74" i="20"/>
  <c r="CU107" i="20"/>
  <c r="CU28" i="20"/>
  <c r="CU60" i="20"/>
  <c r="CU92" i="20"/>
  <c r="CU38" i="20"/>
  <c r="CU46" i="20"/>
  <c r="CU32" i="20"/>
  <c r="CU58" i="20"/>
  <c r="CU109" i="20"/>
  <c r="CU94" i="20"/>
  <c r="CU5" i="20"/>
  <c r="CU21" i="20"/>
  <c r="CU37" i="20"/>
  <c r="CU53" i="20"/>
  <c r="CU69" i="20"/>
  <c r="CU85" i="20"/>
  <c r="CU101" i="20"/>
  <c r="CU7" i="20"/>
  <c r="CU23" i="20"/>
  <c r="CU39" i="20"/>
  <c r="CU55" i="20"/>
  <c r="CU71" i="20"/>
  <c r="CU87" i="20"/>
  <c r="CU104" i="20"/>
  <c r="CU24" i="20"/>
  <c r="CU56" i="20"/>
  <c r="CU88" i="20"/>
  <c r="CU18" i="20"/>
  <c r="CU50" i="20"/>
  <c r="CU82" i="20"/>
  <c r="CU4" i="20"/>
  <c r="CU36" i="20"/>
  <c r="CU68" i="20"/>
  <c r="CU100" i="20"/>
  <c r="CU70" i="20"/>
  <c r="CU78" i="20"/>
  <c r="CU62" i="20"/>
  <c r="CU43" i="20"/>
  <c r="CU59" i="20"/>
  <c r="CU91" i="20"/>
  <c r="CU108" i="20"/>
  <c r="CU64" i="20"/>
  <c r="CU26" i="20"/>
  <c r="CU12" i="20"/>
  <c r="CU44" i="20"/>
  <c r="CU103" i="20"/>
  <c r="BL100" i="24"/>
  <c r="BL101" i="24"/>
  <c r="BL62" i="24"/>
  <c r="BL63" i="24"/>
  <c r="BL59" i="24"/>
  <c r="BL58" i="24"/>
  <c r="BL57" i="24"/>
  <c r="BL61" i="24"/>
  <c r="BL60" i="24"/>
  <c r="BL4" i="24"/>
  <c r="BL6" i="24"/>
  <c r="BL22" i="24"/>
  <c r="BL56" i="24"/>
  <c r="BL86" i="24"/>
  <c r="BL26" i="24"/>
  <c r="BL88" i="24"/>
  <c r="BL68" i="24"/>
  <c r="BL70" i="24"/>
  <c r="BL83" i="24"/>
  <c r="BL91" i="24"/>
  <c r="BL13" i="24"/>
  <c r="BL85" i="24"/>
  <c r="BL30" i="24"/>
  <c r="BL31" i="24"/>
  <c r="BL32" i="24"/>
  <c r="BL79" i="24"/>
  <c r="BL45" i="24"/>
  <c r="BL97" i="24"/>
  <c r="BL36" i="24"/>
  <c r="BL47" i="24"/>
  <c r="BL24" i="24"/>
  <c r="BL38" i="24"/>
  <c r="BL51" i="24"/>
  <c r="BL98" i="24"/>
  <c r="BL12" i="24"/>
  <c r="BL66" i="24"/>
  <c r="BL8" i="24"/>
  <c r="BL69" i="24"/>
  <c r="BL27" i="24"/>
  <c r="BL53" i="24"/>
  <c r="BL92" i="24"/>
  <c r="BL44" i="24"/>
  <c r="BL43" i="24"/>
  <c r="BL78" i="24"/>
  <c r="BL19" i="24"/>
  <c r="BL46" i="24"/>
  <c r="BL23" i="24"/>
  <c r="BL48" i="24"/>
  <c r="BL52" i="24"/>
  <c r="BL25" i="24"/>
  <c r="BL16" i="24"/>
  <c r="BL71" i="24"/>
  <c r="BL29" i="24"/>
  <c r="BL20" i="24"/>
  <c r="BL93" i="24"/>
  <c r="BL34" i="24"/>
  <c r="BL10" i="24"/>
  <c r="BL37" i="24"/>
  <c r="BL21" i="24"/>
  <c r="BL65" i="24"/>
  <c r="BL7" i="24"/>
  <c r="BL9" i="24"/>
  <c r="BL28" i="24"/>
  <c r="BL75" i="24"/>
  <c r="BL77" i="24"/>
  <c r="BL35" i="24"/>
  <c r="BL39" i="24"/>
  <c r="BL17" i="24"/>
  <c r="BL73" i="24"/>
  <c r="BL84" i="24"/>
  <c r="BL80" i="24"/>
  <c r="BL11" i="24"/>
  <c r="BL55" i="24"/>
  <c r="BL15" i="24"/>
  <c r="BL87" i="24"/>
  <c r="BL67" i="24"/>
  <c r="BL89" i="24"/>
  <c r="BL90" i="24"/>
  <c r="BL74" i="24"/>
  <c r="BL76" i="24"/>
  <c r="BL33" i="24"/>
  <c r="BL95" i="24"/>
  <c r="BL81" i="24"/>
  <c r="BL49" i="24"/>
  <c r="BL14" i="24"/>
  <c r="BL18" i="24"/>
  <c r="BL41" i="24"/>
  <c r="BL42" i="24"/>
  <c r="BL72" i="24"/>
  <c r="BL54" i="24"/>
  <c r="BL40" i="24"/>
  <c r="BL94" i="24"/>
  <c r="BL96" i="24"/>
  <c r="BL82" i="24"/>
  <c r="BL50" i="24"/>
  <c r="BL5" i="24"/>
  <c r="CU111" i="20" l="1"/>
  <c r="CV2" i="20"/>
  <c r="CW1" i="20"/>
  <c r="CW2" i="20" l="1"/>
  <c r="CX1" i="20"/>
  <c r="CX44" i="20" l="1"/>
  <c r="CX63" i="20"/>
  <c r="CX57" i="20"/>
  <c r="CX75" i="20"/>
  <c r="CX110" i="20"/>
  <c r="CX6" i="20"/>
  <c r="CX22" i="20"/>
  <c r="CX38" i="20"/>
  <c r="CX54" i="20"/>
  <c r="CX70" i="20"/>
  <c r="CX86" i="20"/>
  <c r="CX103" i="20"/>
  <c r="CX16" i="20"/>
  <c r="CX32" i="20"/>
  <c r="CX48" i="20"/>
  <c r="CX64" i="20"/>
  <c r="CX80" i="20"/>
  <c r="CX96" i="20"/>
  <c r="CX7" i="20"/>
  <c r="CX39" i="20"/>
  <c r="CX71" i="20"/>
  <c r="CX104" i="20"/>
  <c r="CX33" i="20"/>
  <c r="CX65" i="20"/>
  <c r="CX97" i="20"/>
  <c r="CX19" i="20"/>
  <c r="CX51" i="20"/>
  <c r="CX83" i="20"/>
  <c r="CX5" i="20"/>
  <c r="CX13" i="20"/>
  <c r="CX21" i="20"/>
  <c r="CX29" i="20"/>
  <c r="CX24" i="20"/>
  <c r="CX105" i="20"/>
  <c r="CX17" i="20"/>
  <c r="CX4" i="20"/>
  <c r="CX67" i="20"/>
  <c r="CX69" i="20"/>
  <c r="CX85" i="20"/>
  <c r="CX50" i="20"/>
  <c r="CX12" i="20"/>
  <c r="CX76" i="20"/>
  <c r="CX109" i="20"/>
  <c r="CX95" i="20"/>
  <c r="CX11" i="20"/>
  <c r="CX101" i="20"/>
  <c r="CX10" i="20"/>
  <c r="CX26" i="20"/>
  <c r="CX42" i="20"/>
  <c r="CX58" i="20"/>
  <c r="CX74" i="20"/>
  <c r="CX90" i="20"/>
  <c r="CX107" i="20"/>
  <c r="CX20" i="20"/>
  <c r="CX36" i="20"/>
  <c r="CX52" i="20"/>
  <c r="CX68" i="20"/>
  <c r="CX84" i="20"/>
  <c r="CX100" i="20"/>
  <c r="CX15" i="20"/>
  <c r="CX47" i="20"/>
  <c r="CX79" i="20"/>
  <c r="CX9" i="20"/>
  <c r="CX41" i="20"/>
  <c r="CX73" i="20"/>
  <c r="CX106" i="20"/>
  <c r="CX27" i="20"/>
  <c r="CX59" i="20"/>
  <c r="CX91" i="20"/>
  <c r="CX37" i="20"/>
  <c r="CX45" i="20"/>
  <c r="CX53" i="20"/>
  <c r="CX61" i="20"/>
  <c r="CY1" i="20"/>
  <c r="CX14" i="20"/>
  <c r="CX30" i="20"/>
  <c r="CX46" i="20"/>
  <c r="CX62" i="20"/>
  <c r="CX78" i="20"/>
  <c r="CX94" i="20"/>
  <c r="CX8" i="20"/>
  <c r="CX40" i="20"/>
  <c r="CX56" i="20"/>
  <c r="CX72" i="20"/>
  <c r="CX88" i="20"/>
  <c r="CX23" i="20"/>
  <c r="CX55" i="20"/>
  <c r="CX87" i="20"/>
  <c r="CX49" i="20"/>
  <c r="CX81" i="20"/>
  <c r="CX35" i="20"/>
  <c r="CX99" i="20"/>
  <c r="CX77" i="20"/>
  <c r="CX2" i="20"/>
  <c r="CX3" i="20"/>
  <c r="CX18" i="20"/>
  <c r="CX34" i="20"/>
  <c r="CX66" i="20"/>
  <c r="CX82" i="20"/>
  <c r="CX98" i="20"/>
  <c r="CX28" i="20"/>
  <c r="CX60" i="20"/>
  <c r="CX92" i="20"/>
  <c r="CX31" i="20"/>
  <c r="CX25" i="20"/>
  <c r="CX89" i="20"/>
  <c r="CX43" i="20"/>
  <c r="CX108" i="20"/>
  <c r="CX93" i="20"/>
  <c r="CY3" i="20" l="1"/>
  <c r="CY18" i="20"/>
  <c r="CY34" i="20"/>
  <c r="CY50" i="20"/>
  <c r="CY66" i="20"/>
  <c r="CY82" i="20"/>
  <c r="CY98" i="20"/>
  <c r="CY12" i="20"/>
  <c r="CY28" i="20"/>
  <c r="CY44" i="20"/>
  <c r="CY60" i="20"/>
  <c r="CY76" i="20"/>
  <c r="CY92" i="20"/>
  <c r="CY109" i="20"/>
  <c r="CY27" i="20"/>
  <c r="CY59" i="20"/>
  <c r="CY91" i="20"/>
  <c r="CY13" i="20"/>
  <c r="CY45" i="20"/>
  <c r="CY77" i="20"/>
  <c r="CY110" i="20"/>
  <c r="CY31" i="20"/>
  <c r="CY63" i="20"/>
  <c r="CY95" i="20"/>
  <c r="CY81" i="20"/>
  <c r="CY89" i="20"/>
  <c r="CY73" i="20"/>
  <c r="CY2" i="20"/>
  <c r="CY16" i="20"/>
  <c r="CY64" i="20"/>
  <c r="CY96" i="20"/>
  <c r="CY4" i="20"/>
  <c r="CY67" i="20"/>
  <c r="CY6" i="20"/>
  <c r="CY22" i="20"/>
  <c r="CY38" i="20"/>
  <c r="CY54" i="20"/>
  <c r="CY70" i="20"/>
  <c r="CY86" i="20"/>
  <c r="CY103" i="20"/>
  <c r="CY32" i="20"/>
  <c r="CY48" i="20"/>
  <c r="CY80" i="20"/>
  <c r="CY35" i="20"/>
  <c r="CY99" i="20"/>
  <c r="CY21" i="20"/>
  <c r="CY53" i="20"/>
  <c r="CY85" i="20"/>
  <c r="CY7" i="20"/>
  <c r="CY39" i="20"/>
  <c r="CY71" i="20"/>
  <c r="CY104" i="20"/>
  <c r="CZ1" i="20"/>
  <c r="CY33" i="20"/>
  <c r="CY106" i="20"/>
  <c r="CY56" i="20"/>
  <c r="CY19" i="20"/>
  <c r="CY5" i="20"/>
  <c r="CY69" i="20"/>
  <c r="CY55" i="20"/>
  <c r="CY49" i="20"/>
  <c r="CY41" i="20"/>
  <c r="CY10" i="20"/>
  <c r="CY26" i="20"/>
  <c r="CY42" i="20"/>
  <c r="CY58" i="20"/>
  <c r="CY74" i="20"/>
  <c r="CY90" i="20"/>
  <c r="CY107" i="20"/>
  <c r="CY20" i="20"/>
  <c r="CY36" i="20"/>
  <c r="CY52" i="20"/>
  <c r="CY68" i="20"/>
  <c r="CY84" i="20"/>
  <c r="CY100" i="20"/>
  <c r="CY11" i="20"/>
  <c r="CY43" i="20"/>
  <c r="CY75" i="20"/>
  <c r="CY108" i="20"/>
  <c r="CY29" i="20"/>
  <c r="CY61" i="20"/>
  <c r="CY93" i="20"/>
  <c r="CY15" i="20"/>
  <c r="CY47" i="20"/>
  <c r="CY79" i="20"/>
  <c r="CY17" i="20"/>
  <c r="CY25" i="20"/>
  <c r="CY65" i="20"/>
  <c r="CY9" i="20"/>
  <c r="CY72" i="20"/>
  <c r="CY83" i="20"/>
  <c r="CY101" i="20"/>
  <c r="CY57" i="20"/>
  <c r="CY14" i="20"/>
  <c r="CY30" i="20"/>
  <c r="CY46" i="20"/>
  <c r="CY62" i="20"/>
  <c r="CY78" i="20"/>
  <c r="CY94" i="20"/>
  <c r="CY8" i="20"/>
  <c r="CY24" i="20"/>
  <c r="CY40" i="20"/>
  <c r="CY88" i="20"/>
  <c r="CY105" i="20"/>
  <c r="CY51" i="20"/>
  <c r="CY37" i="20"/>
  <c r="CY23" i="20"/>
  <c r="CY87" i="20"/>
  <c r="CY97" i="20"/>
  <c r="CX111" i="20"/>
  <c r="CZ83" i="20" l="1"/>
  <c r="CZ61" i="20"/>
  <c r="CZ109" i="20"/>
  <c r="CZ18" i="20"/>
  <c r="CZ5" i="20"/>
  <c r="CZ100" i="20"/>
  <c r="CZ110" i="20"/>
  <c r="CZ7" i="20"/>
  <c r="CZ23" i="20"/>
  <c r="CZ39" i="20"/>
  <c r="CZ55" i="20"/>
  <c r="CZ71" i="20"/>
  <c r="CZ87" i="20"/>
  <c r="CZ103" i="20"/>
  <c r="CZ17" i="20"/>
  <c r="CZ33" i="20"/>
  <c r="CZ49" i="20"/>
  <c r="CZ65" i="20"/>
  <c r="CZ81" i="20"/>
  <c r="CZ97" i="20"/>
  <c r="CZ8" i="20"/>
  <c r="CZ40" i="20"/>
  <c r="CZ72" i="20"/>
  <c r="CZ104" i="20"/>
  <c r="CZ26" i="20"/>
  <c r="CZ58" i="20"/>
  <c r="CZ90" i="20"/>
  <c r="CZ12" i="20"/>
  <c r="CZ44" i="20"/>
  <c r="CZ76" i="20"/>
  <c r="CZ108" i="20"/>
  <c r="CZ6" i="20"/>
  <c r="CZ14" i="20"/>
  <c r="CZ54" i="20"/>
  <c r="CZ46" i="20"/>
  <c r="CZ15" i="20"/>
  <c r="CZ47" i="20"/>
  <c r="CZ79" i="20"/>
  <c r="CZ25" i="20"/>
  <c r="CZ57" i="20"/>
  <c r="CZ89" i="20"/>
  <c r="CZ24" i="20"/>
  <c r="CZ88" i="20"/>
  <c r="CZ42" i="20"/>
  <c r="CZ106" i="20"/>
  <c r="CZ92" i="20"/>
  <c r="CZ70" i="20"/>
  <c r="CZ2" i="20"/>
  <c r="CZ4" i="20"/>
  <c r="CZ51" i="20"/>
  <c r="CZ99" i="20"/>
  <c r="CZ29" i="20"/>
  <c r="CZ93" i="20"/>
  <c r="CZ64" i="20"/>
  <c r="CZ50" i="20"/>
  <c r="CZ36" i="20"/>
  <c r="CZ102" i="20"/>
  <c r="CZ11" i="20"/>
  <c r="CZ27" i="20"/>
  <c r="CZ43" i="20"/>
  <c r="CZ59" i="20"/>
  <c r="CZ75" i="20"/>
  <c r="CZ91" i="20"/>
  <c r="CZ107" i="20"/>
  <c r="CZ21" i="20"/>
  <c r="CZ37" i="20"/>
  <c r="CZ53" i="20"/>
  <c r="CZ69" i="20"/>
  <c r="CZ85" i="20"/>
  <c r="CZ101" i="20"/>
  <c r="CZ16" i="20"/>
  <c r="CZ48" i="20"/>
  <c r="CZ80" i="20"/>
  <c r="CZ3" i="20"/>
  <c r="CZ34" i="20"/>
  <c r="CZ66" i="20"/>
  <c r="CZ98" i="20"/>
  <c r="CZ20" i="20"/>
  <c r="CZ52" i="20"/>
  <c r="CZ84" i="20"/>
  <c r="CZ30" i="20"/>
  <c r="CZ38" i="20"/>
  <c r="CZ86" i="20"/>
  <c r="DA1" i="20"/>
  <c r="CZ31" i="20"/>
  <c r="CZ63" i="20"/>
  <c r="CZ95" i="20"/>
  <c r="CZ9" i="20"/>
  <c r="CZ41" i="20"/>
  <c r="CZ73" i="20"/>
  <c r="CZ105" i="20"/>
  <c r="CZ56" i="20"/>
  <c r="CZ10" i="20"/>
  <c r="CZ74" i="20"/>
  <c r="CZ28" i="20"/>
  <c r="CZ60" i="20"/>
  <c r="CZ62" i="20"/>
  <c r="CZ78" i="20"/>
  <c r="CZ19" i="20"/>
  <c r="CZ35" i="20"/>
  <c r="CZ67" i="20"/>
  <c r="CZ13" i="20"/>
  <c r="CZ45" i="20"/>
  <c r="CZ77" i="20"/>
  <c r="CZ32" i="20"/>
  <c r="CZ96" i="20"/>
  <c r="CZ82" i="20"/>
  <c r="CZ68" i="20"/>
  <c r="CZ94" i="20"/>
  <c r="CZ22" i="20"/>
  <c r="CY111" i="20"/>
  <c r="DA8" i="20" l="1"/>
  <c r="DA24" i="20"/>
  <c r="DA40" i="20"/>
  <c r="DA12" i="20"/>
  <c r="DA28" i="20"/>
  <c r="DA44" i="20"/>
  <c r="DA60" i="20"/>
  <c r="DA76" i="20"/>
  <c r="DA92" i="20"/>
  <c r="DA18" i="20"/>
  <c r="DA50" i="20"/>
  <c r="DA82" i="20"/>
  <c r="DA6" i="20"/>
  <c r="DA69" i="20"/>
  <c r="DA23" i="20"/>
  <c r="DA17" i="20"/>
  <c r="DA81" i="20"/>
  <c r="DA19" i="20"/>
  <c r="DA99" i="20"/>
  <c r="DA16" i="20"/>
  <c r="DA32" i="20"/>
  <c r="DA64" i="20"/>
  <c r="DA3" i="20"/>
  <c r="DA38" i="20"/>
  <c r="DA70" i="20"/>
  <c r="DA86" i="20"/>
  <c r="DA102" i="20"/>
  <c r="DA45" i="20"/>
  <c r="DA77" i="20"/>
  <c r="DA109" i="20"/>
  <c r="DA63" i="20"/>
  <c r="DA95" i="20"/>
  <c r="DA25" i="20"/>
  <c r="DA89" i="20"/>
  <c r="DA43" i="20"/>
  <c r="DA51" i="20"/>
  <c r="DA2" i="20"/>
  <c r="DB1" i="20"/>
  <c r="DA48" i="20"/>
  <c r="DA96" i="20"/>
  <c r="DA54" i="20"/>
  <c r="DA13" i="20"/>
  <c r="DA31" i="20"/>
  <c r="DA57" i="20"/>
  <c r="DA91" i="20"/>
  <c r="DA5" i="20"/>
  <c r="DA20" i="20"/>
  <c r="DA36" i="20"/>
  <c r="DA52" i="20"/>
  <c r="DA68" i="20"/>
  <c r="DA84" i="20"/>
  <c r="DA100" i="20"/>
  <c r="DA10" i="20"/>
  <c r="DA26" i="20"/>
  <c r="DA42" i="20"/>
  <c r="DA58" i="20"/>
  <c r="DA74" i="20"/>
  <c r="DA90" i="20"/>
  <c r="DA106" i="20"/>
  <c r="DA21" i="20"/>
  <c r="DA53" i="20"/>
  <c r="DA85" i="20"/>
  <c r="DA7" i="20"/>
  <c r="DA39" i="20"/>
  <c r="DA71" i="20"/>
  <c r="DA103" i="20"/>
  <c r="DA33" i="20"/>
  <c r="DA65" i="20"/>
  <c r="DA97" i="20"/>
  <c r="DA75" i="20"/>
  <c r="DA83" i="20"/>
  <c r="DA35" i="20"/>
  <c r="DA4" i="20"/>
  <c r="DA56" i="20"/>
  <c r="DA72" i="20"/>
  <c r="DA88" i="20"/>
  <c r="DA104" i="20"/>
  <c r="DA14" i="20"/>
  <c r="DA30" i="20"/>
  <c r="DA46" i="20"/>
  <c r="DA62" i="20"/>
  <c r="DA78" i="20"/>
  <c r="DA94" i="20"/>
  <c r="DA110" i="20"/>
  <c r="DA29" i="20"/>
  <c r="DA61" i="20"/>
  <c r="DA93" i="20"/>
  <c r="DA15" i="20"/>
  <c r="DA47" i="20"/>
  <c r="DA79" i="20"/>
  <c r="DA9" i="20"/>
  <c r="DA41" i="20"/>
  <c r="DA73" i="20"/>
  <c r="DA105" i="20"/>
  <c r="DA107" i="20"/>
  <c r="DA27" i="20"/>
  <c r="DA67" i="20"/>
  <c r="DA108" i="20"/>
  <c r="DA34" i="20"/>
  <c r="DA66" i="20"/>
  <c r="DA98" i="20"/>
  <c r="DA37" i="20"/>
  <c r="DA101" i="20"/>
  <c r="DA55" i="20"/>
  <c r="DA87" i="20"/>
  <c r="DA49" i="20"/>
  <c r="DA11" i="20"/>
  <c r="DA59" i="20"/>
  <c r="DA80" i="20"/>
  <c r="DA22" i="20"/>
  <c r="CZ111" i="20"/>
  <c r="DA111" i="20" l="1"/>
  <c r="DB10" i="20"/>
  <c r="DB26" i="20"/>
  <c r="DB42" i="20"/>
  <c r="DB58" i="20"/>
  <c r="DB74" i="20"/>
  <c r="DB90" i="20"/>
  <c r="DB106" i="20"/>
  <c r="DB12" i="20"/>
  <c r="DB28" i="20"/>
  <c r="DB44" i="20"/>
  <c r="DB60" i="20"/>
  <c r="DB76" i="20"/>
  <c r="DB92" i="20"/>
  <c r="DB108" i="20"/>
  <c r="DB27" i="20"/>
  <c r="DB59" i="20"/>
  <c r="DB91" i="20"/>
  <c r="DB13" i="20"/>
  <c r="DB45" i="20"/>
  <c r="DB77" i="20"/>
  <c r="DB109" i="20"/>
  <c r="DB31" i="20"/>
  <c r="DB95" i="20"/>
  <c r="DB17" i="20"/>
  <c r="DB14" i="20"/>
  <c r="DB30" i="20"/>
  <c r="DB46" i="20"/>
  <c r="DB62" i="20"/>
  <c r="DB78" i="20"/>
  <c r="DB94" i="20"/>
  <c r="DB110" i="20"/>
  <c r="DB16" i="20"/>
  <c r="DB32" i="20"/>
  <c r="DB48" i="20"/>
  <c r="DB64" i="20"/>
  <c r="DB80" i="20"/>
  <c r="DB96" i="20"/>
  <c r="DB3" i="20"/>
  <c r="DB35" i="20"/>
  <c r="DB67" i="20"/>
  <c r="DB99" i="20"/>
  <c r="DB21" i="20"/>
  <c r="DB53" i="20"/>
  <c r="DB85" i="20"/>
  <c r="DB7" i="20"/>
  <c r="DB39" i="20"/>
  <c r="DB71" i="20"/>
  <c r="DB103" i="20"/>
  <c r="DB33" i="20"/>
  <c r="DB41" i="20"/>
  <c r="DB49" i="20"/>
  <c r="DB79" i="20"/>
  <c r="DB65" i="20"/>
  <c r="DB73" i="20"/>
  <c r="DC1" i="20"/>
  <c r="DB18" i="20"/>
  <c r="DB34" i="20"/>
  <c r="DB50" i="20"/>
  <c r="DB66" i="20"/>
  <c r="DB82" i="20"/>
  <c r="DB98" i="20"/>
  <c r="DB4" i="20"/>
  <c r="DB20" i="20"/>
  <c r="DB36" i="20"/>
  <c r="DB52" i="20"/>
  <c r="DB68" i="20"/>
  <c r="DB84" i="20"/>
  <c r="DB100" i="20"/>
  <c r="DB11" i="20"/>
  <c r="DB43" i="20"/>
  <c r="DB75" i="20"/>
  <c r="DB107" i="20"/>
  <c r="DB29" i="20"/>
  <c r="DB61" i="20"/>
  <c r="DB93" i="20"/>
  <c r="DB15" i="20"/>
  <c r="DB47" i="20"/>
  <c r="DB25" i="20"/>
  <c r="DB81" i="20"/>
  <c r="DB6" i="20"/>
  <c r="DB22" i="20"/>
  <c r="DB38" i="20"/>
  <c r="DB54" i="20"/>
  <c r="DB70" i="20"/>
  <c r="DB86" i="20"/>
  <c r="DB102" i="20"/>
  <c r="DB8" i="20"/>
  <c r="DB24" i="20"/>
  <c r="DB40" i="20"/>
  <c r="DB56" i="20"/>
  <c r="DB72" i="20"/>
  <c r="DB88" i="20"/>
  <c r="DB104" i="20"/>
  <c r="DB19" i="20"/>
  <c r="DB51" i="20"/>
  <c r="DB83" i="20"/>
  <c r="DB5" i="20"/>
  <c r="DB37" i="20"/>
  <c r="DB69" i="20"/>
  <c r="DB101" i="20"/>
  <c r="DB23" i="20"/>
  <c r="DB55" i="20"/>
  <c r="DB87" i="20"/>
  <c r="DB57" i="20"/>
  <c r="DB97" i="20"/>
  <c r="DB105" i="20"/>
  <c r="DB2" i="20"/>
  <c r="DB63" i="20"/>
  <c r="DB89" i="20"/>
  <c r="DB9" i="20"/>
  <c r="DD1" i="20" l="1"/>
  <c r="DC2" i="20"/>
  <c r="DB111" i="20"/>
  <c r="DD2" i="20" l="1"/>
  <c r="DE1" i="20"/>
  <c r="DE85" i="20" l="1"/>
  <c r="DE6" i="20"/>
  <c r="DE21" i="20"/>
  <c r="DE37" i="20"/>
  <c r="DE11" i="20"/>
  <c r="DE27" i="20"/>
  <c r="DE43" i="20"/>
  <c r="DE28" i="20"/>
  <c r="DE52" i="20"/>
  <c r="DE68" i="20"/>
  <c r="DE84" i="20"/>
  <c r="DE100" i="20"/>
  <c r="DE16" i="20"/>
  <c r="DE46" i="20"/>
  <c r="DE62" i="20"/>
  <c r="DE78" i="20"/>
  <c r="DE94" i="20"/>
  <c r="DE110" i="20"/>
  <c r="DE51" i="20"/>
  <c r="DE83" i="20"/>
  <c r="DE14" i="20"/>
  <c r="DE61" i="20"/>
  <c r="DE93" i="20"/>
  <c r="DE18" i="20"/>
  <c r="DE63" i="20"/>
  <c r="DE95" i="20"/>
  <c r="DE57" i="20"/>
  <c r="DE97" i="20"/>
  <c r="DE38" i="20"/>
  <c r="DE17" i="20"/>
  <c r="DE7" i="20"/>
  <c r="DE39" i="20"/>
  <c r="DE48" i="20"/>
  <c r="DE80" i="20"/>
  <c r="DE8" i="20"/>
  <c r="DE58" i="20"/>
  <c r="DE90" i="20"/>
  <c r="DE42" i="20"/>
  <c r="DE107" i="20"/>
  <c r="DE3" i="20"/>
  <c r="DE87" i="20"/>
  <c r="DE65" i="20"/>
  <c r="DE9" i="20"/>
  <c r="DE25" i="20"/>
  <c r="DE41" i="20"/>
  <c r="DE15" i="20"/>
  <c r="DE31" i="20"/>
  <c r="DE5" i="20"/>
  <c r="DE36" i="20"/>
  <c r="DE56" i="20"/>
  <c r="DE72" i="20"/>
  <c r="DE88" i="20"/>
  <c r="DE104" i="20"/>
  <c r="DE24" i="20"/>
  <c r="DE50" i="20"/>
  <c r="DE66" i="20"/>
  <c r="DE82" i="20"/>
  <c r="DE98" i="20"/>
  <c r="DE10" i="20"/>
  <c r="DE59" i="20"/>
  <c r="DE91" i="20"/>
  <c r="DE30" i="20"/>
  <c r="DE69" i="20"/>
  <c r="DE101" i="20"/>
  <c r="DE34" i="20"/>
  <c r="DE71" i="20"/>
  <c r="DE103" i="20"/>
  <c r="DE89" i="20"/>
  <c r="DE73" i="20"/>
  <c r="DE86" i="20"/>
  <c r="DE26" i="20"/>
  <c r="DE99" i="20"/>
  <c r="DE77" i="20"/>
  <c r="DE109" i="20"/>
  <c r="DE79" i="20"/>
  <c r="DE49" i="20"/>
  <c r="DE105" i="20"/>
  <c r="DE13" i="20"/>
  <c r="DE29" i="20"/>
  <c r="DE4" i="20"/>
  <c r="DE19" i="20"/>
  <c r="DE35" i="20"/>
  <c r="DE12" i="20"/>
  <c r="DE44" i="20"/>
  <c r="DE60" i="20"/>
  <c r="DE76" i="20"/>
  <c r="DE92" i="20"/>
  <c r="DE108" i="20"/>
  <c r="DE32" i="20"/>
  <c r="DE54" i="20"/>
  <c r="DE70" i="20"/>
  <c r="DE102" i="20"/>
  <c r="DE67" i="20"/>
  <c r="DE45" i="20"/>
  <c r="DE47" i="20"/>
  <c r="DE22" i="20"/>
  <c r="DF1" i="20"/>
  <c r="DE33" i="20"/>
  <c r="DE23" i="20"/>
  <c r="DE20" i="20"/>
  <c r="DE64" i="20"/>
  <c r="DE96" i="20"/>
  <c r="DE40" i="20"/>
  <c r="DE74" i="20"/>
  <c r="DE106" i="20"/>
  <c r="DE75" i="20"/>
  <c r="DE53" i="20"/>
  <c r="DE55" i="20"/>
  <c r="DE81" i="20"/>
  <c r="DE2" i="20"/>
  <c r="DE111" i="20" l="1"/>
  <c r="DF7" i="20"/>
  <c r="DF23" i="20"/>
  <c r="DF39" i="20"/>
  <c r="DF55" i="20"/>
  <c r="DF71" i="20"/>
  <c r="DF87" i="20"/>
  <c r="DF103" i="20"/>
  <c r="DF13" i="20"/>
  <c r="DF29" i="20"/>
  <c r="DF45" i="20"/>
  <c r="DF61" i="20"/>
  <c r="DF77" i="20"/>
  <c r="DF93" i="20"/>
  <c r="DF109" i="20"/>
  <c r="DF34" i="20"/>
  <c r="DF66" i="20"/>
  <c r="DF98" i="20"/>
  <c r="DF22" i="20"/>
  <c r="DF54" i="20"/>
  <c r="DF86" i="20"/>
  <c r="DF8" i="20"/>
  <c r="DF72" i="20"/>
  <c r="DF28" i="20"/>
  <c r="DF92" i="20"/>
  <c r="DF48" i="20"/>
  <c r="DF36" i="20"/>
  <c r="DF68" i="20"/>
  <c r="DF11" i="20"/>
  <c r="DF75" i="20"/>
  <c r="DF107" i="20"/>
  <c r="DF65" i="20"/>
  <c r="DF10" i="20"/>
  <c r="DF30" i="20"/>
  <c r="DF94" i="20"/>
  <c r="DF44" i="20"/>
  <c r="DF49" i="20"/>
  <c r="DF74" i="20"/>
  <c r="DF88" i="20"/>
  <c r="DF20" i="20"/>
  <c r="DG1" i="20"/>
  <c r="DF15" i="20"/>
  <c r="DF31" i="20"/>
  <c r="DF47" i="20"/>
  <c r="DF63" i="20"/>
  <c r="DF79" i="20"/>
  <c r="DF95" i="20"/>
  <c r="DF5" i="20"/>
  <c r="DF21" i="20"/>
  <c r="DF37" i="20"/>
  <c r="DF53" i="20"/>
  <c r="DF69" i="20"/>
  <c r="DF85" i="20"/>
  <c r="DF101" i="20"/>
  <c r="DF18" i="20"/>
  <c r="DF50" i="20"/>
  <c r="DF82" i="20"/>
  <c r="DF6" i="20"/>
  <c r="DF38" i="20"/>
  <c r="DF70" i="20"/>
  <c r="DF102" i="20"/>
  <c r="DF40" i="20"/>
  <c r="DF104" i="20"/>
  <c r="DF60" i="20"/>
  <c r="DF16" i="20"/>
  <c r="DF80" i="20"/>
  <c r="DF52" i="20"/>
  <c r="DF84" i="20"/>
  <c r="DF27" i="20"/>
  <c r="DF59" i="20"/>
  <c r="DF91" i="20"/>
  <c r="DF33" i="20"/>
  <c r="DF97" i="20"/>
  <c r="DF106" i="20"/>
  <c r="DF24" i="20"/>
  <c r="DF64" i="20"/>
  <c r="DF3" i="20"/>
  <c r="DF19" i="20"/>
  <c r="DF35" i="20"/>
  <c r="DF51" i="20"/>
  <c r="DF67" i="20"/>
  <c r="DF83" i="20"/>
  <c r="DF99" i="20"/>
  <c r="DF9" i="20"/>
  <c r="DF25" i="20"/>
  <c r="DF41" i="20"/>
  <c r="DF57" i="20"/>
  <c r="DF73" i="20"/>
  <c r="DF89" i="20"/>
  <c r="DF105" i="20"/>
  <c r="DF26" i="20"/>
  <c r="DF58" i="20"/>
  <c r="DF90" i="20"/>
  <c r="DF14" i="20"/>
  <c r="DF46" i="20"/>
  <c r="DF78" i="20"/>
  <c r="DF110" i="20"/>
  <c r="DF56" i="20"/>
  <c r="DF12" i="20"/>
  <c r="DF76" i="20"/>
  <c r="DF32" i="20"/>
  <c r="DF96" i="20"/>
  <c r="DF4" i="20"/>
  <c r="DF2" i="20"/>
  <c r="DF43" i="20"/>
  <c r="DF17" i="20"/>
  <c r="DF81" i="20"/>
  <c r="DF42" i="20"/>
  <c r="DF62" i="20"/>
  <c r="DF108" i="20"/>
  <c r="DF100" i="20"/>
  <c r="DF111" i="20" l="1"/>
  <c r="DG17" i="20"/>
  <c r="DG70" i="20"/>
  <c r="DG90" i="20"/>
  <c r="DG104" i="20"/>
  <c r="DG3" i="20"/>
  <c r="DG19" i="20"/>
  <c r="DG35" i="20"/>
  <c r="DG51" i="20"/>
  <c r="DG67" i="20"/>
  <c r="DG83" i="20"/>
  <c r="DG99" i="20"/>
  <c r="DG5" i="20"/>
  <c r="DG21" i="20"/>
  <c r="DG37" i="20"/>
  <c r="DG53" i="20"/>
  <c r="DG69" i="20"/>
  <c r="DG85" i="20"/>
  <c r="DG101" i="20"/>
  <c r="DG14" i="20"/>
  <c r="DG46" i="20"/>
  <c r="DG78" i="20"/>
  <c r="DG110" i="20"/>
  <c r="DG34" i="20"/>
  <c r="DG66" i="20"/>
  <c r="DG98" i="20"/>
  <c r="DG36" i="20"/>
  <c r="DG100" i="20"/>
  <c r="DG56" i="20"/>
  <c r="DG12" i="20"/>
  <c r="DG76" i="20"/>
  <c r="DG80" i="20"/>
  <c r="DG64" i="20"/>
  <c r="DG74" i="20"/>
  <c r="DG8" i="20"/>
  <c r="DG28" i="20"/>
  <c r="DG92" i="20"/>
  <c r="DG2" i="20"/>
  <c r="DG15" i="20"/>
  <c r="DG47" i="20"/>
  <c r="DG95" i="20"/>
  <c r="DG49" i="20"/>
  <c r="DG97" i="20"/>
  <c r="DG102" i="20"/>
  <c r="DG20" i="20"/>
  <c r="DG16" i="20"/>
  <c r="DG7" i="20"/>
  <c r="DG23" i="20"/>
  <c r="DG39" i="20"/>
  <c r="DG55" i="20"/>
  <c r="DG71" i="20"/>
  <c r="DG87" i="20"/>
  <c r="DG103" i="20"/>
  <c r="DG9" i="20"/>
  <c r="DG25" i="20"/>
  <c r="DG41" i="20"/>
  <c r="DG57" i="20"/>
  <c r="DG73" i="20"/>
  <c r="DG89" i="20"/>
  <c r="DG105" i="20"/>
  <c r="DG22" i="20"/>
  <c r="DG54" i="20"/>
  <c r="DG86" i="20"/>
  <c r="DG10" i="20"/>
  <c r="DG42" i="20"/>
  <c r="DG106" i="20"/>
  <c r="DG52" i="20"/>
  <c r="DG72" i="20"/>
  <c r="DG32" i="20"/>
  <c r="DG31" i="20"/>
  <c r="DG63" i="20"/>
  <c r="DH1" i="20"/>
  <c r="DG65" i="20"/>
  <c r="DG6" i="20"/>
  <c r="DG58" i="20"/>
  <c r="DG40" i="20"/>
  <c r="DG48" i="20"/>
  <c r="DG11" i="20"/>
  <c r="DG27" i="20"/>
  <c r="DG43" i="20"/>
  <c r="DG59" i="20"/>
  <c r="DG75" i="20"/>
  <c r="DG91" i="20"/>
  <c r="DG107" i="20"/>
  <c r="DG13" i="20"/>
  <c r="DG29" i="20"/>
  <c r="DG45" i="20"/>
  <c r="DG61" i="20"/>
  <c r="DG77" i="20"/>
  <c r="DG93" i="20"/>
  <c r="DG109" i="20"/>
  <c r="DG30" i="20"/>
  <c r="DG62" i="20"/>
  <c r="DG94" i="20"/>
  <c r="DG18" i="20"/>
  <c r="DG50" i="20"/>
  <c r="DG82" i="20"/>
  <c r="DG4" i="20"/>
  <c r="DG68" i="20"/>
  <c r="DG24" i="20"/>
  <c r="DG88" i="20"/>
  <c r="DG44" i="20"/>
  <c r="DG108" i="20"/>
  <c r="DG96" i="20"/>
  <c r="DG79" i="20"/>
  <c r="DG33" i="20"/>
  <c r="DG81" i="20"/>
  <c r="DG38" i="20"/>
  <c r="DG26" i="20"/>
  <c r="DG84" i="20"/>
  <c r="DG60" i="20"/>
  <c r="DH8" i="20" l="1"/>
  <c r="DH24" i="20"/>
  <c r="DH40" i="20"/>
  <c r="DH23" i="20"/>
  <c r="DH44" i="20"/>
  <c r="DH59" i="20"/>
  <c r="DH75" i="20"/>
  <c r="DH91" i="20"/>
  <c r="DH107" i="20"/>
  <c r="DH21" i="20"/>
  <c r="DH42" i="20"/>
  <c r="DH61" i="20"/>
  <c r="DH77" i="20"/>
  <c r="DH93" i="20"/>
  <c r="DH109" i="20"/>
  <c r="DH43" i="20"/>
  <c r="DH74" i="20"/>
  <c r="DH106" i="20"/>
  <c r="DH38" i="20"/>
  <c r="DH70" i="20"/>
  <c r="DH102" i="20"/>
  <c r="DH48" i="20"/>
  <c r="DH14" i="20"/>
  <c r="DH84" i="20"/>
  <c r="DH56" i="20"/>
  <c r="DH60" i="20"/>
  <c r="DH92" i="20"/>
  <c r="DH100" i="20"/>
  <c r="DH72" i="20"/>
  <c r="DH45" i="20"/>
  <c r="DH37" i="20"/>
  <c r="DH89" i="20"/>
  <c r="DH66" i="20"/>
  <c r="DH94" i="20"/>
  <c r="DH68" i="20"/>
  <c r="DH108" i="20"/>
  <c r="DH12" i="20"/>
  <c r="DH28" i="20"/>
  <c r="DH7" i="20"/>
  <c r="DH29" i="20"/>
  <c r="DH47" i="20"/>
  <c r="DH63" i="20"/>
  <c r="DH79" i="20"/>
  <c r="DH95" i="20"/>
  <c r="DH5" i="20"/>
  <c r="DH26" i="20"/>
  <c r="DH49" i="20"/>
  <c r="DH65" i="20"/>
  <c r="DH81" i="20"/>
  <c r="DH97" i="20"/>
  <c r="DH11" i="20"/>
  <c r="DH50" i="20"/>
  <c r="DH82" i="20"/>
  <c r="DH6" i="20"/>
  <c r="DH46" i="20"/>
  <c r="DH78" i="20"/>
  <c r="DH110" i="20"/>
  <c r="DH64" i="20"/>
  <c r="DH35" i="20"/>
  <c r="DH3" i="20"/>
  <c r="DH105" i="20"/>
  <c r="DH62" i="20"/>
  <c r="DH96" i="20"/>
  <c r="DH104" i="20"/>
  <c r="DI1" i="20"/>
  <c r="DH16" i="20"/>
  <c r="DH32" i="20"/>
  <c r="DH13" i="20"/>
  <c r="DH34" i="20"/>
  <c r="DH51" i="20"/>
  <c r="DH67" i="20"/>
  <c r="DH83" i="20"/>
  <c r="DH99" i="20"/>
  <c r="DH10" i="20"/>
  <c r="DH31" i="20"/>
  <c r="DH53" i="20"/>
  <c r="DH69" i="20"/>
  <c r="DH85" i="20"/>
  <c r="DH101" i="20"/>
  <c r="DH22" i="20"/>
  <c r="DH58" i="20"/>
  <c r="DH90" i="20"/>
  <c r="DH17" i="20"/>
  <c r="DH54" i="20"/>
  <c r="DH86" i="20"/>
  <c r="DH9" i="20"/>
  <c r="DH80" i="20"/>
  <c r="DH52" i="20"/>
  <c r="DH19" i="20"/>
  <c r="DH88" i="20"/>
  <c r="DH76" i="20"/>
  <c r="DH2" i="20"/>
  <c r="DH4" i="20"/>
  <c r="DH20" i="20"/>
  <c r="DH36" i="20"/>
  <c r="DH18" i="20"/>
  <c r="DH39" i="20"/>
  <c r="DH55" i="20"/>
  <c r="DH71" i="20"/>
  <c r="DH87" i="20"/>
  <c r="DH103" i="20"/>
  <c r="DH15" i="20"/>
  <c r="DH57" i="20"/>
  <c r="DH73" i="20"/>
  <c r="DH33" i="20"/>
  <c r="DH98" i="20"/>
  <c r="DH27" i="20"/>
  <c r="DH30" i="20"/>
  <c r="DH41" i="20"/>
  <c r="DH25" i="20"/>
  <c r="DG111" i="20"/>
  <c r="DH111" i="20" l="1"/>
  <c r="DI3" i="20"/>
  <c r="DI18" i="20"/>
  <c r="DI34" i="20"/>
  <c r="DI50" i="20"/>
  <c r="DI66" i="20"/>
  <c r="DI82" i="20"/>
  <c r="DI16" i="20"/>
  <c r="DI32" i="20"/>
  <c r="DI48" i="20"/>
  <c r="DI64" i="20"/>
  <c r="DI80" i="20"/>
  <c r="DI96" i="20"/>
  <c r="DI9" i="20"/>
  <c r="DI41" i="20"/>
  <c r="DI73" i="20"/>
  <c r="DI99" i="20"/>
  <c r="DI13" i="20"/>
  <c r="DI45" i="20"/>
  <c r="DI77" i="20"/>
  <c r="DI102" i="20"/>
  <c r="DI39" i="20"/>
  <c r="DI98" i="20"/>
  <c r="DI47" i="20"/>
  <c r="DI103" i="20"/>
  <c r="DI95" i="20"/>
  <c r="DI106" i="20"/>
  <c r="DI79" i="20"/>
  <c r="DI27" i="20"/>
  <c r="DI6" i="20"/>
  <c r="DI22" i="20"/>
  <c r="DI38" i="20"/>
  <c r="DI54" i="20"/>
  <c r="DI70" i="20"/>
  <c r="DI86" i="20"/>
  <c r="DI20" i="20"/>
  <c r="DI36" i="20"/>
  <c r="DI52" i="20"/>
  <c r="DI68" i="20"/>
  <c r="DI84" i="20"/>
  <c r="DI100" i="20"/>
  <c r="DI17" i="20"/>
  <c r="DI49" i="20"/>
  <c r="DI81" i="20"/>
  <c r="DI105" i="20"/>
  <c r="DI21" i="20"/>
  <c r="DI53" i="20"/>
  <c r="DI85" i="20"/>
  <c r="DI107" i="20"/>
  <c r="DI55" i="20"/>
  <c r="DI109" i="20"/>
  <c r="DI63" i="20"/>
  <c r="DI4" i="20"/>
  <c r="DI11" i="20"/>
  <c r="DI19" i="20"/>
  <c r="DI35" i="20"/>
  <c r="DI10" i="20"/>
  <c r="DI26" i="20"/>
  <c r="DI42" i="20"/>
  <c r="DI58" i="20"/>
  <c r="DI74" i="20"/>
  <c r="DI8" i="20"/>
  <c r="DI24" i="20"/>
  <c r="DI40" i="20"/>
  <c r="DI56" i="20"/>
  <c r="DI72" i="20"/>
  <c r="DI88" i="20"/>
  <c r="DI104" i="20"/>
  <c r="DI25" i="20"/>
  <c r="DI57" i="20"/>
  <c r="DI89" i="20"/>
  <c r="DI110" i="20"/>
  <c r="DI29" i="20"/>
  <c r="DI61" i="20"/>
  <c r="DI91" i="20"/>
  <c r="DI7" i="20"/>
  <c r="DI71" i="20"/>
  <c r="DI15" i="20"/>
  <c r="DI51" i="20"/>
  <c r="DJ1" i="20"/>
  <c r="DI14" i="20"/>
  <c r="DI30" i="20"/>
  <c r="DI46" i="20"/>
  <c r="DI62" i="20"/>
  <c r="DI78" i="20"/>
  <c r="DI12" i="20"/>
  <c r="DI28" i="20"/>
  <c r="DI44" i="20"/>
  <c r="DI60" i="20"/>
  <c r="DI76" i="20"/>
  <c r="DI92" i="20"/>
  <c r="DI108" i="20"/>
  <c r="DI33" i="20"/>
  <c r="DI65" i="20"/>
  <c r="DI94" i="20"/>
  <c r="DI5" i="20"/>
  <c r="DI37" i="20"/>
  <c r="DI69" i="20"/>
  <c r="DI97" i="20"/>
  <c r="DI23" i="20"/>
  <c r="DI87" i="20"/>
  <c r="DI31" i="20"/>
  <c r="DI93" i="20"/>
  <c r="DI67" i="20"/>
  <c r="DI75" i="20"/>
  <c r="DI83" i="20"/>
  <c r="DI59" i="20"/>
  <c r="DI101" i="20"/>
  <c r="DI2" i="20"/>
  <c r="DI90" i="20"/>
  <c r="DI43" i="20"/>
  <c r="DK1" i="20" l="1"/>
  <c r="DJ2" i="20"/>
  <c r="DI111" i="20"/>
  <c r="DL1" i="20" l="1"/>
  <c r="DK2" i="20"/>
  <c r="DL60" i="20" l="1"/>
  <c r="DL13" i="20"/>
  <c r="DL29" i="20"/>
  <c r="DL45" i="20"/>
  <c r="DL61" i="20"/>
  <c r="DL77" i="20"/>
  <c r="DL93" i="20"/>
  <c r="DL109" i="20"/>
  <c r="DL15" i="20"/>
  <c r="DL31" i="20"/>
  <c r="DL47" i="20"/>
  <c r="DL63" i="20"/>
  <c r="DL79" i="20"/>
  <c r="DL95" i="20"/>
  <c r="DM1" i="20"/>
  <c r="DL34" i="20"/>
  <c r="DL66" i="20"/>
  <c r="DL98" i="20"/>
  <c r="DL22" i="20"/>
  <c r="DL54" i="20"/>
  <c r="DL86" i="20"/>
  <c r="DL12" i="20"/>
  <c r="DL76" i="20"/>
  <c r="DL20" i="20"/>
  <c r="DL84" i="20"/>
  <c r="DL96" i="20"/>
  <c r="DL104" i="20"/>
  <c r="DL24" i="20"/>
  <c r="DL17" i="20"/>
  <c r="DL33" i="20"/>
  <c r="DL49" i="20"/>
  <c r="DL65" i="20"/>
  <c r="DL81" i="20"/>
  <c r="DL97" i="20"/>
  <c r="DL3" i="20"/>
  <c r="DL19" i="20"/>
  <c r="DL35" i="20"/>
  <c r="DL51" i="20"/>
  <c r="DL67" i="20"/>
  <c r="DL83" i="20"/>
  <c r="DL99" i="20"/>
  <c r="DL10" i="20"/>
  <c r="DL42" i="20"/>
  <c r="DL74" i="20"/>
  <c r="DL106" i="20"/>
  <c r="DL30" i="20"/>
  <c r="DL62" i="20"/>
  <c r="DL94" i="20"/>
  <c r="DL28" i="20"/>
  <c r="DL92" i="20"/>
  <c r="DL36" i="20"/>
  <c r="DL100" i="20"/>
  <c r="DL8" i="20"/>
  <c r="DL16" i="20"/>
  <c r="DL56" i="20"/>
  <c r="DL41" i="20"/>
  <c r="DL73" i="20"/>
  <c r="DL105" i="20"/>
  <c r="DL27" i="20"/>
  <c r="DL59" i="20"/>
  <c r="DL91" i="20"/>
  <c r="DL107" i="20"/>
  <c r="DL26" i="20"/>
  <c r="DL58" i="20"/>
  <c r="DL90" i="20"/>
  <c r="DL14" i="20"/>
  <c r="DL46" i="20"/>
  <c r="DL78" i="20"/>
  <c r="DL110" i="20"/>
  <c r="DL4" i="20"/>
  <c r="DL68" i="20"/>
  <c r="DL64" i="20"/>
  <c r="DL72" i="20"/>
  <c r="DL80" i="20"/>
  <c r="DL2" i="20"/>
  <c r="DL5" i="20"/>
  <c r="DL21" i="20"/>
  <c r="DL37" i="20"/>
  <c r="DL53" i="20"/>
  <c r="DL69" i="20"/>
  <c r="DL85" i="20"/>
  <c r="DL101" i="20"/>
  <c r="DL7" i="20"/>
  <c r="DL23" i="20"/>
  <c r="DL39" i="20"/>
  <c r="DL55" i="20"/>
  <c r="DL71" i="20"/>
  <c r="DL87" i="20"/>
  <c r="DL103" i="20"/>
  <c r="DL18" i="20"/>
  <c r="DL50" i="20"/>
  <c r="DL82" i="20"/>
  <c r="DL6" i="20"/>
  <c r="DL38" i="20"/>
  <c r="DL70" i="20"/>
  <c r="DL102" i="20"/>
  <c r="DL44" i="20"/>
  <c r="DL108" i="20"/>
  <c r="DL52" i="20"/>
  <c r="DL32" i="20"/>
  <c r="DL40" i="20"/>
  <c r="DL48" i="20"/>
  <c r="DL88" i="20"/>
  <c r="DL9" i="20"/>
  <c r="DL25" i="20"/>
  <c r="DL57" i="20"/>
  <c r="DL89" i="20"/>
  <c r="DL11" i="20"/>
  <c r="DL43" i="20"/>
  <c r="DL75" i="20"/>
  <c r="DL111" i="20" l="1"/>
  <c r="DN1" i="20"/>
  <c r="DM33" i="20"/>
  <c r="DM65" i="20"/>
  <c r="DM81" i="20"/>
  <c r="DM19" i="20"/>
  <c r="DM67" i="20"/>
  <c r="DM99" i="20"/>
  <c r="DM78" i="20"/>
  <c r="DM66" i="20"/>
  <c r="DM40" i="20"/>
  <c r="DM44" i="20"/>
  <c r="DM5" i="20"/>
  <c r="DM21" i="20"/>
  <c r="DM37" i="20"/>
  <c r="DM53" i="20"/>
  <c r="DM69" i="20"/>
  <c r="DM85" i="20"/>
  <c r="DM101" i="20"/>
  <c r="DM7" i="20"/>
  <c r="DM23" i="20"/>
  <c r="DM39" i="20"/>
  <c r="DM55" i="20"/>
  <c r="DM71" i="20"/>
  <c r="DM87" i="20"/>
  <c r="DM103" i="20"/>
  <c r="DM22" i="20"/>
  <c r="DM54" i="20"/>
  <c r="DM86" i="20"/>
  <c r="DM10" i="20"/>
  <c r="DM42" i="20"/>
  <c r="DM74" i="20"/>
  <c r="DM106" i="20"/>
  <c r="DM56" i="20"/>
  <c r="DM16" i="20"/>
  <c r="DM80" i="20"/>
  <c r="DM76" i="20"/>
  <c r="DM84" i="20"/>
  <c r="DM100" i="20"/>
  <c r="DM2" i="20"/>
  <c r="DM9" i="20"/>
  <c r="DM25" i="20"/>
  <c r="DM41" i="20"/>
  <c r="DM57" i="20"/>
  <c r="DM73" i="20"/>
  <c r="DM89" i="20"/>
  <c r="DM105" i="20"/>
  <c r="DM11" i="20"/>
  <c r="DM27" i="20"/>
  <c r="DM43" i="20"/>
  <c r="DM59" i="20"/>
  <c r="DM75" i="20"/>
  <c r="DM91" i="20"/>
  <c r="DM107" i="20"/>
  <c r="DM30" i="20"/>
  <c r="DM62" i="20"/>
  <c r="DM94" i="20"/>
  <c r="DM18" i="20"/>
  <c r="DM50" i="20"/>
  <c r="DM82" i="20"/>
  <c r="DM8" i="20"/>
  <c r="DM72" i="20"/>
  <c r="DM32" i="20"/>
  <c r="DM96" i="20"/>
  <c r="DM108" i="20"/>
  <c r="DM28" i="20"/>
  <c r="DM4" i="20"/>
  <c r="DM26" i="20"/>
  <c r="DM58" i="20"/>
  <c r="DM90" i="20"/>
  <c r="DM24" i="20"/>
  <c r="DM88" i="20"/>
  <c r="DM48" i="20"/>
  <c r="DM12" i="20"/>
  <c r="DM20" i="20"/>
  <c r="DM60" i="20"/>
  <c r="DM36" i="20"/>
  <c r="DM49" i="20"/>
  <c r="DM97" i="20"/>
  <c r="DM35" i="20"/>
  <c r="DM14" i="20"/>
  <c r="DM34" i="20"/>
  <c r="DM64" i="20"/>
  <c r="DM92" i="20"/>
  <c r="DM17" i="20"/>
  <c r="DM3" i="20"/>
  <c r="DM51" i="20"/>
  <c r="DM83" i="20"/>
  <c r="DM46" i="20"/>
  <c r="DM110" i="20"/>
  <c r="DM98" i="20"/>
  <c r="DM104" i="20"/>
  <c r="DM52" i="20"/>
  <c r="DM68" i="20"/>
  <c r="DM13" i="20"/>
  <c r="DM29" i="20"/>
  <c r="DM45" i="20"/>
  <c r="DM61" i="20"/>
  <c r="DM77" i="20"/>
  <c r="DM93" i="20"/>
  <c r="DM109" i="20"/>
  <c r="DM15" i="20"/>
  <c r="DM31" i="20"/>
  <c r="DM47" i="20"/>
  <c r="DM63" i="20"/>
  <c r="DM79" i="20"/>
  <c r="DM95" i="20"/>
  <c r="DM6" i="20"/>
  <c r="DM38" i="20"/>
  <c r="DM70" i="20"/>
  <c r="DM102" i="20"/>
  <c r="DM111" i="20" l="1"/>
  <c r="DN6" i="20"/>
  <c r="DN38" i="20"/>
  <c r="DN70" i="20"/>
  <c r="DN4" i="20"/>
  <c r="DN36" i="20"/>
  <c r="DN84" i="20"/>
  <c r="DN11" i="20"/>
  <c r="DN107" i="20"/>
  <c r="DN95" i="20"/>
  <c r="DN101" i="20"/>
  <c r="DN65" i="20"/>
  <c r="DN10" i="20"/>
  <c r="DN26" i="20"/>
  <c r="DN42" i="20"/>
  <c r="DN58" i="20"/>
  <c r="DN74" i="20"/>
  <c r="DN90" i="20"/>
  <c r="DN106" i="20"/>
  <c r="DN8" i="20"/>
  <c r="DN24" i="20"/>
  <c r="DN40" i="20"/>
  <c r="DN56" i="20"/>
  <c r="DN72" i="20"/>
  <c r="DN88" i="20"/>
  <c r="DN104" i="20"/>
  <c r="DN19" i="20"/>
  <c r="DN51" i="20"/>
  <c r="DN83" i="20"/>
  <c r="DN7" i="20"/>
  <c r="DN39" i="20"/>
  <c r="DN71" i="20"/>
  <c r="DN103" i="20"/>
  <c r="DN53" i="20"/>
  <c r="DN13" i="20"/>
  <c r="DN77" i="20"/>
  <c r="DN57" i="20"/>
  <c r="DN97" i="20"/>
  <c r="DN105" i="20"/>
  <c r="DN2" i="20"/>
  <c r="DN9" i="20"/>
  <c r="DN18" i="20"/>
  <c r="DN34" i="20"/>
  <c r="DN50" i="20"/>
  <c r="DN82" i="20"/>
  <c r="DO1" i="20"/>
  <c r="DN32" i="20"/>
  <c r="DN64" i="20"/>
  <c r="DN96" i="20"/>
  <c r="DN35" i="20"/>
  <c r="DN99" i="20"/>
  <c r="DN55" i="20"/>
  <c r="DN21" i="20"/>
  <c r="DN45" i="20"/>
  <c r="DN33" i="20"/>
  <c r="DN17" i="20"/>
  <c r="DN86" i="20"/>
  <c r="DN68" i="20"/>
  <c r="DN43" i="20"/>
  <c r="DN63" i="20"/>
  <c r="DN61" i="20"/>
  <c r="DN49" i="20"/>
  <c r="DN14" i="20"/>
  <c r="DN30" i="20"/>
  <c r="DN46" i="20"/>
  <c r="DN62" i="20"/>
  <c r="DN78" i="20"/>
  <c r="DN94" i="20"/>
  <c r="DN110" i="20"/>
  <c r="DN12" i="20"/>
  <c r="DN28" i="20"/>
  <c r="DN44" i="20"/>
  <c r="DN60" i="20"/>
  <c r="DN76" i="20"/>
  <c r="DN92" i="20"/>
  <c r="DN108" i="20"/>
  <c r="DN27" i="20"/>
  <c r="DN59" i="20"/>
  <c r="DN91" i="20"/>
  <c r="DN15" i="20"/>
  <c r="DN47" i="20"/>
  <c r="DN79" i="20"/>
  <c r="DN5" i="20"/>
  <c r="DN69" i="20"/>
  <c r="DN29" i="20"/>
  <c r="DN93" i="20"/>
  <c r="DN89" i="20"/>
  <c r="DN81" i="20"/>
  <c r="DN66" i="20"/>
  <c r="DN98" i="20"/>
  <c r="DN16" i="20"/>
  <c r="DN48" i="20"/>
  <c r="DN80" i="20"/>
  <c r="DN3" i="20"/>
  <c r="DN67" i="20"/>
  <c r="DN23" i="20"/>
  <c r="DN87" i="20"/>
  <c r="DN85" i="20"/>
  <c r="DN109" i="20"/>
  <c r="DN41" i="20"/>
  <c r="DN22" i="20"/>
  <c r="DN54" i="20"/>
  <c r="DN102" i="20"/>
  <c r="DN20" i="20"/>
  <c r="DN52" i="20"/>
  <c r="DN100" i="20"/>
  <c r="DN75" i="20"/>
  <c r="DN31" i="20"/>
  <c r="DN37" i="20"/>
  <c r="DN25" i="20"/>
  <c r="DN73" i="20"/>
  <c r="DN111" i="20" l="1"/>
  <c r="DO12" i="20"/>
  <c r="DO76" i="20"/>
  <c r="DO20" i="20"/>
  <c r="DO84" i="20"/>
  <c r="DO80" i="20"/>
  <c r="DO56" i="20"/>
  <c r="DO72" i="20"/>
  <c r="DO107" i="20"/>
  <c r="DO43" i="20"/>
  <c r="DO82" i="20"/>
  <c r="DO18" i="20"/>
  <c r="DO53" i="20"/>
  <c r="DO99" i="20"/>
  <c r="DO35" i="20"/>
  <c r="DO90" i="20"/>
  <c r="DO26" i="20"/>
  <c r="DO77" i="20"/>
  <c r="DO13" i="20"/>
  <c r="DO102" i="20"/>
  <c r="DO89" i="20"/>
  <c r="DO103" i="20"/>
  <c r="DO94" i="20"/>
  <c r="DO49" i="20"/>
  <c r="DO31" i="20"/>
  <c r="DO105" i="20"/>
  <c r="DO78" i="20"/>
  <c r="DO28" i="20"/>
  <c r="DO92" i="20"/>
  <c r="DO36" i="20"/>
  <c r="DO100" i="20"/>
  <c r="DO32" i="20"/>
  <c r="DP1" i="20"/>
  <c r="DO104" i="20"/>
  <c r="DO91" i="20"/>
  <c r="DO27" i="20"/>
  <c r="DO66" i="20"/>
  <c r="DO101" i="20"/>
  <c r="DO37" i="20"/>
  <c r="DO83" i="20"/>
  <c r="DO19" i="20"/>
  <c r="DO74" i="20"/>
  <c r="DO10" i="20"/>
  <c r="DO61" i="20"/>
  <c r="DO79" i="20"/>
  <c r="DO70" i="20"/>
  <c r="DO57" i="20"/>
  <c r="DO71" i="20"/>
  <c r="DO62" i="20"/>
  <c r="DO17" i="20"/>
  <c r="DO86" i="20"/>
  <c r="DO73" i="20"/>
  <c r="DO55" i="20"/>
  <c r="DO46" i="20"/>
  <c r="DO33" i="20"/>
  <c r="DO44" i="20"/>
  <c r="DO52" i="20"/>
  <c r="DO75" i="20"/>
  <c r="DO85" i="20"/>
  <c r="DO67" i="20"/>
  <c r="DO58" i="20"/>
  <c r="DO45" i="20"/>
  <c r="DO38" i="20"/>
  <c r="DO39" i="20"/>
  <c r="DO95" i="20"/>
  <c r="DO41" i="20"/>
  <c r="DO14" i="20"/>
  <c r="DO60" i="20"/>
  <c r="DO4" i="20"/>
  <c r="DO68" i="20"/>
  <c r="DO48" i="20"/>
  <c r="DO96" i="20"/>
  <c r="DO88" i="20"/>
  <c r="DO40" i="20"/>
  <c r="DO59" i="20"/>
  <c r="DO98" i="20"/>
  <c r="DO34" i="20"/>
  <c r="DO69" i="20"/>
  <c r="DO5" i="20"/>
  <c r="DO51" i="20"/>
  <c r="DO106" i="20"/>
  <c r="DO42" i="20"/>
  <c r="DO93" i="20"/>
  <c r="DO29" i="20"/>
  <c r="DO15" i="20"/>
  <c r="DO6" i="20"/>
  <c r="DO2" i="20"/>
  <c r="DO7" i="20"/>
  <c r="DO81" i="20"/>
  <c r="DO63" i="20"/>
  <c r="DO22" i="20"/>
  <c r="DO9" i="20"/>
  <c r="DO110" i="20"/>
  <c r="DO97" i="20"/>
  <c r="DO87" i="20"/>
  <c r="DO65" i="20"/>
  <c r="DO108" i="20"/>
  <c r="DO16" i="20"/>
  <c r="DO64" i="20"/>
  <c r="DO24" i="20"/>
  <c r="DO8" i="20"/>
  <c r="DO11" i="20"/>
  <c r="DO50" i="20"/>
  <c r="DO21" i="20"/>
  <c r="DO3" i="20"/>
  <c r="DO109" i="20"/>
  <c r="DO47" i="20"/>
  <c r="DO25" i="20"/>
  <c r="DO30" i="20"/>
  <c r="DO54" i="20"/>
  <c r="DO23" i="20"/>
  <c r="DP9" i="20" l="1"/>
  <c r="DP73" i="20"/>
  <c r="DP33" i="20"/>
  <c r="DP97" i="20"/>
  <c r="DP13" i="20"/>
  <c r="DP37" i="20"/>
  <c r="DP53" i="20"/>
  <c r="DP104" i="20"/>
  <c r="DP40" i="20"/>
  <c r="DP91" i="20"/>
  <c r="DP27" i="20"/>
  <c r="DP66" i="20"/>
  <c r="DP96" i="20"/>
  <c r="DP32" i="20"/>
  <c r="DP67" i="20"/>
  <c r="DP3" i="20"/>
  <c r="DP58" i="20"/>
  <c r="DP92" i="20"/>
  <c r="DP38" i="20"/>
  <c r="DP7" i="20"/>
  <c r="DP95" i="20"/>
  <c r="DP14" i="20"/>
  <c r="DP25" i="20"/>
  <c r="DP89" i="20"/>
  <c r="DP49" i="20"/>
  <c r="DP29" i="20"/>
  <c r="DP45" i="20"/>
  <c r="DP101" i="20"/>
  <c r="DP85" i="20"/>
  <c r="DP88" i="20"/>
  <c r="DP24" i="20"/>
  <c r="DP75" i="20"/>
  <c r="DP11" i="20"/>
  <c r="DP50" i="20"/>
  <c r="DP80" i="20"/>
  <c r="DP16" i="20"/>
  <c r="DP51" i="20"/>
  <c r="DP106" i="20"/>
  <c r="DP42" i="20"/>
  <c r="DP60" i="20"/>
  <c r="DP15" i="20"/>
  <c r="DP6" i="20"/>
  <c r="DP103" i="20"/>
  <c r="DP94" i="20"/>
  <c r="DP76" i="20"/>
  <c r="DP63" i="20"/>
  <c r="DP22" i="20"/>
  <c r="DP4" i="20"/>
  <c r="DP110" i="20"/>
  <c r="DP28" i="20"/>
  <c r="DP84" i="20"/>
  <c r="DP62" i="20"/>
  <c r="DP31" i="20"/>
  <c r="DP100" i="20"/>
  <c r="DP78" i="20"/>
  <c r="DP41" i="20"/>
  <c r="DP105" i="20"/>
  <c r="DP65" i="20"/>
  <c r="DP61" i="20"/>
  <c r="DP77" i="20"/>
  <c r="DP5" i="20"/>
  <c r="DP21" i="20"/>
  <c r="DP72" i="20"/>
  <c r="DP8" i="20"/>
  <c r="DP59" i="20"/>
  <c r="DP98" i="20"/>
  <c r="DP34" i="20"/>
  <c r="DP64" i="20"/>
  <c r="DP99" i="20"/>
  <c r="DP35" i="20"/>
  <c r="DP90" i="20"/>
  <c r="DP26" i="20"/>
  <c r="DP102" i="20"/>
  <c r="DP71" i="20"/>
  <c r="DP44" i="20"/>
  <c r="DP87" i="20"/>
  <c r="DQ1" i="20"/>
  <c r="DP57" i="20"/>
  <c r="DP17" i="20"/>
  <c r="DP81" i="20"/>
  <c r="DP93" i="20"/>
  <c r="DP109" i="20"/>
  <c r="DP69" i="20"/>
  <c r="DP2" i="20"/>
  <c r="DP56" i="20"/>
  <c r="DP107" i="20"/>
  <c r="DP43" i="20"/>
  <c r="DP82" i="20"/>
  <c r="DP18" i="20"/>
  <c r="DP48" i="20"/>
  <c r="DP83" i="20"/>
  <c r="DP19" i="20"/>
  <c r="DP74" i="20"/>
  <c r="DP10" i="20"/>
  <c r="DP79" i="20"/>
  <c r="DP70" i="20"/>
  <c r="DP52" i="20"/>
  <c r="DP39" i="20"/>
  <c r="DP30" i="20"/>
  <c r="DP12" i="20"/>
  <c r="DP86" i="20"/>
  <c r="DP68" i="20"/>
  <c r="DP55" i="20"/>
  <c r="DP46" i="20"/>
  <c r="DP47" i="20"/>
  <c r="DP20" i="20"/>
  <c r="DP108" i="20"/>
  <c r="DP54" i="20"/>
  <c r="DP36" i="20"/>
  <c r="DP23" i="20"/>
  <c r="DO111" i="20"/>
  <c r="DP111" i="20" l="1"/>
  <c r="DR1" i="20"/>
  <c r="DQ2" i="20"/>
  <c r="DR2" i="20" l="1"/>
  <c r="DS1" i="20"/>
  <c r="DS108" i="20" l="1"/>
  <c r="DS36" i="20"/>
  <c r="DS8" i="20"/>
  <c r="DS32" i="20"/>
  <c r="DS109" i="20"/>
  <c r="DS101" i="20"/>
  <c r="DS31" i="20"/>
  <c r="DS78" i="20"/>
  <c r="DS60" i="20"/>
  <c r="DT1" i="20"/>
  <c r="DS52" i="20"/>
  <c r="DS24" i="20"/>
  <c r="DS40" i="20"/>
  <c r="DS16" i="20"/>
  <c r="DS64" i="20"/>
  <c r="DS51" i="20"/>
  <c r="DS106" i="20"/>
  <c r="DS42" i="20"/>
  <c r="DS93" i="20"/>
  <c r="DS29" i="20"/>
  <c r="DS75" i="20"/>
  <c r="DS11" i="20"/>
  <c r="DS50" i="20"/>
  <c r="DS85" i="20"/>
  <c r="DS21" i="20"/>
  <c r="DS71" i="20"/>
  <c r="DS62" i="20"/>
  <c r="DS17" i="20"/>
  <c r="DS86" i="20"/>
  <c r="DS73" i="20"/>
  <c r="DS55" i="20"/>
  <c r="DS46" i="20"/>
  <c r="DS33" i="20"/>
  <c r="DS102" i="20"/>
  <c r="DS89" i="20"/>
  <c r="DS56" i="20"/>
  <c r="DS99" i="20"/>
  <c r="DS35" i="20"/>
  <c r="DS26" i="20"/>
  <c r="DS77" i="20"/>
  <c r="DS59" i="20"/>
  <c r="DS98" i="20"/>
  <c r="DS69" i="20"/>
  <c r="DS5" i="20"/>
  <c r="DS30" i="20"/>
  <c r="DS95" i="20"/>
  <c r="DS41" i="20"/>
  <c r="DS23" i="20"/>
  <c r="DS79" i="20"/>
  <c r="DS70" i="20"/>
  <c r="DS12" i="20"/>
  <c r="DS76" i="20"/>
  <c r="DS4" i="20"/>
  <c r="DS68" i="20"/>
  <c r="DS72" i="20"/>
  <c r="DS80" i="20"/>
  <c r="DS90" i="20"/>
  <c r="DS13" i="20"/>
  <c r="DS34" i="20"/>
  <c r="DS39" i="20"/>
  <c r="DS54" i="20"/>
  <c r="DS14" i="20"/>
  <c r="DS28" i="20"/>
  <c r="DS92" i="20"/>
  <c r="DS20" i="20"/>
  <c r="DS84" i="20"/>
  <c r="DS88" i="20"/>
  <c r="DS104" i="20"/>
  <c r="DS96" i="20"/>
  <c r="DS83" i="20"/>
  <c r="DS19" i="20"/>
  <c r="DS74" i="20"/>
  <c r="DS10" i="20"/>
  <c r="DS61" i="20"/>
  <c r="DS107" i="20"/>
  <c r="DS43" i="20"/>
  <c r="DS82" i="20"/>
  <c r="DS18" i="20"/>
  <c r="DS53" i="20"/>
  <c r="DS2" i="20"/>
  <c r="DS7" i="20"/>
  <c r="DS81" i="20"/>
  <c r="DS63" i="20"/>
  <c r="DS22" i="20"/>
  <c r="DS9" i="20"/>
  <c r="DS110" i="20"/>
  <c r="DS97" i="20"/>
  <c r="DS47" i="20"/>
  <c r="DS38" i="20"/>
  <c r="DS25" i="20"/>
  <c r="DS44" i="20"/>
  <c r="DS100" i="20"/>
  <c r="DS48" i="20"/>
  <c r="DS67" i="20"/>
  <c r="DS3" i="20"/>
  <c r="DS58" i="20"/>
  <c r="DS45" i="20"/>
  <c r="DS91" i="20"/>
  <c r="DS27" i="20"/>
  <c r="DS66" i="20"/>
  <c r="DS37" i="20"/>
  <c r="DS103" i="20"/>
  <c r="DS94" i="20"/>
  <c r="DS49" i="20"/>
  <c r="DS105" i="20"/>
  <c r="DS87" i="20"/>
  <c r="DS65" i="20"/>
  <c r="DS15" i="20"/>
  <c r="DS6" i="20"/>
  <c r="DS57" i="20"/>
  <c r="DS111" i="20" l="1"/>
  <c r="DT25" i="20"/>
  <c r="DT89" i="20"/>
  <c r="DT49" i="20"/>
  <c r="DT5" i="20"/>
  <c r="DT21" i="20"/>
  <c r="DT93" i="20"/>
  <c r="DT109" i="20"/>
  <c r="DT96" i="20"/>
  <c r="DT32" i="20"/>
  <c r="DT67" i="20"/>
  <c r="DT3" i="20"/>
  <c r="DT58" i="20"/>
  <c r="DT104" i="20"/>
  <c r="DT40" i="20"/>
  <c r="DT91" i="20"/>
  <c r="DT27" i="20"/>
  <c r="DT66" i="20"/>
  <c r="DT84" i="20"/>
  <c r="DT71" i="20"/>
  <c r="DT62" i="20"/>
  <c r="DT44" i="20"/>
  <c r="DT31" i="20"/>
  <c r="DT100" i="20"/>
  <c r="DT87" i="20"/>
  <c r="DT78" i="20"/>
  <c r="DT60" i="20"/>
  <c r="DT15" i="20"/>
  <c r="DT6" i="20"/>
  <c r="DT63" i="20"/>
  <c r="DT110" i="20"/>
  <c r="DT47" i="20"/>
  <c r="DT41" i="20"/>
  <c r="DT105" i="20"/>
  <c r="DT65" i="20"/>
  <c r="DT37" i="20"/>
  <c r="DT53" i="20"/>
  <c r="DT61" i="20"/>
  <c r="DT13" i="20"/>
  <c r="DT80" i="20"/>
  <c r="DT16" i="20"/>
  <c r="DT51" i="20"/>
  <c r="DT106" i="20"/>
  <c r="DT42" i="20"/>
  <c r="DT88" i="20"/>
  <c r="DT24" i="20"/>
  <c r="DT75" i="20"/>
  <c r="DT11" i="20"/>
  <c r="DT50" i="20"/>
  <c r="DT52" i="20"/>
  <c r="DT39" i="20"/>
  <c r="DT30" i="20"/>
  <c r="DT12" i="20"/>
  <c r="DT86" i="20"/>
  <c r="DT68" i="20"/>
  <c r="DT55" i="20"/>
  <c r="DT46" i="20"/>
  <c r="DT28" i="20"/>
  <c r="DT102" i="20"/>
  <c r="DT57" i="20"/>
  <c r="DT17" i="20"/>
  <c r="DT81" i="20"/>
  <c r="DT69" i="20"/>
  <c r="DT85" i="20"/>
  <c r="DT77" i="20"/>
  <c r="DT45" i="20"/>
  <c r="DT64" i="20"/>
  <c r="DT99" i="20"/>
  <c r="DT35" i="20"/>
  <c r="DT90" i="20"/>
  <c r="DT26" i="20"/>
  <c r="DT72" i="20"/>
  <c r="DT8" i="20"/>
  <c r="DT59" i="20"/>
  <c r="DT98" i="20"/>
  <c r="DT34" i="20"/>
  <c r="DT20" i="20"/>
  <c r="DT7" i="20"/>
  <c r="DT108" i="20"/>
  <c r="DT95" i="20"/>
  <c r="DT54" i="20"/>
  <c r="DT36" i="20"/>
  <c r="DT23" i="20"/>
  <c r="DT14" i="20"/>
  <c r="DT79" i="20"/>
  <c r="DT70" i="20"/>
  <c r="DT9" i="20"/>
  <c r="DT73" i="20"/>
  <c r="DT33" i="20"/>
  <c r="DT97" i="20"/>
  <c r="DT101" i="20"/>
  <c r="DT29" i="20"/>
  <c r="DU1" i="20"/>
  <c r="DT2" i="20"/>
  <c r="DT48" i="20"/>
  <c r="DT19" i="20"/>
  <c r="DT74" i="20"/>
  <c r="DT56" i="20"/>
  <c r="DT43" i="20"/>
  <c r="DT103" i="20"/>
  <c r="DT76" i="20"/>
  <c r="DT92" i="20"/>
  <c r="DT83" i="20"/>
  <c r="DT10" i="20"/>
  <c r="DT107" i="20"/>
  <c r="DT82" i="20"/>
  <c r="DT18" i="20"/>
  <c r="DT94" i="20"/>
  <c r="DT22" i="20"/>
  <c r="DT4" i="20"/>
  <c r="DT38" i="20"/>
  <c r="DU22" i="20" l="1"/>
  <c r="DU102" i="20"/>
  <c r="DU82" i="20"/>
  <c r="DU109" i="20"/>
  <c r="DU51" i="20"/>
  <c r="DU24" i="20"/>
  <c r="DU76" i="20"/>
  <c r="DU38" i="20"/>
  <c r="DU46" i="20"/>
  <c r="DU10" i="20"/>
  <c r="DU94" i="20"/>
  <c r="DU18" i="20"/>
  <c r="DU30" i="20"/>
  <c r="DU2" i="20"/>
  <c r="DU93" i="20"/>
  <c r="DU29" i="20"/>
  <c r="DU64" i="20"/>
  <c r="DU99" i="20"/>
  <c r="DU35" i="20"/>
  <c r="DU101" i="20"/>
  <c r="DU37" i="20"/>
  <c r="DU72" i="20"/>
  <c r="DU107" i="20"/>
  <c r="DU43" i="20"/>
  <c r="DU16" i="20"/>
  <c r="DU84" i="20"/>
  <c r="DU71" i="20"/>
  <c r="DU57" i="20"/>
  <c r="DU44" i="20"/>
  <c r="DU31" i="20"/>
  <c r="DU17" i="20"/>
  <c r="DU87" i="20"/>
  <c r="DU105" i="20"/>
  <c r="DU60" i="20"/>
  <c r="DU13" i="20"/>
  <c r="DU90" i="20"/>
  <c r="DU12" i="20"/>
  <c r="DU59" i="20"/>
  <c r="DU33" i="20"/>
  <c r="DU49" i="20"/>
  <c r="DU47" i="20"/>
  <c r="DU54" i="20"/>
  <c r="DU66" i="20"/>
  <c r="DU34" i="20"/>
  <c r="DU110" i="20"/>
  <c r="DU62" i="20"/>
  <c r="DU106" i="20"/>
  <c r="DU3" i="20"/>
  <c r="DU77" i="20"/>
  <c r="DU9" i="20"/>
  <c r="DU48" i="20"/>
  <c r="DU83" i="20"/>
  <c r="DU19" i="20"/>
  <c r="DU85" i="20"/>
  <c r="DU21" i="20"/>
  <c r="DU56" i="20"/>
  <c r="DU91" i="20"/>
  <c r="DU27" i="20"/>
  <c r="DU97" i="20"/>
  <c r="DU52" i="20"/>
  <c r="DU39" i="20"/>
  <c r="DU25" i="20"/>
  <c r="DU6" i="20"/>
  <c r="DU15" i="20"/>
  <c r="DU100" i="20"/>
  <c r="DU55" i="20"/>
  <c r="DU73" i="20"/>
  <c r="DU28" i="20"/>
  <c r="DU26" i="20"/>
  <c r="DU74" i="20"/>
  <c r="DU45" i="20"/>
  <c r="DU14" i="20"/>
  <c r="DU88" i="20"/>
  <c r="DU89" i="20"/>
  <c r="DU8" i="20"/>
  <c r="DU70" i="20"/>
  <c r="DU86" i="20"/>
  <c r="DU58" i="20"/>
  <c r="DU42" i="20"/>
  <c r="DU98" i="20"/>
  <c r="DU50" i="20"/>
  <c r="DU4" i="20"/>
  <c r="DU61" i="20"/>
  <c r="DU96" i="20"/>
  <c r="DU32" i="20"/>
  <c r="DU67" i="20"/>
  <c r="DU11" i="20"/>
  <c r="DU69" i="20"/>
  <c r="DU104" i="20"/>
  <c r="DU40" i="20"/>
  <c r="DU75" i="20"/>
  <c r="DU5" i="20"/>
  <c r="DU65" i="20"/>
  <c r="DU20" i="20"/>
  <c r="DU7" i="20"/>
  <c r="DU108" i="20"/>
  <c r="DU95" i="20"/>
  <c r="DU81" i="20"/>
  <c r="DU68" i="20"/>
  <c r="DU23" i="20"/>
  <c r="DU41" i="20"/>
  <c r="DU79" i="20"/>
  <c r="DU78" i="20"/>
  <c r="DU80" i="20"/>
  <c r="DU53" i="20"/>
  <c r="DV1" i="20"/>
  <c r="DU103" i="20"/>
  <c r="DU63" i="20"/>
  <c r="DU36" i="20"/>
  <c r="DU92" i="20"/>
  <c r="DT111" i="20"/>
  <c r="DU111" i="20" l="1"/>
  <c r="DW1" i="20"/>
  <c r="DV64" i="20"/>
  <c r="DV21" i="20"/>
  <c r="DV85" i="20"/>
  <c r="DV82" i="20"/>
  <c r="DV99" i="20"/>
  <c r="DV31" i="20"/>
  <c r="DV8" i="20"/>
  <c r="DV72" i="20"/>
  <c r="DV29" i="20"/>
  <c r="DV93" i="20"/>
  <c r="DV98" i="20"/>
  <c r="DV6" i="20"/>
  <c r="DV95" i="20"/>
  <c r="DV44" i="20"/>
  <c r="DV65" i="20"/>
  <c r="DV59" i="20"/>
  <c r="DV55" i="20"/>
  <c r="DV9" i="20"/>
  <c r="DV58" i="20"/>
  <c r="DV94" i="20"/>
  <c r="DV16" i="20"/>
  <c r="DV80" i="20"/>
  <c r="DV37" i="20"/>
  <c r="DV101" i="20"/>
  <c r="DV3" i="20"/>
  <c r="DV22" i="20"/>
  <c r="DV39" i="20"/>
  <c r="DV24" i="20"/>
  <c r="DV88" i="20"/>
  <c r="DV45" i="20"/>
  <c r="DV109" i="20"/>
  <c r="DV19" i="20"/>
  <c r="DV38" i="20"/>
  <c r="DV103" i="20"/>
  <c r="DV76" i="20"/>
  <c r="DV97" i="20"/>
  <c r="DV14" i="20"/>
  <c r="DV20" i="20"/>
  <c r="DV41" i="20"/>
  <c r="DV11" i="20"/>
  <c r="DV71" i="20"/>
  <c r="DV92" i="20"/>
  <c r="DV10" i="20"/>
  <c r="DV46" i="20"/>
  <c r="DV36" i="20"/>
  <c r="DV57" i="20"/>
  <c r="DV43" i="20"/>
  <c r="DV79" i="20"/>
  <c r="DV32" i="20"/>
  <c r="DV96" i="20"/>
  <c r="DV18" i="20"/>
  <c r="DV35" i="20"/>
  <c r="DV54" i="20"/>
  <c r="DV47" i="20"/>
  <c r="DV104" i="20"/>
  <c r="DV34" i="20"/>
  <c r="DV70" i="20"/>
  <c r="DV108" i="20"/>
  <c r="DV78" i="20"/>
  <c r="DV73" i="20"/>
  <c r="DV2" i="20"/>
  <c r="DV74" i="20"/>
  <c r="DV89" i="20"/>
  <c r="DV48" i="20"/>
  <c r="DV5" i="20"/>
  <c r="DV69" i="20"/>
  <c r="DV50" i="20"/>
  <c r="DV67" i="20"/>
  <c r="DV86" i="20"/>
  <c r="DV87" i="20"/>
  <c r="DV56" i="20"/>
  <c r="DV13" i="20"/>
  <c r="DV77" i="20"/>
  <c r="DV66" i="20"/>
  <c r="DV83" i="20"/>
  <c r="DV102" i="20"/>
  <c r="DV12" i="20"/>
  <c r="DV33" i="20"/>
  <c r="DV106" i="20"/>
  <c r="DV7" i="20"/>
  <c r="DV84" i="20"/>
  <c r="DV105" i="20"/>
  <c r="DV30" i="20"/>
  <c r="DV28" i="20"/>
  <c r="DV49" i="20"/>
  <c r="DV27" i="20"/>
  <c r="DV15" i="20"/>
  <c r="DV100" i="20"/>
  <c r="DV26" i="20"/>
  <c r="DV62" i="20"/>
  <c r="DV60" i="20"/>
  <c r="DV81" i="20"/>
  <c r="DV91" i="20"/>
  <c r="DV4" i="20"/>
  <c r="DV25" i="20"/>
  <c r="DV90" i="20"/>
  <c r="DV63" i="20"/>
  <c r="DV53" i="20"/>
  <c r="DV40" i="20"/>
  <c r="DV61" i="20"/>
  <c r="DV51" i="20"/>
  <c r="DV23" i="20"/>
  <c r="DV42" i="20"/>
  <c r="DV52" i="20"/>
  <c r="DV75" i="20"/>
  <c r="DV17" i="20"/>
  <c r="DV110" i="20"/>
  <c r="DV68" i="20"/>
  <c r="DV107" i="20"/>
  <c r="DV111" i="20" l="1"/>
  <c r="DW33" i="20"/>
  <c r="DW97" i="20"/>
  <c r="DW54" i="20"/>
  <c r="DW15" i="20"/>
  <c r="DW49" i="20"/>
  <c r="DW6" i="20"/>
  <c r="DW70" i="20"/>
  <c r="DW47" i="20"/>
  <c r="DW72" i="20"/>
  <c r="DW91" i="20"/>
  <c r="DW68" i="20"/>
  <c r="DW57" i="20"/>
  <c r="DW14" i="20"/>
  <c r="DW78" i="20"/>
  <c r="DW63" i="20"/>
  <c r="DW88" i="20"/>
  <c r="DW107" i="20"/>
  <c r="DW5" i="20"/>
  <c r="DW26" i="20"/>
  <c r="DW87" i="20"/>
  <c r="DW76" i="20"/>
  <c r="DW77" i="20"/>
  <c r="DW98" i="20"/>
  <c r="DW19" i="20"/>
  <c r="DW21" i="20"/>
  <c r="DW42" i="20"/>
  <c r="DW16" i="20"/>
  <c r="DW84" i="20"/>
  <c r="DW93" i="20"/>
  <c r="DW7" i="20"/>
  <c r="DW51" i="20"/>
  <c r="DW69" i="20"/>
  <c r="DW13" i="20"/>
  <c r="DW103" i="20"/>
  <c r="DW85" i="20"/>
  <c r="DW29" i="20"/>
  <c r="DW32" i="20"/>
  <c r="DW28" i="20"/>
  <c r="DW40" i="20"/>
  <c r="DW60" i="20"/>
  <c r="DW105" i="20"/>
  <c r="DW62" i="20"/>
  <c r="DW56" i="20"/>
  <c r="DW4" i="20"/>
  <c r="DW101" i="20"/>
  <c r="DW67" i="20"/>
  <c r="DW66" i="20"/>
  <c r="DW64" i="20"/>
  <c r="DW10" i="20"/>
  <c r="DW99" i="20"/>
  <c r="DW82" i="20"/>
  <c r="DX1" i="20"/>
  <c r="DW65" i="20"/>
  <c r="DW22" i="20"/>
  <c r="DW86" i="20"/>
  <c r="DW79" i="20"/>
  <c r="DW104" i="20"/>
  <c r="DW44" i="20"/>
  <c r="DW9" i="20"/>
  <c r="DW73" i="20"/>
  <c r="DW30" i="20"/>
  <c r="DW94" i="20"/>
  <c r="DW95" i="20"/>
  <c r="DW11" i="20"/>
  <c r="DW108" i="20"/>
  <c r="DW37" i="20"/>
  <c r="DW58" i="20"/>
  <c r="DW48" i="20"/>
  <c r="DW92" i="20"/>
  <c r="DW109" i="20"/>
  <c r="DW39" i="20"/>
  <c r="DW83" i="20"/>
  <c r="DW53" i="20"/>
  <c r="DW74" i="20"/>
  <c r="DW80" i="20"/>
  <c r="DW100" i="20"/>
  <c r="DW18" i="20"/>
  <c r="DW71" i="20"/>
  <c r="DW12" i="20"/>
  <c r="DW17" i="20"/>
  <c r="DW81" i="20"/>
  <c r="DW38" i="20"/>
  <c r="DW102" i="20"/>
  <c r="DW8" i="20"/>
  <c r="DW27" i="20"/>
  <c r="DW52" i="20"/>
  <c r="DW25" i="20"/>
  <c r="DW89" i="20"/>
  <c r="DW46" i="20"/>
  <c r="DW110" i="20"/>
  <c r="DW24" i="20"/>
  <c r="DW43" i="20"/>
  <c r="DW2" i="20"/>
  <c r="DW90" i="20"/>
  <c r="DW3" i="20"/>
  <c r="DW34" i="20"/>
  <c r="DW20" i="20"/>
  <c r="DW106" i="20"/>
  <c r="DW35" i="20"/>
  <c r="DW50" i="20"/>
  <c r="DW59" i="20"/>
  <c r="DW41" i="20"/>
  <c r="DW31" i="20"/>
  <c r="DW75" i="20"/>
  <c r="DW23" i="20"/>
  <c r="DW45" i="20"/>
  <c r="DW36" i="20"/>
  <c r="DW55" i="20"/>
  <c r="DW61" i="20"/>
  <c r="DW96" i="20"/>
  <c r="DX2" i="20" l="1"/>
  <c r="DY1" i="20"/>
  <c r="DW111" i="20"/>
  <c r="DY2" i="20" l="1"/>
  <c r="DZ1" i="20"/>
  <c r="DZ28" i="20" l="1"/>
  <c r="DZ49" i="20"/>
  <c r="DZ46" i="20"/>
  <c r="DZ100" i="20"/>
  <c r="DZ43" i="20"/>
  <c r="DZ7" i="20"/>
  <c r="DZ6" i="20"/>
  <c r="DZ55" i="20"/>
  <c r="DZ32" i="20"/>
  <c r="DZ95" i="20"/>
  <c r="DZ44" i="20"/>
  <c r="DZ108" i="20"/>
  <c r="DZ65" i="20"/>
  <c r="DZ42" i="20"/>
  <c r="DZ59" i="20"/>
  <c r="DZ78" i="20"/>
  <c r="DZ71" i="20"/>
  <c r="DZ52" i="20"/>
  <c r="DZ9" i="20"/>
  <c r="DZ73" i="20"/>
  <c r="DZ58" i="20"/>
  <c r="DZ75" i="20"/>
  <c r="DZ94" i="20"/>
  <c r="DZ2" i="20"/>
  <c r="DZ104" i="20"/>
  <c r="DZ34" i="20"/>
  <c r="DZ70" i="20"/>
  <c r="DZ48" i="20"/>
  <c r="DZ69" i="20"/>
  <c r="DZ67" i="20"/>
  <c r="DZ103" i="20"/>
  <c r="DZ13" i="20"/>
  <c r="DZ66" i="20"/>
  <c r="DZ102" i="20"/>
  <c r="DZ64" i="20"/>
  <c r="DZ85" i="20"/>
  <c r="DZ99" i="20"/>
  <c r="DZ36" i="20"/>
  <c r="DZ93" i="20"/>
  <c r="DZ109" i="20"/>
  <c r="DZ35" i="20"/>
  <c r="DZ60" i="20"/>
  <c r="DZ17" i="20"/>
  <c r="DZ81" i="20"/>
  <c r="DZ74" i="20"/>
  <c r="DZ91" i="20"/>
  <c r="DZ110" i="20"/>
  <c r="DZ4" i="20"/>
  <c r="DZ68" i="20"/>
  <c r="DZ25" i="20"/>
  <c r="DZ89" i="20"/>
  <c r="DZ90" i="20"/>
  <c r="DZ107" i="20"/>
  <c r="DZ47" i="20"/>
  <c r="DZ8" i="20"/>
  <c r="DZ29" i="20"/>
  <c r="DZ98" i="20"/>
  <c r="DZ79" i="20"/>
  <c r="DZ80" i="20"/>
  <c r="DZ101" i="20"/>
  <c r="DZ22" i="20"/>
  <c r="DZ24" i="20"/>
  <c r="DZ45" i="20"/>
  <c r="DZ19" i="20"/>
  <c r="DZ31" i="20"/>
  <c r="DZ96" i="20"/>
  <c r="DZ18" i="20"/>
  <c r="DZ54" i="20"/>
  <c r="DZ27" i="20"/>
  <c r="DZ57" i="20"/>
  <c r="DZ62" i="20"/>
  <c r="DZ16" i="20"/>
  <c r="DZ3" i="20"/>
  <c r="DZ38" i="20"/>
  <c r="DZ12" i="20"/>
  <c r="DZ76" i="20"/>
  <c r="DZ33" i="20"/>
  <c r="DZ97" i="20"/>
  <c r="DZ106" i="20"/>
  <c r="DZ14" i="20"/>
  <c r="DZ23" i="20"/>
  <c r="DZ20" i="20"/>
  <c r="DZ84" i="20"/>
  <c r="DZ41" i="20"/>
  <c r="DZ105" i="20"/>
  <c r="DZ11" i="20"/>
  <c r="DZ30" i="20"/>
  <c r="DZ87" i="20"/>
  <c r="DZ40" i="20"/>
  <c r="DZ61" i="20"/>
  <c r="DZ51" i="20"/>
  <c r="DZ39" i="20"/>
  <c r="DZ5" i="20"/>
  <c r="DZ50" i="20"/>
  <c r="DZ86" i="20"/>
  <c r="DZ56" i="20"/>
  <c r="DZ77" i="20"/>
  <c r="DZ83" i="20"/>
  <c r="EA1" i="20"/>
  <c r="DZ21" i="20"/>
  <c r="DZ82" i="20"/>
  <c r="DZ15" i="20"/>
  <c r="DZ92" i="20"/>
  <c r="DZ10" i="20"/>
  <c r="DZ63" i="20"/>
  <c r="DZ26" i="20"/>
  <c r="DZ72" i="20"/>
  <c r="DZ37" i="20"/>
  <c r="DZ88" i="20"/>
  <c r="DZ53" i="20"/>
  <c r="EA45" i="20" l="1"/>
  <c r="EA109" i="20"/>
  <c r="EA66" i="20"/>
  <c r="EA5" i="20"/>
  <c r="EA69" i="20"/>
  <c r="EA26" i="20"/>
  <c r="EA90" i="20"/>
  <c r="EA9" i="20"/>
  <c r="EA30" i="20"/>
  <c r="EA71" i="20"/>
  <c r="EA96" i="20"/>
  <c r="EA28" i="20"/>
  <c r="EA17" i="20"/>
  <c r="EA38" i="20"/>
  <c r="EA79" i="20"/>
  <c r="EA104" i="20"/>
  <c r="EA60" i="20"/>
  <c r="EA25" i="20"/>
  <c r="EA46" i="20"/>
  <c r="EA87" i="20"/>
  <c r="EA3" i="20"/>
  <c r="EA92" i="20"/>
  <c r="EB1" i="20"/>
  <c r="EA22" i="20"/>
  <c r="EA63" i="20"/>
  <c r="EA88" i="20"/>
  <c r="EA107" i="20"/>
  <c r="EA77" i="20"/>
  <c r="EA98" i="20"/>
  <c r="EA101" i="20"/>
  <c r="EA23" i="20"/>
  <c r="EA94" i="20"/>
  <c r="EA12" i="20"/>
  <c r="EA102" i="20"/>
  <c r="EA44" i="20"/>
  <c r="EA110" i="20"/>
  <c r="EA67" i="20"/>
  <c r="EA65" i="20"/>
  <c r="EA43" i="20"/>
  <c r="EA29" i="20"/>
  <c r="EA7" i="20"/>
  <c r="EA10" i="20"/>
  <c r="EA55" i="20"/>
  <c r="EA31" i="20"/>
  <c r="EA83" i="20"/>
  <c r="EA6" i="20"/>
  <c r="EA72" i="20"/>
  <c r="EA52" i="20"/>
  <c r="EA47" i="20"/>
  <c r="EA99" i="20"/>
  <c r="EA97" i="20"/>
  <c r="EA56" i="20"/>
  <c r="EA108" i="20"/>
  <c r="EA61" i="20"/>
  <c r="EA18" i="20"/>
  <c r="EA82" i="20"/>
  <c r="EA21" i="20"/>
  <c r="EA85" i="20"/>
  <c r="EA42" i="20"/>
  <c r="EA106" i="20"/>
  <c r="EA41" i="20"/>
  <c r="EA62" i="20"/>
  <c r="EA103" i="20"/>
  <c r="EA19" i="20"/>
  <c r="EA36" i="20"/>
  <c r="EA49" i="20"/>
  <c r="EA70" i="20"/>
  <c r="EA8" i="20"/>
  <c r="EA27" i="20"/>
  <c r="EA68" i="20"/>
  <c r="EA57" i="20"/>
  <c r="EA78" i="20"/>
  <c r="EA16" i="20"/>
  <c r="EA35" i="20"/>
  <c r="EA100" i="20"/>
  <c r="EA33" i="20"/>
  <c r="EA54" i="20"/>
  <c r="EA95" i="20"/>
  <c r="EA11" i="20"/>
  <c r="EA4" i="20"/>
  <c r="EA13" i="20"/>
  <c r="EA34" i="20"/>
  <c r="EA37" i="20"/>
  <c r="EA58" i="20"/>
  <c r="EA73" i="20"/>
  <c r="EA32" i="20"/>
  <c r="EA51" i="20"/>
  <c r="EA81" i="20"/>
  <c r="EA40" i="20"/>
  <c r="EA59" i="20"/>
  <c r="EA89" i="20"/>
  <c r="EA48" i="20"/>
  <c r="EA76" i="20"/>
  <c r="EA86" i="20"/>
  <c r="EA24" i="20"/>
  <c r="EA2" i="20"/>
  <c r="EA93" i="20"/>
  <c r="EA50" i="20"/>
  <c r="EA53" i="20"/>
  <c r="EA74" i="20"/>
  <c r="EA105" i="20"/>
  <c r="EA64" i="20"/>
  <c r="EA20" i="20"/>
  <c r="EA39" i="20"/>
  <c r="EA91" i="20"/>
  <c r="EA14" i="20"/>
  <c r="EA80" i="20"/>
  <c r="EA84" i="20"/>
  <c r="EA15" i="20"/>
  <c r="EA75" i="20"/>
  <c r="DZ111" i="20"/>
  <c r="EB30" i="20" l="1"/>
  <c r="EB94" i="20"/>
  <c r="EB47" i="20"/>
  <c r="EB4" i="20"/>
  <c r="EB21" i="20"/>
  <c r="EB40" i="20"/>
  <c r="EB2" i="20"/>
  <c r="EB34" i="20"/>
  <c r="EB98" i="20"/>
  <c r="EB51" i="20"/>
  <c r="EB12" i="20"/>
  <c r="EB29" i="20"/>
  <c r="EB48" i="20"/>
  <c r="EB25" i="20"/>
  <c r="EB38" i="20"/>
  <c r="EB102" i="20"/>
  <c r="EB55" i="20"/>
  <c r="EB20" i="20"/>
  <c r="EB37" i="20"/>
  <c r="EB56" i="20"/>
  <c r="EB57" i="20"/>
  <c r="EB42" i="20"/>
  <c r="EB106" i="20"/>
  <c r="EB59" i="20"/>
  <c r="EB28" i="20"/>
  <c r="EB45" i="20"/>
  <c r="EB64" i="20"/>
  <c r="EB89" i="20"/>
  <c r="EB46" i="20"/>
  <c r="EB110" i="20"/>
  <c r="EB63" i="20"/>
  <c r="EB53" i="20"/>
  <c r="EB72" i="20"/>
  <c r="EB33" i="20"/>
  <c r="EB50" i="20"/>
  <c r="EB67" i="20"/>
  <c r="EB44" i="20"/>
  <c r="EB80" i="20"/>
  <c r="EB65" i="20"/>
  <c r="EB7" i="20"/>
  <c r="EB71" i="20"/>
  <c r="EB69" i="20"/>
  <c r="EB88" i="20"/>
  <c r="EB58" i="20"/>
  <c r="EB11" i="20"/>
  <c r="EB60" i="20"/>
  <c r="EB77" i="20"/>
  <c r="EB36" i="20"/>
  <c r="EB3" i="20"/>
  <c r="EB61" i="20"/>
  <c r="EB54" i="20"/>
  <c r="EB52" i="20"/>
  <c r="EB97" i="20"/>
  <c r="EB75" i="20"/>
  <c r="EB96" i="20"/>
  <c r="EB62" i="20"/>
  <c r="EB68" i="20"/>
  <c r="EB104" i="20"/>
  <c r="EB66" i="20"/>
  <c r="EB19" i="20"/>
  <c r="EB76" i="20"/>
  <c r="EB9" i="20"/>
  <c r="EB70" i="20"/>
  <c r="EB87" i="20"/>
  <c r="EB84" i="20"/>
  <c r="EB41" i="20"/>
  <c r="EB74" i="20"/>
  <c r="EB91" i="20"/>
  <c r="EB109" i="20"/>
  <c r="EB73" i="20"/>
  <c r="EB8" i="20"/>
  <c r="EB82" i="20"/>
  <c r="EB108" i="20"/>
  <c r="EB22" i="20"/>
  <c r="EB103" i="20"/>
  <c r="EB49" i="20"/>
  <c r="EB43" i="20"/>
  <c r="EB13" i="20"/>
  <c r="EB15" i="20"/>
  <c r="EB79" i="20"/>
  <c r="EB85" i="20"/>
  <c r="EC1" i="20"/>
  <c r="EB83" i="20"/>
  <c r="EB93" i="20"/>
  <c r="EB6" i="20"/>
  <c r="EB23" i="20"/>
  <c r="EB101" i="20"/>
  <c r="EB10" i="20"/>
  <c r="EB27" i="20"/>
  <c r="EB92" i="20"/>
  <c r="EB14" i="20"/>
  <c r="EB78" i="20"/>
  <c r="EB31" i="20"/>
  <c r="EB95" i="20"/>
  <c r="EB105" i="20"/>
  <c r="EB18" i="20"/>
  <c r="EB99" i="20"/>
  <c r="EB17" i="20"/>
  <c r="EB39" i="20"/>
  <c r="EB24" i="20"/>
  <c r="EB90" i="20"/>
  <c r="EB107" i="20"/>
  <c r="EB32" i="20"/>
  <c r="EB81" i="20"/>
  <c r="EB100" i="20"/>
  <c r="EB35" i="20"/>
  <c r="EB16" i="20"/>
  <c r="EB86" i="20"/>
  <c r="EB5" i="20"/>
  <c r="EB26" i="20"/>
  <c r="EA111" i="20"/>
  <c r="EC43" i="20" l="1"/>
  <c r="EC107" i="20"/>
  <c r="EC64" i="20"/>
  <c r="EC41" i="20"/>
  <c r="EC66" i="20"/>
  <c r="EC85" i="20"/>
  <c r="EC46" i="20"/>
  <c r="EC47" i="20"/>
  <c r="EC4" i="20"/>
  <c r="EC68" i="20"/>
  <c r="EC49" i="20"/>
  <c r="EC74" i="20"/>
  <c r="EC93" i="20"/>
  <c r="EC78" i="20"/>
  <c r="EC51" i="20"/>
  <c r="EC8" i="20"/>
  <c r="EC72" i="20"/>
  <c r="EC57" i="20"/>
  <c r="EC82" i="20"/>
  <c r="EC101" i="20"/>
  <c r="EC110" i="20"/>
  <c r="EC55" i="20"/>
  <c r="EC12" i="20"/>
  <c r="EC76" i="20"/>
  <c r="EC65" i="20"/>
  <c r="EC90" i="20"/>
  <c r="EC109" i="20"/>
  <c r="EC92" i="20"/>
  <c r="EC97" i="20"/>
  <c r="EC2" i="20"/>
  <c r="EC35" i="20"/>
  <c r="EC25" i="20"/>
  <c r="EC102" i="20"/>
  <c r="EC103" i="20"/>
  <c r="EC58" i="20"/>
  <c r="EC14" i="20"/>
  <c r="EC59" i="20"/>
  <c r="EC16" i="20"/>
  <c r="EC80" i="20"/>
  <c r="EC73" i="20"/>
  <c r="EC98" i="20"/>
  <c r="EC22" i="20"/>
  <c r="ED1" i="20"/>
  <c r="EC63" i="20"/>
  <c r="EC20" i="20"/>
  <c r="EC84" i="20"/>
  <c r="EC81" i="20"/>
  <c r="EC106" i="20"/>
  <c r="EC54" i="20"/>
  <c r="EC3" i="20"/>
  <c r="EC67" i="20"/>
  <c r="EC24" i="20"/>
  <c r="EC88" i="20"/>
  <c r="EC89" i="20"/>
  <c r="EC5" i="20"/>
  <c r="EC86" i="20"/>
  <c r="EC7" i="20"/>
  <c r="EC71" i="20"/>
  <c r="EC28" i="20"/>
  <c r="EC13" i="20"/>
  <c r="EC50" i="20"/>
  <c r="EC33" i="20"/>
  <c r="EC11" i="20"/>
  <c r="EC75" i="20"/>
  <c r="EC32" i="20"/>
  <c r="EC96" i="20"/>
  <c r="EC105" i="20"/>
  <c r="EC21" i="20"/>
  <c r="EC30" i="20"/>
  <c r="EC15" i="20"/>
  <c r="EC79" i="20"/>
  <c r="EC36" i="20"/>
  <c r="EC100" i="20"/>
  <c r="EC10" i="20"/>
  <c r="EC29" i="20"/>
  <c r="EC62" i="20"/>
  <c r="EC19" i="20"/>
  <c r="EC83" i="20"/>
  <c r="EC40" i="20"/>
  <c r="EC104" i="20"/>
  <c r="EC18" i="20"/>
  <c r="EC37" i="20"/>
  <c r="EC94" i="20"/>
  <c r="EC23" i="20"/>
  <c r="EC87" i="20"/>
  <c r="EC44" i="20"/>
  <c r="EC108" i="20"/>
  <c r="EC26" i="20"/>
  <c r="EC45" i="20"/>
  <c r="EC6" i="20"/>
  <c r="EC27" i="20"/>
  <c r="EC91" i="20"/>
  <c r="EC48" i="20"/>
  <c r="EC9" i="20"/>
  <c r="EC34" i="20"/>
  <c r="EC53" i="20"/>
  <c r="EC38" i="20"/>
  <c r="EC31" i="20"/>
  <c r="EC95" i="20"/>
  <c r="EC52" i="20"/>
  <c r="EC17" i="20"/>
  <c r="EC42" i="20"/>
  <c r="EC61" i="20"/>
  <c r="EC70" i="20"/>
  <c r="EC99" i="20"/>
  <c r="EC56" i="20"/>
  <c r="EC69" i="20"/>
  <c r="EC39" i="20"/>
  <c r="EC60" i="20"/>
  <c r="EC77" i="20"/>
  <c r="EB111" i="20"/>
  <c r="ED28" i="20" l="1"/>
  <c r="ED92" i="20"/>
  <c r="ED49" i="20"/>
  <c r="ED6" i="20"/>
  <c r="ED23" i="20"/>
  <c r="ED50" i="20"/>
  <c r="ED19" i="20"/>
  <c r="ED32" i="20"/>
  <c r="ED96" i="20"/>
  <c r="ED53" i="20"/>
  <c r="ED14" i="20"/>
  <c r="ED31" i="20"/>
  <c r="ED58" i="20"/>
  <c r="ED51" i="20"/>
  <c r="ED36" i="20"/>
  <c r="ED100" i="20"/>
  <c r="ED57" i="20"/>
  <c r="ED22" i="20"/>
  <c r="ED66" i="20"/>
  <c r="ED61" i="20"/>
  <c r="ED74" i="20"/>
  <c r="ED44" i="20"/>
  <c r="ED108" i="20"/>
  <c r="ED65" i="20"/>
  <c r="ED38" i="20"/>
  <c r="ED55" i="20"/>
  <c r="ED82" i="20"/>
  <c r="ED59" i="20"/>
  <c r="ED48" i="20"/>
  <c r="ED5" i="20"/>
  <c r="ED69" i="20"/>
  <c r="ED46" i="20"/>
  <c r="ED63" i="20"/>
  <c r="ED90" i="20"/>
  <c r="ED91" i="20"/>
  <c r="ED52" i="20"/>
  <c r="ED9" i="20"/>
  <c r="ED73" i="20"/>
  <c r="ED54" i="20"/>
  <c r="ED71" i="20"/>
  <c r="ED98" i="20"/>
  <c r="ED2" i="20"/>
  <c r="ED56" i="20"/>
  <c r="ED13" i="20"/>
  <c r="ED77" i="20"/>
  <c r="ED62" i="20"/>
  <c r="ED79" i="20"/>
  <c r="ED106" i="20"/>
  <c r="ED86" i="20"/>
  <c r="ED67" i="20"/>
  <c r="ED8" i="20"/>
  <c r="ED29" i="20"/>
  <c r="ED93" i="20"/>
  <c r="ED10" i="20"/>
  <c r="ED99" i="20"/>
  <c r="ED60" i="20"/>
  <c r="ED17" i="20"/>
  <c r="ED81" i="20"/>
  <c r="ED70" i="20"/>
  <c r="ED87" i="20"/>
  <c r="ED3" i="20"/>
  <c r="EE1" i="20"/>
  <c r="ED64" i="20"/>
  <c r="ED21" i="20"/>
  <c r="ED85" i="20"/>
  <c r="ED78" i="20"/>
  <c r="ED95" i="20"/>
  <c r="ED35" i="20"/>
  <c r="ED4" i="20"/>
  <c r="ED68" i="20"/>
  <c r="ED25" i="20"/>
  <c r="ED89" i="20"/>
  <c r="ED103" i="20"/>
  <c r="ED72" i="20"/>
  <c r="ED94" i="20"/>
  <c r="ED12" i="20"/>
  <c r="ED76" i="20"/>
  <c r="ED33" i="20"/>
  <c r="ED97" i="20"/>
  <c r="ED102" i="20"/>
  <c r="ED18" i="20"/>
  <c r="ED11" i="20"/>
  <c r="ED16" i="20"/>
  <c r="ED80" i="20"/>
  <c r="ED37" i="20"/>
  <c r="ED101" i="20"/>
  <c r="ED110" i="20"/>
  <c r="ED26" i="20"/>
  <c r="ED43" i="20"/>
  <c r="ED20" i="20"/>
  <c r="ED84" i="20"/>
  <c r="ED41" i="20"/>
  <c r="ED105" i="20"/>
  <c r="ED7" i="20"/>
  <c r="ED34" i="20"/>
  <c r="ED75" i="20"/>
  <c r="ED24" i="20"/>
  <c r="ED88" i="20"/>
  <c r="ED45" i="20"/>
  <c r="ED109" i="20"/>
  <c r="ED15" i="20"/>
  <c r="ED42" i="20"/>
  <c r="ED107" i="20"/>
  <c r="ED39" i="20"/>
  <c r="ED83" i="20"/>
  <c r="ED40" i="20"/>
  <c r="ED104" i="20"/>
  <c r="ED30" i="20"/>
  <c r="ED47" i="20"/>
  <c r="ED27" i="20"/>
  <c r="EC111" i="20"/>
  <c r="EF1" i="20" l="1"/>
  <c r="EE2" i="20"/>
  <c r="ED111" i="20"/>
  <c r="EF2" i="20" l="1"/>
  <c r="EG1" i="20"/>
  <c r="EG23" i="20" l="1"/>
  <c r="EG87" i="20"/>
  <c r="EG44" i="20"/>
  <c r="EG108" i="20"/>
  <c r="EG17" i="20"/>
  <c r="EG42" i="20"/>
  <c r="EG77" i="20"/>
  <c r="EG43" i="20"/>
  <c r="EG107" i="20"/>
  <c r="EG64" i="20"/>
  <c r="EG38" i="20"/>
  <c r="EG57" i="20"/>
  <c r="EG82" i="20"/>
  <c r="EG29" i="20"/>
  <c r="EG47" i="20"/>
  <c r="EG4" i="20"/>
  <c r="EG68" i="20"/>
  <c r="EG46" i="20"/>
  <c r="EG65" i="20"/>
  <c r="EG90" i="20"/>
  <c r="EG61" i="20"/>
  <c r="EG51" i="20"/>
  <c r="EG8" i="20"/>
  <c r="EG72" i="20"/>
  <c r="EG54" i="20"/>
  <c r="EG73" i="20"/>
  <c r="EG98" i="20"/>
  <c r="EG93" i="20"/>
  <c r="EG39" i="20"/>
  <c r="EG103" i="20"/>
  <c r="EG60" i="20"/>
  <c r="EG30" i="20"/>
  <c r="EG49" i="20"/>
  <c r="EG74" i="20"/>
  <c r="EG85" i="20"/>
  <c r="EG59" i="20"/>
  <c r="EG16" i="20"/>
  <c r="EG80" i="20"/>
  <c r="EG70" i="20"/>
  <c r="EG89" i="20"/>
  <c r="EG5" i="20"/>
  <c r="EH1" i="20"/>
  <c r="EG63" i="20"/>
  <c r="EG20" i="20"/>
  <c r="EG84" i="20"/>
  <c r="EG78" i="20"/>
  <c r="EG97" i="20"/>
  <c r="EG37" i="20"/>
  <c r="EG3" i="20"/>
  <c r="EG67" i="20"/>
  <c r="EG24" i="20"/>
  <c r="EG88" i="20"/>
  <c r="EG86" i="20"/>
  <c r="EG105" i="20"/>
  <c r="EG69" i="20"/>
  <c r="EG55" i="20"/>
  <c r="EG12" i="20"/>
  <c r="EG76" i="20"/>
  <c r="EG62" i="20"/>
  <c r="EG81" i="20"/>
  <c r="EG106" i="20"/>
  <c r="EG11" i="20"/>
  <c r="EG75" i="20"/>
  <c r="EG32" i="20"/>
  <c r="EG96" i="20"/>
  <c r="EG102" i="20"/>
  <c r="EG18" i="20"/>
  <c r="EG2" i="20"/>
  <c r="EG15" i="20"/>
  <c r="EG79" i="20"/>
  <c r="EG36" i="20"/>
  <c r="EG100" i="20"/>
  <c r="EG110" i="20"/>
  <c r="EG26" i="20"/>
  <c r="EG13" i="20"/>
  <c r="EG19" i="20"/>
  <c r="EG83" i="20"/>
  <c r="EG40" i="20"/>
  <c r="EG104" i="20"/>
  <c r="EG9" i="20"/>
  <c r="EG34" i="20"/>
  <c r="EG45" i="20"/>
  <c r="EG7" i="20"/>
  <c r="EG71" i="20"/>
  <c r="EG28" i="20"/>
  <c r="EG92" i="20"/>
  <c r="EG10" i="20"/>
  <c r="EG27" i="20"/>
  <c r="EG48" i="20"/>
  <c r="EG50" i="20"/>
  <c r="EG95" i="20"/>
  <c r="EG14" i="20"/>
  <c r="EG21" i="20"/>
  <c r="EG99" i="20"/>
  <c r="EG22" i="20"/>
  <c r="EG53" i="20"/>
  <c r="EG94" i="20"/>
  <c r="EG101" i="20"/>
  <c r="EG91" i="20"/>
  <c r="EG6" i="20"/>
  <c r="EG25" i="20"/>
  <c r="EG109" i="20"/>
  <c r="EG31" i="20"/>
  <c r="EG52" i="20"/>
  <c r="EG33" i="20"/>
  <c r="EG58" i="20"/>
  <c r="EG35" i="20"/>
  <c r="EG56" i="20"/>
  <c r="EG41" i="20"/>
  <c r="EG66" i="20"/>
  <c r="EH39" i="20" l="1"/>
  <c r="EH30" i="20"/>
  <c r="EH100" i="20"/>
  <c r="EH55" i="20"/>
  <c r="EH27" i="20"/>
  <c r="EH44" i="20"/>
  <c r="EH108" i="20"/>
  <c r="EH65" i="20"/>
  <c r="EH35" i="20"/>
  <c r="EH54" i="20"/>
  <c r="EH71" i="20"/>
  <c r="EH74" i="20"/>
  <c r="EH48" i="20"/>
  <c r="EH5" i="20"/>
  <c r="EH69" i="20"/>
  <c r="EH43" i="20"/>
  <c r="EH62" i="20"/>
  <c r="EH79" i="20"/>
  <c r="EH106" i="20"/>
  <c r="EH52" i="20"/>
  <c r="EH9" i="20"/>
  <c r="EH73" i="20"/>
  <c r="EH51" i="20"/>
  <c r="EH70" i="20"/>
  <c r="EH87" i="20"/>
  <c r="EH2" i="20"/>
  <c r="EH56" i="20"/>
  <c r="EH13" i="20"/>
  <c r="EH77" i="20"/>
  <c r="EH59" i="20"/>
  <c r="EH78" i="20"/>
  <c r="EH95" i="20"/>
  <c r="EH67" i="20"/>
  <c r="EI1" i="20"/>
  <c r="EH21" i="20"/>
  <c r="EH75" i="20"/>
  <c r="EH94" i="20"/>
  <c r="EH4" i="20"/>
  <c r="EH68" i="20"/>
  <c r="EH89" i="20"/>
  <c r="EH83" i="20"/>
  <c r="EH50" i="20"/>
  <c r="EH8" i="20"/>
  <c r="EH29" i="20"/>
  <c r="EH93" i="20"/>
  <c r="EH110" i="20"/>
  <c r="EH82" i="20"/>
  <c r="EH28" i="20"/>
  <c r="EH49" i="20"/>
  <c r="EH96" i="20"/>
  <c r="EH47" i="20"/>
  <c r="EH57" i="20"/>
  <c r="EH40" i="20"/>
  <c r="EH46" i="20"/>
  <c r="EH60" i="20"/>
  <c r="EH17" i="20"/>
  <c r="EH81" i="20"/>
  <c r="EH86" i="20"/>
  <c r="EH103" i="20"/>
  <c r="EH64" i="20"/>
  <c r="EH85" i="20"/>
  <c r="EH18" i="20"/>
  <c r="EH25" i="20"/>
  <c r="EH102" i="20"/>
  <c r="EH72" i="20"/>
  <c r="EH91" i="20"/>
  <c r="EH92" i="20"/>
  <c r="EH22" i="20"/>
  <c r="EH32" i="20"/>
  <c r="EH11" i="20"/>
  <c r="EH36" i="20"/>
  <c r="EH38" i="20"/>
  <c r="EH104" i="20"/>
  <c r="EH63" i="20"/>
  <c r="EH12" i="20"/>
  <c r="EH76" i="20"/>
  <c r="EH33" i="20"/>
  <c r="EH97" i="20"/>
  <c r="EH99" i="20"/>
  <c r="EH7" i="20"/>
  <c r="EH26" i="20"/>
  <c r="EH16" i="20"/>
  <c r="EH80" i="20"/>
  <c r="EH37" i="20"/>
  <c r="EH101" i="20"/>
  <c r="EH107" i="20"/>
  <c r="EH15" i="20"/>
  <c r="EH58" i="20"/>
  <c r="EH20" i="20"/>
  <c r="EH84" i="20"/>
  <c r="EH41" i="20"/>
  <c r="EH105" i="20"/>
  <c r="EH6" i="20"/>
  <c r="EH23" i="20"/>
  <c r="EH90" i="20"/>
  <c r="EH24" i="20"/>
  <c r="EH88" i="20"/>
  <c r="EH45" i="20"/>
  <c r="EH109" i="20"/>
  <c r="EH14" i="20"/>
  <c r="EH31" i="20"/>
  <c r="EH34" i="20"/>
  <c r="EH3" i="20"/>
  <c r="EH66" i="20"/>
  <c r="EH53" i="20"/>
  <c r="EH98" i="20"/>
  <c r="EH19" i="20"/>
  <c r="EH10" i="20"/>
  <c r="EH61" i="20"/>
  <c r="EH42" i="20"/>
  <c r="EG111" i="20"/>
  <c r="EH111" i="20" l="1"/>
  <c r="EI93" i="20"/>
  <c r="EI44" i="20"/>
  <c r="EI2" i="20"/>
  <c r="EI54" i="20"/>
  <c r="EI35" i="20"/>
  <c r="EI101" i="20"/>
  <c r="EI43" i="20"/>
  <c r="EI41" i="20"/>
  <c r="EI32" i="20"/>
  <c r="EI79" i="20"/>
  <c r="EI45" i="20"/>
  <c r="EI109" i="20"/>
  <c r="EI66" i="20"/>
  <c r="EI40" i="20"/>
  <c r="EI59" i="20"/>
  <c r="EI76" i="20"/>
  <c r="EI23" i="20"/>
  <c r="EI49" i="20"/>
  <c r="EI6" i="20"/>
  <c r="EI70" i="20"/>
  <c r="EI48" i="20"/>
  <c r="EI67" i="20"/>
  <c r="EI84" i="20"/>
  <c r="EI55" i="20"/>
  <c r="EI53" i="20"/>
  <c r="EI10" i="20"/>
  <c r="EI74" i="20"/>
  <c r="EI56" i="20"/>
  <c r="EI75" i="20"/>
  <c r="EI92" i="20"/>
  <c r="EI87" i="20"/>
  <c r="EI57" i="20"/>
  <c r="EI14" i="20"/>
  <c r="EI78" i="20"/>
  <c r="EI64" i="20"/>
  <c r="EI83" i="20"/>
  <c r="EI100" i="20"/>
  <c r="EI18" i="20"/>
  <c r="EI82" i="20"/>
  <c r="EI72" i="20"/>
  <c r="EI91" i="20"/>
  <c r="EI108" i="20"/>
  <c r="EI65" i="20"/>
  <c r="EI22" i="20"/>
  <c r="EI86" i="20"/>
  <c r="EI80" i="20"/>
  <c r="EI99" i="20"/>
  <c r="EI31" i="20"/>
  <c r="EI5" i="20"/>
  <c r="EI69" i="20"/>
  <c r="EI90" i="20"/>
  <c r="EI88" i="20"/>
  <c r="EI107" i="20"/>
  <c r="EI63" i="20"/>
  <c r="EI9" i="20"/>
  <c r="EI73" i="20"/>
  <c r="EI30" i="20"/>
  <c r="EI94" i="20"/>
  <c r="EI96" i="20"/>
  <c r="EI4" i="20"/>
  <c r="EI95" i="20"/>
  <c r="EI29" i="20"/>
  <c r="EI8" i="20"/>
  <c r="EI33" i="20"/>
  <c r="EI16" i="20"/>
  <c r="EI15" i="20"/>
  <c r="EI58" i="20"/>
  <c r="EI60" i="20"/>
  <c r="EI105" i="20"/>
  <c r="EI68" i="20"/>
  <c r="EI61" i="20"/>
  <c r="EJ1" i="20"/>
  <c r="EI26" i="20"/>
  <c r="EI50" i="20"/>
  <c r="EI27" i="20"/>
  <c r="EI97" i="20"/>
  <c r="EI52" i="20"/>
  <c r="EI37" i="20"/>
  <c r="EI24" i="20"/>
  <c r="EI47" i="20"/>
  <c r="EI62" i="20"/>
  <c r="EI51" i="20"/>
  <c r="EI13" i="20"/>
  <c r="EI77" i="20"/>
  <c r="EI34" i="20"/>
  <c r="EI98" i="20"/>
  <c r="EI104" i="20"/>
  <c r="EI12" i="20"/>
  <c r="EI7" i="20"/>
  <c r="EI17" i="20"/>
  <c r="EI81" i="20"/>
  <c r="EI38" i="20"/>
  <c r="EI102" i="20"/>
  <c r="EI3" i="20"/>
  <c r="EI20" i="20"/>
  <c r="EI39" i="20"/>
  <c r="EI21" i="20"/>
  <c r="EI85" i="20"/>
  <c r="EI42" i="20"/>
  <c r="EI106" i="20"/>
  <c r="EI11" i="20"/>
  <c r="EI28" i="20"/>
  <c r="EI71" i="20"/>
  <c r="EI25" i="20"/>
  <c r="EI89" i="20"/>
  <c r="EI46" i="20"/>
  <c r="EI110" i="20"/>
  <c r="EI19" i="20"/>
  <c r="EI36" i="20"/>
  <c r="EI103" i="20"/>
  <c r="EI111" i="20" l="1"/>
  <c r="EJ30" i="20"/>
  <c r="EJ94" i="20"/>
  <c r="EJ47" i="20"/>
  <c r="EJ5" i="20"/>
  <c r="EJ24" i="20"/>
  <c r="EJ49" i="20"/>
  <c r="EJ28" i="20"/>
  <c r="EJ34" i="20"/>
  <c r="EJ98" i="20"/>
  <c r="EJ51" i="20"/>
  <c r="EJ13" i="20"/>
  <c r="EJ32" i="20"/>
  <c r="EJ57" i="20"/>
  <c r="EJ60" i="20"/>
  <c r="EJ38" i="20"/>
  <c r="EJ102" i="20"/>
  <c r="EJ55" i="20"/>
  <c r="EJ21" i="20"/>
  <c r="EJ40" i="20"/>
  <c r="EJ65" i="20"/>
  <c r="EJ92" i="20"/>
  <c r="EJ42" i="20"/>
  <c r="EJ106" i="20"/>
  <c r="EJ59" i="20"/>
  <c r="EJ29" i="20"/>
  <c r="EJ48" i="20"/>
  <c r="EJ73" i="20"/>
  <c r="EJ4" i="20"/>
  <c r="EJ46" i="20"/>
  <c r="EJ110" i="20"/>
  <c r="EJ63" i="20"/>
  <c r="EJ37" i="20"/>
  <c r="EJ56" i="20"/>
  <c r="EJ81" i="20"/>
  <c r="EJ36" i="20"/>
  <c r="EJ50" i="20"/>
  <c r="EJ3" i="20"/>
  <c r="EJ67" i="20"/>
  <c r="EJ45" i="20"/>
  <c r="EJ64" i="20"/>
  <c r="EJ89" i="20"/>
  <c r="EJ68" i="20"/>
  <c r="EJ54" i="20"/>
  <c r="EJ7" i="20"/>
  <c r="EJ71" i="20"/>
  <c r="EJ53" i="20"/>
  <c r="EJ72" i="20"/>
  <c r="EJ97" i="20"/>
  <c r="EJ100" i="20"/>
  <c r="EJ58" i="20"/>
  <c r="EJ11" i="20"/>
  <c r="EJ75" i="20"/>
  <c r="EJ61" i="20"/>
  <c r="EJ80" i="20"/>
  <c r="EJ105" i="20"/>
  <c r="EJ90" i="20"/>
  <c r="EJ16" i="20"/>
  <c r="EJ2" i="20"/>
  <c r="EJ62" i="20"/>
  <c r="EJ15" i="20"/>
  <c r="EJ79" i="20"/>
  <c r="EJ69" i="20"/>
  <c r="EJ88" i="20"/>
  <c r="EJ12" i="20"/>
  <c r="EK1" i="20"/>
  <c r="EJ66" i="20"/>
  <c r="EJ19" i="20"/>
  <c r="EJ83" i="20"/>
  <c r="EJ77" i="20"/>
  <c r="EJ96" i="20"/>
  <c r="EJ44" i="20"/>
  <c r="EJ6" i="20"/>
  <c r="EJ70" i="20"/>
  <c r="EJ23" i="20"/>
  <c r="EJ87" i="20"/>
  <c r="EJ85" i="20"/>
  <c r="EJ104" i="20"/>
  <c r="EJ76" i="20"/>
  <c r="EJ10" i="20"/>
  <c r="EJ74" i="20"/>
  <c r="EJ27" i="20"/>
  <c r="EJ91" i="20"/>
  <c r="EJ93" i="20"/>
  <c r="EJ9" i="20"/>
  <c r="EJ108" i="20"/>
  <c r="EJ14" i="20"/>
  <c r="EJ78" i="20"/>
  <c r="EJ31" i="20"/>
  <c r="EJ95" i="20"/>
  <c r="EJ101" i="20"/>
  <c r="EJ17" i="20"/>
  <c r="EJ20" i="20"/>
  <c r="EJ18" i="20"/>
  <c r="EJ82" i="20"/>
  <c r="EJ35" i="20"/>
  <c r="EJ99" i="20"/>
  <c r="EJ109" i="20"/>
  <c r="EJ25" i="20"/>
  <c r="EJ52" i="20"/>
  <c r="EJ22" i="20"/>
  <c r="EJ86" i="20"/>
  <c r="EJ39" i="20"/>
  <c r="EJ103" i="20"/>
  <c r="EJ8" i="20"/>
  <c r="EJ33" i="20"/>
  <c r="EJ84" i="20"/>
  <c r="EJ26" i="20"/>
  <c r="EJ43" i="20"/>
  <c r="EJ107" i="20"/>
  <c r="EJ41" i="20"/>
  <c r="EK43" i="20" l="1"/>
  <c r="EK107" i="20"/>
  <c r="EK64" i="20"/>
  <c r="EK21" i="20"/>
  <c r="EK26" i="20"/>
  <c r="EK62" i="20"/>
  <c r="EK105" i="20"/>
  <c r="EK47" i="20"/>
  <c r="EK4" i="20"/>
  <c r="EK68" i="20"/>
  <c r="EK25" i="20"/>
  <c r="EK37" i="20"/>
  <c r="EK70" i="20"/>
  <c r="EK49" i="20"/>
  <c r="EK51" i="20"/>
  <c r="EK8" i="20"/>
  <c r="EK72" i="20"/>
  <c r="EK29" i="20"/>
  <c r="EK45" i="20"/>
  <c r="EK78" i="20"/>
  <c r="EK81" i="20"/>
  <c r="EK55" i="20"/>
  <c r="EK12" i="20"/>
  <c r="EK76" i="20"/>
  <c r="EK6" i="20"/>
  <c r="EK86" i="20"/>
  <c r="EK59" i="20"/>
  <c r="EK16" i="20"/>
  <c r="EK80" i="20"/>
  <c r="EK22" i="20"/>
  <c r="EK61" i="20"/>
  <c r="EK94" i="20"/>
  <c r="EL1" i="20"/>
  <c r="EK63" i="20"/>
  <c r="EK20" i="20"/>
  <c r="EK84" i="20"/>
  <c r="EK34" i="20"/>
  <c r="EK69" i="20"/>
  <c r="EK102" i="20"/>
  <c r="EK3" i="20"/>
  <c r="EK67" i="20"/>
  <c r="EK24" i="20"/>
  <c r="EK88" i="20"/>
  <c r="EK42" i="20"/>
  <c r="EK77" i="20"/>
  <c r="EK110" i="20"/>
  <c r="EK7" i="20"/>
  <c r="EK71" i="20"/>
  <c r="EK28" i="20"/>
  <c r="EK92" i="20"/>
  <c r="EK50" i="20"/>
  <c r="EK85" i="20"/>
  <c r="EK18" i="20"/>
  <c r="EK14" i="20"/>
  <c r="EK11" i="20"/>
  <c r="EK75" i="20"/>
  <c r="EK32" i="20"/>
  <c r="EK96" i="20"/>
  <c r="EK58" i="20"/>
  <c r="EK93" i="20"/>
  <c r="EK57" i="20"/>
  <c r="EK15" i="20"/>
  <c r="EK79" i="20"/>
  <c r="EK36" i="20"/>
  <c r="EK100" i="20"/>
  <c r="EK66" i="20"/>
  <c r="EK101" i="20"/>
  <c r="EK89" i="20"/>
  <c r="EK19" i="20"/>
  <c r="EK83" i="20"/>
  <c r="EK40" i="20"/>
  <c r="EK104" i="20"/>
  <c r="EK74" i="20"/>
  <c r="EK109" i="20"/>
  <c r="EK2" i="20"/>
  <c r="EK23" i="20"/>
  <c r="EK87" i="20"/>
  <c r="EK44" i="20"/>
  <c r="EK108" i="20"/>
  <c r="EK82" i="20"/>
  <c r="EK33" i="20"/>
  <c r="EK27" i="20"/>
  <c r="EK91" i="20"/>
  <c r="EK48" i="20"/>
  <c r="EK5" i="20"/>
  <c r="EK90" i="20"/>
  <c r="EK30" i="20"/>
  <c r="EK65" i="20"/>
  <c r="EK31" i="20"/>
  <c r="EK95" i="20"/>
  <c r="EK52" i="20"/>
  <c r="EK9" i="20"/>
  <c r="EK98" i="20"/>
  <c r="EK38" i="20"/>
  <c r="EK97" i="20"/>
  <c r="EK35" i="20"/>
  <c r="EK99" i="20"/>
  <c r="EK56" i="20"/>
  <c r="EK13" i="20"/>
  <c r="EK106" i="20"/>
  <c r="EK46" i="20"/>
  <c r="EK41" i="20"/>
  <c r="EK39" i="20"/>
  <c r="EK103" i="20"/>
  <c r="EK60" i="20"/>
  <c r="EK17" i="20"/>
  <c r="EK10" i="20"/>
  <c r="EK54" i="20"/>
  <c r="EK73" i="20"/>
  <c r="EK53" i="20"/>
  <c r="EJ111" i="20"/>
  <c r="EK111" i="20" l="1"/>
  <c r="EL2" i="20"/>
  <c r="EM1" i="20"/>
  <c r="EM2" i="20" l="1"/>
  <c r="EN1" i="20"/>
  <c r="EN22" i="20" l="1"/>
  <c r="EN86" i="20"/>
  <c r="EN39" i="20"/>
  <c r="EN103" i="20"/>
  <c r="EN60" i="20"/>
  <c r="EN57" i="20"/>
  <c r="EN97" i="20"/>
  <c r="EN26" i="20"/>
  <c r="EN90" i="20"/>
  <c r="EN43" i="20"/>
  <c r="EN107" i="20"/>
  <c r="EN64" i="20"/>
  <c r="EN73" i="20"/>
  <c r="EN5" i="20"/>
  <c r="EN46" i="20"/>
  <c r="EN110" i="20"/>
  <c r="EN63" i="20"/>
  <c r="EN20" i="20"/>
  <c r="EN84" i="20"/>
  <c r="EN45" i="20"/>
  <c r="EN85" i="20"/>
  <c r="EN50" i="20"/>
  <c r="EN3" i="20"/>
  <c r="EN67" i="20"/>
  <c r="EN24" i="20"/>
  <c r="EN88" i="20"/>
  <c r="EN61" i="20"/>
  <c r="EN101" i="20"/>
  <c r="EN4" i="20"/>
  <c r="EN89" i="20"/>
  <c r="EN34" i="20"/>
  <c r="EN51" i="20"/>
  <c r="EN72" i="20"/>
  <c r="EN37" i="20"/>
  <c r="EN38" i="20"/>
  <c r="EN102" i="20"/>
  <c r="EN55" i="20"/>
  <c r="EN12" i="20"/>
  <c r="EN76" i="20"/>
  <c r="EN13" i="20"/>
  <c r="EN53" i="20"/>
  <c r="EN42" i="20"/>
  <c r="EN106" i="20"/>
  <c r="EN59" i="20"/>
  <c r="EN16" i="20"/>
  <c r="EN80" i="20"/>
  <c r="EN29" i="20"/>
  <c r="EN69" i="20"/>
  <c r="EN62" i="20"/>
  <c r="EN15" i="20"/>
  <c r="EN79" i="20"/>
  <c r="EN36" i="20"/>
  <c r="EN100" i="20"/>
  <c r="EN109" i="20"/>
  <c r="EO1" i="20"/>
  <c r="EN66" i="20"/>
  <c r="EN19" i="20"/>
  <c r="EN83" i="20"/>
  <c r="EN40" i="20"/>
  <c r="EN104" i="20"/>
  <c r="EN17" i="20"/>
  <c r="EN54" i="20"/>
  <c r="EN7" i="20"/>
  <c r="EN71" i="20"/>
  <c r="EN28" i="20"/>
  <c r="EN92" i="20"/>
  <c r="EN77" i="20"/>
  <c r="EN2" i="20"/>
  <c r="EN58" i="20"/>
  <c r="EN11" i="20"/>
  <c r="EN75" i="20"/>
  <c r="EN32" i="20"/>
  <c r="EN96" i="20"/>
  <c r="EN93" i="20"/>
  <c r="EN14" i="20"/>
  <c r="EN78" i="20"/>
  <c r="EN31" i="20"/>
  <c r="EN95" i="20"/>
  <c r="EN52" i="20"/>
  <c r="EN25" i="20"/>
  <c r="EN65" i="20"/>
  <c r="EN18" i="20"/>
  <c r="EN82" i="20"/>
  <c r="EN35" i="20"/>
  <c r="EN99" i="20"/>
  <c r="EN56" i="20"/>
  <c r="EN41" i="20"/>
  <c r="EN81" i="20"/>
  <c r="EN44" i="20"/>
  <c r="EN10" i="20"/>
  <c r="EN27" i="20"/>
  <c r="EN48" i="20"/>
  <c r="EN30" i="20"/>
  <c r="EN47" i="20"/>
  <c r="EN68" i="20"/>
  <c r="EN21" i="20"/>
  <c r="EN98" i="20"/>
  <c r="EN8" i="20"/>
  <c r="EN105" i="20"/>
  <c r="EN6" i="20"/>
  <c r="EN70" i="20"/>
  <c r="EN23" i="20"/>
  <c r="EN87" i="20"/>
  <c r="EN108" i="20"/>
  <c r="EN33" i="20"/>
  <c r="EN74" i="20"/>
  <c r="EN91" i="20"/>
  <c r="EN9" i="20"/>
  <c r="EN49" i="20"/>
  <c r="EN94" i="20"/>
  <c r="EO19" i="20" l="1"/>
  <c r="EO83" i="20"/>
  <c r="EO40" i="20"/>
  <c r="EO104" i="20"/>
  <c r="EO61" i="20"/>
  <c r="EO54" i="20"/>
  <c r="EO94" i="20"/>
  <c r="EO23" i="20"/>
  <c r="EO87" i="20"/>
  <c r="EO44" i="20"/>
  <c r="EO108" i="20"/>
  <c r="EO65" i="20"/>
  <c r="EO70" i="20"/>
  <c r="EO110" i="20"/>
  <c r="EO43" i="20"/>
  <c r="EO107" i="20"/>
  <c r="EO64" i="20"/>
  <c r="EO21" i="20"/>
  <c r="EO85" i="20"/>
  <c r="EO42" i="20"/>
  <c r="EO82" i="20"/>
  <c r="EO47" i="20"/>
  <c r="EO4" i="20"/>
  <c r="EO68" i="20"/>
  <c r="EO25" i="20"/>
  <c r="EO89" i="20"/>
  <c r="EO58" i="20"/>
  <c r="EO98" i="20"/>
  <c r="EO35" i="20"/>
  <c r="EO99" i="20"/>
  <c r="EO56" i="20"/>
  <c r="EO13" i="20"/>
  <c r="EO77" i="20"/>
  <c r="EO10" i="20"/>
  <c r="EO50" i="20"/>
  <c r="EO39" i="20"/>
  <c r="EO103" i="20"/>
  <c r="EO60" i="20"/>
  <c r="EO17" i="20"/>
  <c r="EO81" i="20"/>
  <c r="EO26" i="20"/>
  <c r="EO66" i="20"/>
  <c r="EO59" i="20"/>
  <c r="EO16" i="20"/>
  <c r="EO80" i="20"/>
  <c r="EO37" i="20"/>
  <c r="EO101" i="20"/>
  <c r="EO106" i="20"/>
  <c r="EP1" i="20"/>
  <c r="EO63" i="20"/>
  <c r="EO20" i="20"/>
  <c r="EO84" i="20"/>
  <c r="EO41" i="20"/>
  <c r="EO105" i="20"/>
  <c r="EO14" i="20"/>
  <c r="EO51" i="20"/>
  <c r="EO8" i="20"/>
  <c r="EO72" i="20"/>
  <c r="EO29" i="20"/>
  <c r="EO93" i="20"/>
  <c r="EO74" i="20"/>
  <c r="EO2" i="20"/>
  <c r="EO55" i="20"/>
  <c r="EO12" i="20"/>
  <c r="EO76" i="20"/>
  <c r="EO33" i="20"/>
  <c r="EO97" i="20"/>
  <c r="EO90" i="20"/>
  <c r="EO11" i="20"/>
  <c r="EO75" i="20"/>
  <c r="EO32" i="20"/>
  <c r="EO96" i="20"/>
  <c r="EO53" i="20"/>
  <c r="EO22" i="20"/>
  <c r="EO62" i="20"/>
  <c r="EO15" i="20"/>
  <c r="EO79" i="20"/>
  <c r="EO36" i="20"/>
  <c r="EO100" i="20"/>
  <c r="EO57" i="20"/>
  <c r="EO38" i="20"/>
  <c r="EO78" i="20"/>
  <c r="EO3" i="20"/>
  <c r="EO24" i="20"/>
  <c r="EO45" i="20"/>
  <c r="EO30" i="20"/>
  <c r="EO71" i="20"/>
  <c r="EO92" i="20"/>
  <c r="EO6" i="20"/>
  <c r="EO27" i="20"/>
  <c r="EO48" i="20"/>
  <c r="EO69" i="20"/>
  <c r="EO18" i="20"/>
  <c r="EO95" i="20"/>
  <c r="EO9" i="20"/>
  <c r="EO102" i="20"/>
  <c r="EO67" i="20"/>
  <c r="EO88" i="20"/>
  <c r="EO109" i="20"/>
  <c r="EO7" i="20"/>
  <c r="EO28" i="20"/>
  <c r="EO49" i="20"/>
  <c r="EO46" i="20"/>
  <c r="EO91" i="20"/>
  <c r="EO5" i="20"/>
  <c r="EO86" i="20"/>
  <c r="EO31" i="20"/>
  <c r="EO52" i="20"/>
  <c r="EO73" i="20"/>
  <c r="EO34" i="20"/>
  <c r="EN111" i="20"/>
  <c r="EO111" i="20" l="1"/>
  <c r="EP44" i="20"/>
  <c r="EP108" i="20"/>
  <c r="EP65" i="20"/>
  <c r="EP22" i="20"/>
  <c r="EP86" i="20"/>
  <c r="EP39" i="20"/>
  <c r="EP79" i="20"/>
  <c r="EP48" i="20"/>
  <c r="EP5" i="20"/>
  <c r="EP69" i="20"/>
  <c r="EP26" i="20"/>
  <c r="EP90" i="20"/>
  <c r="EP4" i="20"/>
  <c r="EP68" i="20"/>
  <c r="EP25" i="20"/>
  <c r="EP89" i="20"/>
  <c r="EP46" i="20"/>
  <c r="EP110" i="20"/>
  <c r="EP27" i="20"/>
  <c r="EP8" i="20"/>
  <c r="EP72" i="20"/>
  <c r="EP29" i="20"/>
  <c r="EP93" i="20"/>
  <c r="EP50" i="20"/>
  <c r="EP3" i="20"/>
  <c r="EP43" i="20"/>
  <c r="EP95" i="20"/>
  <c r="EP60" i="20"/>
  <c r="EP17" i="20"/>
  <c r="EP81" i="20"/>
  <c r="EP38" i="20"/>
  <c r="EP102" i="20"/>
  <c r="EP103" i="20"/>
  <c r="EQ1" i="20"/>
  <c r="EP64" i="20"/>
  <c r="EP21" i="20"/>
  <c r="EP85" i="20"/>
  <c r="EP42" i="20"/>
  <c r="EP106" i="20"/>
  <c r="EP20" i="20"/>
  <c r="EP84" i="20"/>
  <c r="EP41" i="20"/>
  <c r="EP105" i="20"/>
  <c r="EP62" i="20"/>
  <c r="EP51" i="20"/>
  <c r="EP91" i="20"/>
  <c r="EP24" i="20"/>
  <c r="EP88" i="20"/>
  <c r="EP45" i="20"/>
  <c r="EP109" i="20"/>
  <c r="EP66" i="20"/>
  <c r="EP67" i="20"/>
  <c r="EP107" i="20"/>
  <c r="EP31" i="20"/>
  <c r="EP56" i="20"/>
  <c r="EP34" i="20"/>
  <c r="EP87" i="20"/>
  <c r="EP75" i="20"/>
  <c r="EP12" i="20"/>
  <c r="EP76" i="20"/>
  <c r="EP33" i="20"/>
  <c r="EP97" i="20"/>
  <c r="EP54" i="20"/>
  <c r="EP19" i="20"/>
  <c r="EP59" i="20"/>
  <c r="EP16" i="20"/>
  <c r="EP80" i="20"/>
  <c r="EP37" i="20"/>
  <c r="EP101" i="20"/>
  <c r="EP58" i="20"/>
  <c r="EP35" i="20"/>
  <c r="EP36" i="20"/>
  <c r="EP100" i="20"/>
  <c r="EP57" i="20"/>
  <c r="EP14" i="20"/>
  <c r="EP78" i="20"/>
  <c r="EP7" i="20"/>
  <c r="EP47" i="20"/>
  <c r="EP40" i="20"/>
  <c r="EP104" i="20"/>
  <c r="EP61" i="20"/>
  <c r="EP18" i="20"/>
  <c r="EP82" i="20"/>
  <c r="EP23" i="20"/>
  <c r="EP63" i="20"/>
  <c r="EP11" i="20"/>
  <c r="EP28" i="20"/>
  <c r="EP92" i="20"/>
  <c r="EP49" i="20"/>
  <c r="EP6" i="20"/>
  <c r="EP70" i="20"/>
  <c r="EP83" i="20"/>
  <c r="EP15" i="20"/>
  <c r="EP32" i="20"/>
  <c r="EP96" i="20"/>
  <c r="EP53" i="20"/>
  <c r="EP10" i="20"/>
  <c r="EP74" i="20"/>
  <c r="EP99" i="20"/>
  <c r="EP52" i="20"/>
  <c r="EP9" i="20"/>
  <c r="EP73" i="20"/>
  <c r="EP30" i="20"/>
  <c r="EP94" i="20"/>
  <c r="EP71" i="20"/>
  <c r="EP2" i="20"/>
  <c r="EP13" i="20"/>
  <c r="EP77" i="20"/>
  <c r="EP98" i="20"/>
  <c r="EP55" i="20"/>
  <c r="EQ37" i="20" l="1"/>
  <c r="EQ101" i="20"/>
  <c r="EQ58" i="20"/>
  <c r="EQ11" i="20"/>
  <c r="EQ75" i="20"/>
  <c r="EQ20" i="20"/>
  <c r="EQ60" i="20"/>
  <c r="EQ45" i="20"/>
  <c r="EQ109" i="20"/>
  <c r="EQ66" i="20"/>
  <c r="EQ19" i="20"/>
  <c r="EQ83" i="20"/>
  <c r="EQ52" i="20"/>
  <c r="EQ92" i="20"/>
  <c r="EQ49" i="20"/>
  <c r="EQ6" i="20"/>
  <c r="EQ70" i="20"/>
  <c r="EQ23" i="20"/>
  <c r="EQ87" i="20"/>
  <c r="EQ68" i="20"/>
  <c r="EQ108" i="20"/>
  <c r="EQ31" i="20"/>
  <c r="EQ15" i="20"/>
  <c r="EQ30" i="20"/>
  <c r="EQ56" i="20"/>
  <c r="EQ46" i="20"/>
  <c r="EQ12" i="20"/>
  <c r="EQ53" i="20"/>
  <c r="EQ10" i="20"/>
  <c r="EQ74" i="20"/>
  <c r="EQ27" i="20"/>
  <c r="EQ91" i="20"/>
  <c r="EQ84" i="20"/>
  <c r="EQ2" i="20"/>
  <c r="EQ61" i="20"/>
  <c r="EQ18" i="20"/>
  <c r="EQ82" i="20"/>
  <c r="EQ35" i="20"/>
  <c r="EQ99" i="20"/>
  <c r="EQ8" i="20"/>
  <c r="ER1" i="20"/>
  <c r="EQ65" i="20"/>
  <c r="EQ22" i="20"/>
  <c r="EQ86" i="20"/>
  <c r="EQ39" i="20"/>
  <c r="EQ103" i="20"/>
  <c r="EQ24" i="20"/>
  <c r="EQ57" i="20"/>
  <c r="EQ95" i="20"/>
  <c r="EQ36" i="20"/>
  <c r="EQ94" i="20"/>
  <c r="EQ41" i="20"/>
  <c r="EQ110" i="20"/>
  <c r="EQ62" i="20"/>
  <c r="EQ44" i="20"/>
  <c r="EQ78" i="20"/>
  <c r="EQ105" i="20"/>
  <c r="EQ73" i="20"/>
  <c r="EQ16" i="20"/>
  <c r="EQ89" i="20"/>
  <c r="EQ80" i="20"/>
  <c r="EQ76" i="20"/>
  <c r="EQ5" i="20"/>
  <c r="EQ69" i="20"/>
  <c r="EQ26" i="20"/>
  <c r="EQ90" i="20"/>
  <c r="EQ43" i="20"/>
  <c r="EQ107" i="20"/>
  <c r="EQ40" i="20"/>
  <c r="EQ13" i="20"/>
  <c r="EQ77" i="20"/>
  <c r="EQ34" i="20"/>
  <c r="EQ98" i="20"/>
  <c r="EQ51" i="20"/>
  <c r="EQ32" i="20"/>
  <c r="EQ72" i="20"/>
  <c r="EQ17" i="20"/>
  <c r="EQ81" i="20"/>
  <c r="EQ38" i="20"/>
  <c r="EQ102" i="20"/>
  <c r="EQ55" i="20"/>
  <c r="EQ48" i="20"/>
  <c r="EQ88" i="20"/>
  <c r="EQ14" i="20"/>
  <c r="EQ100" i="20"/>
  <c r="EQ9" i="20"/>
  <c r="EQ47" i="20"/>
  <c r="EQ25" i="20"/>
  <c r="EQ63" i="20"/>
  <c r="EQ79" i="20"/>
  <c r="EQ21" i="20"/>
  <c r="EQ85" i="20"/>
  <c r="EQ42" i="20"/>
  <c r="EQ106" i="20"/>
  <c r="EQ59" i="20"/>
  <c r="EQ64" i="20"/>
  <c r="EQ104" i="20"/>
  <c r="EQ29" i="20"/>
  <c r="EQ93" i="20"/>
  <c r="EQ50" i="20"/>
  <c r="EQ3" i="20"/>
  <c r="EQ67" i="20"/>
  <c r="EQ96" i="20"/>
  <c r="EQ28" i="20"/>
  <c r="EQ33" i="20"/>
  <c r="EQ97" i="20"/>
  <c r="EQ54" i="20"/>
  <c r="EQ7" i="20"/>
  <c r="EQ71" i="20"/>
  <c r="EQ4" i="20"/>
  <c r="EP111" i="20"/>
  <c r="EQ111" i="20" l="1"/>
  <c r="ER55" i="20"/>
  <c r="ER20" i="20"/>
  <c r="ER75" i="20"/>
  <c r="ER24" i="20"/>
  <c r="ER54" i="20"/>
  <c r="ER7" i="20"/>
  <c r="ER71" i="20"/>
  <c r="ER28" i="20"/>
  <c r="ER92" i="20"/>
  <c r="ER81" i="20"/>
  <c r="ER2" i="20"/>
  <c r="ER62" i="20"/>
  <c r="ER15" i="20"/>
  <c r="ER79" i="20"/>
  <c r="ER36" i="20"/>
  <c r="ER100" i="20"/>
  <c r="ER5" i="20"/>
  <c r="ES1" i="20"/>
  <c r="ER66" i="20"/>
  <c r="ER19" i="20"/>
  <c r="ER83" i="20"/>
  <c r="ER8" i="20"/>
  <c r="ER109" i="20"/>
  <c r="ER107" i="20"/>
  <c r="ER74" i="20"/>
  <c r="ER48" i="20"/>
  <c r="ER53" i="20"/>
  <c r="ER90" i="20"/>
  <c r="ER56" i="20"/>
  <c r="ER85" i="20"/>
  <c r="ER32" i="20"/>
  <c r="ER73" i="20"/>
  <c r="ER88" i="20"/>
  <c r="ER105" i="20"/>
  <c r="ER96" i="20"/>
  <c r="ER38" i="20"/>
  <c r="ER17" i="20"/>
  <c r="ER110" i="20"/>
  <c r="ER84" i="20"/>
  <c r="ER50" i="20"/>
  <c r="ER104" i="20"/>
  <c r="ER16" i="20"/>
  <c r="ER65" i="20"/>
  <c r="ER6" i="20"/>
  <c r="ER70" i="20"/>
  <c r="ER23" i="20"/>
  <c r="ER87" i="20"/>
  <c r="ER44" i="20"/>
  <c r="ER108" i="20"/>
  <c r="ER37" i="20"/>
  <c r="ER14" i="20"/>
  <c r="ER78" i="20"/>
  <c r="ER31" i="20"/>
  <c r="ER95" i="20"/>
  <c r="ER52" i="20"/>
  <c r="ER29" i="20"/>
  <c r="ER69" i="20"/>
  <c r="ER18" i="20"/>
  <c r="ER82" i="20"/>
  <c r="ER35" i="20"/>
  <c r="ER58" i="20"/>
  <c r="ER40" i="20"/>
  <c r="ER21" i="20"/>
  <c r="ER64" i="20"/>
  <c r="ER27" i="20"/>
  <c r="ER80" i="20"/>
  <c r="ER43" i="20"/>
  <c r="ER57" i="20"/>
  <c r="ER49" i="20"/>
  <c r="ER3" i="20"/>
  <c r="ER106" i="20"/>
  <c r="ER26" i="20"/>
  <c r="ER22" i="20"/>
  <c r="ER86" i="20"/>
  <c r="ER39" i="20"/>
  <c r="ER103" i="20"/>
  <c r="ER60" i="20"/>
  <c r="ER61" i="20"/>
  <c r="ER101" i="20"/>
  <c r="ER30" i="20"/>
  <c r="ER94" i="20"/>
  <c r="ER47" i="20"/>
  <c r="ER4" i="20"/>
  <c r="ER68" i="20"/>
  <c r="ER93" i="20"/>
  <c r="ER25" i="20"/>
  <c r="ER34" i="20"/>
  <c r="ER98" i="20"/>
  <c r="ER51" i="20"/>
  <c r="ER11" i="20"/>
  <c r="ER72" i="20"/>
  <c r="ER41" i="20"/>
  <c r="ER77" i="20"/>
  <c r="ER91" i="20"/>
  <c r="ER13" i="20"/>
  <c r="ER9" i="20"/>
  <c r="ER99" i="20"/>
  <c r="ER45" i="20"/>
  <c r="ER42" i="20"/>
  <c r="ER97" i="20"/>
  <c r="ER102" i="20"/>
  <c r="ER12" i="20"/>
  <c r="ER76" i="20"/>
  <c r="ER46" i="20"/>
  <c r="ER63" i="20"/>
  <c r="ER89" i="20"/>
  <c r="ER67" i="20"/>
  <c r="ER10" i="20"/>
  <c r="ER33" i="20"/>
  <c r="ER59" i="20"/>
  <c r="ER111" i="20" l="1"/>
  <c r="ES2" i="20"/>
  <c r="ET1" i="20"/>
  <c r="ET2" i="20" l="1"/>
  <c r="EU1" i="20"/>
  <c r="EU28" i="20" l="1"/>
  <c r="EU31" i="20"/>
  <c r="EU105" i="20"/>
  <c r="EU78" i="20"/>
  <c r="EU45" i="20"/>
  <c r="EU41" i="20"/>
  <c r="EU104" i="20"/>
  <c r="EU36" i="20"/>
  <c r="EU42" i="20"/>
  <c r="EU6" i="20"/>
  <c r="EU86" i="20"/>
  <c r="EU55" i="20"/>
  <c r="EU80" i="20"/>
  <c r="EU35" i="20"/>
  <c r="EU64" i="20"/>
  <c r="EU43" i="20"/>
  <c r="EU87" i="20"/>
  <c r="EU24" i="20"/>
  <c r="EU33" i="20"/>
  <c r="EU2" i="20"/>
  <c r="EU47" i="20"/>
  <c r="EU90" i="20"/>
  <c r="EU96" i="20"/>
  <c r="EU16" i="20"/>
  <c r="EU93" i="20"/>
  <c r="EU29" i="20"/>
  <c r="EU92" i="20"/>
  <c r="EU88" i="20"/>
  <c r="EU12" i="20"/>
  <c r="EU89" i="20"/>
  <c r="EU23" i="20"/>
  <c r="EU30" i="20"/>
  <c r="EU21" i="20"/>
  <c r="EU70" i="20"/>
  <c r="EU72" i="20"/>
  <c r="EU109" i="20"/>
  <c r="EU69" i="20"/>
  <c r="EU5" i="20"/>
  <c r="EU74" i="20"/>
  <c r="EU98" i="20"/>
  <c r="EU44" i="20"/>
  <c r="EU53" i="20"/>
  <c r="EU17" i="20"/>
  <c r="EU94" i="20"/>
  <c r="EU66" i="20"/>
  <c r="EU3" i="20"/>
  <c r="EU76" i="20"/>
  <c r="EU52" i="20"/>
  <c r="EU63" i="20"/>
  <c r="EU27" i="20"/>
  <c r="EU102" i="20"/>
  <c r="EU75" i="20"/>
  <c r="EU25" i="20"/>
  <c r="EU108" i="20"/>
  <c r="EU37" i="20"/>
  <c r="EU82" i="20"/>
  <c r="EU62" i="20"/>
  <c r="EU56" i="20"/>
  <c r="EU106" i="20"/>
  <c r="EU8" i="20"/>
  <c r="EU85" i="20"/>
  <c r="EU18" i="20"/>
  <c r="EU9" i="20"/>
  <c r="EU48" i="20"/>
  <c r="EU22" i="20"/>
  <c r="EU71" i="20"/>
  <c r="EU101" i="20"/>
  <c r="EU61" i="20"/>
  <c r="EU15" i="20"/>
  <c r="EU65" i="20"/>
  <c r="EU39" i="20"/>
  <c r="EU10" i="20"/>
  <c r="EU20" i="20"/>
  <c r="EU107" i="20"/>
  <c r="EU14" i="20"/>
  <c r="EU95" i="20"/>
  <c r="EU19" i="20"/>
  <c r="EU60" i="20"/>
  <c r="EU73" i="20"/>
  <c r="EU38" i="20"/>
  <c r="EU110" i="20"/>
  <c r="EU83" i="20"/>
  <c r="EU67" i="20"/>
  <c r="EU4" i="20"/>
  <c r="EU68" i="20"/>
  <c r="EU81" i="20"/>
  <c r="EU49" i="20"/>
  <c r="EU13" i="20"/>
  <c r="EU91" i="20"/>
  <c r="EU100" i="20"/>
  <c r="EV1" i="20"/>
  <c r="EU77" i="20"/>
  <c r="EU7" i="20"/>
  <c r="EU84" i="20"/>
  <c r="EU26" i="20"/>
  <c r="EU79" i="20"/>
  <c r="EU40" i="20"/>
  <c r="EU11" i="20"/>
  <c r="EU57" i="20"/>
  <c r="EU103" i="20"/>
  <c r="EU59" i="20"/>
  <c r="EU99" i="20"/>
  <c r="EU97" i="20"/>
  <c r="EU34" i="20"/>
  <c r="EU32" i="20"/>
  <c r="EU50" i="20"/>
  <c r="EU46" i="20"/>
  <c r="EU54" i="20"/>
  <c r="EU58" i="20"/>
  <c r="EU51" i="20"/>
  <c r="EV60" i="20" l="1"/>
  <c r="EV75" i="20"/>
  <c r="EV97" i="20"/>
  <c r="EV20" i="20"/>
  <c r="EV85" i="20"/>
  <c r="EV45" i="20"/>
  <c r="EV108" i="20"/>
  <c r="EV5" i="20"/>
  <c r="EV70" i="20"/>
  <c r="EV41" i="20"/>
  <c r="EV105" i="20"/>
  <c r="EV82" i="20"/>
  <c r="EV56" i="20"/>
  <c r="EV31" i="20"/>
  <c r="EV43" i="20"/>
  <c r="EV59" i="20"/>
  <c r="EV49" i="20"/>
  <c r="EV7" i="20"/>
  <c r="EV92" i="20"/>
  <c r="EV67" i="20"/>
  <c r="EV42" i="20"/>
  <c r="EV86" i="20"/>
  <c r="EV102" i="20"/>
  <c r="EV12" i="20"/>
  <c r="EV72" i="20"/>
  <c r="EV107" i="20"/>
  <c r="EV109" i="20"/>
  <c r="EV64" i="20"/>
  <c r="EV93" i="20"/>
  <c r="EV40" i="20"/>
  <c r="EV100" i="20"/>
  <c r="EV37" i="20"/>
  <c r="EV76" i="20"/>
  <c r="EV26" i="20"/>
  <c r="EV38" i="20"/>
  <c r="EV19" i="20"/>
  <c r="EV9" i="20"/>
  <c r="EV39" i="20"/>
  <c r="EV99" i="20"/>
  <c r="EV91" i="20"/>
  <c r="EV50" i="20"/>
  <c r="EV110" i="20"/>
  <c r="EV32" i="20"/>
  <c r="EV98" i="20"/>
  <c r="EV2" i="20"/>
  <c r="EV29" i="20"/>
  <c r="EV96" i="20"/>
  <c r="EV51" i="20"/>
  <c r="EV77" i="20"/>
  <c r="EV95" i="20"/>
  <c r="EV71" i="20"/>
  <c r="EV106" i="20"/>
  <c r="EV30" i="20"/>
  <c r="EV61" i="20"/>
  <c r="EV34" i="20"/>
  <c r="EV44" i="20"/>
  <c r="EV57" i="20"/>
  <c r="EV18" i="20"/>
  <c r="EV103" i="20"/>
  <c r="EV78" i="20"/>
  <c r="EV52" i="20"/>
  <c r="EV6" i="20"/>
  <c r="EW1" i="20"/>
  <c r="EV65" i="20"/>
  <c r="EV28" i="20"/>
  <c r="EV3" i="20"/>
  <c r="EV88" i="20"/>
  <c r="EV63" i="20"/>
  <c r="EV48" i="20"/>
  <c r="EV21" i="20"/>
  <c r="EV55" i="20"/>
  <c r="EV4" i="20"/>
  <c r="EV54" i="20"/>
  <c r="EV87" i="20"/>
  <c r="EV80" i="20"/>
  <c r="EV23" i="20"/>
  <c r="EV83" i="20"/>
  <c r="EV27" i="20"/>
  <c r="EV69" i="20"/>
  <c r="EV8" i="20"/>
  <c r="EV68" i="20"/>
  <c r="EV13" i="20"/>
  <c r="EV104" i="20"/>
  <c r="EV73" i="20"/>
  <c r="EV14" i="20"/>
  <c r="EV74" i="20"/>
  <c r="EV17" i="20"/>
  <c r="EV81" i="20"/>
  <c r="EV24" i="20"/>
  <c r="EV84" i="20"/>
  <c r="EV53" i="20"/>
  <c r="EV47" i="20"/>
  <c r="EV62" i="20"/>
  <c r="EV66" i="20"/>
  <c r="EV15" i="20"/>
  <c r="EV101" i="20"/>
  <c r="EV22" i="20"/>
  <c r="EV79" i="20"/>
  <c r="EV25" i="20"/>
  <c r="EV89" i="20"/>
  <c r="EV35" i="20"/>
  <c r="EV10" i="20"/>
  <c r="EV33" i="20"/>
  <c r="EV46" i="20"/>
  <c r="EV16" i="20"/>
  <c r="EV90" i="20"/>
  <c r="EV36" i="20"/>
  <c r="EV58" i="20"/>
  <c r="EV94" i="20"/>
  <c r="EV11" i="20"/>
  <c r="EU111" i="20"/>
  <c r="EW14" i="20" l="1"/>
  <c r="EW78" i="20"/>
  <c r="EW41" i="20"/>
  <c r="EW21" i="20"/>
  <c r="EW107" i="20"/>
  <c r="EW87" i="20"/>
  <c r="EW13" i="20"/>
  <c r="EW22" i="20"/>
  <c r="EW86" i="20"/>
  <c r="EW52" i="20"/>
  <c r="EW32" i="20"/>
  <c r="EW12" i="20"/>
  <c r="EW97" i="20"/>
  <c r="EW56" i="20"/>
  <c r="EW58" i="20"/>
  <c r="EW100" i="20"/>
  <c r="EW60" i="20"/>
  <c r="EW18" i="20"/>
  <c r="EW49" i="20"/>
  <c r="EW34" i="20"/>
  <c r="EW68" i="20"/>
  <c r="EW28" i="20"/>
  <c r="EW19" i="20"/>
  <c r="EW74" i="20"/>
  <c r="EW16" i="20"/>
  <c r="EW81" i="20"/>
  <c r="EW50" i="20"/>
  <c r="EW92" i="20"/>
  <c r="EW46" i="20"/>
  <c r="EW84" i="20"/>
  <c r="EW64" i="20"/>
  <c r="EW67" i="20"/>
  <c r="EW54" i="20"/>
  <c r="EW95" i="20"/>
  <c r="EW55" i="20"/>
  <c r="EW2" i="20"/>
  <c r="EW80" i="20"/>
  <c r="EW89" i="20"/>
  <c r="EW98" i="20"/>
  <c r="EW3" i="20"/>
  <c r="EW36" i="20"/>
  <c r="EW30" i="20"/>
  <c r="EW94" i="20"/>
  <c r="EW63" i="20"/>
  <c r="EW43" i="20"/>
  <c r="EW23" i="20"/>
  <c r="EW108" i="20"/>
  <c r="EW99" i="20"/>
  <c r="EW38" i="20"/>
  <c r="EW102" i="20"/>
  <c r="EW73" i="20"/>
  <c r="EW53" i="20"/>
  <c r="EW33" i="20"/>
  <c r="EW24" i="20"/>
  <c r="EW40" i="20"/>
  <c r="EW90" i="20"/>
  <c r="EW37" i="20"/>
  <c r="EW103" i="20"/>
  <c r="EW4" i="20"/>
  <c r="EW88" i="20"/>
  <c r="EW66" i="20"/>
  <c r="EW5" i="20"/>
  <c r="EW71" i="20"/>
  <c r="EW82" i="20"/>
  <c r="EW106" i="20"/>
  <c r="EW59" i="20"/>
  <c r="EW45" i="20"/>
  <c r="EW47" i="20"/>
  <c r="EW35" i="20"/>
  <c r="EW110" i="20"/>
  <c r="EW44" i="20"/>
  <c r="EW83" i="20"/>
  <c r="EW9" i="20"/>
  <c r="EW75" i="20"/>
  <c r="EW109" i="20"/>
  <c r="EW15" i="20"/>
  <c r="EW8" i="20"/>
  <c r="EW104" i="20"/>
  <c r="EW48" i="20"/>
  <c r="EW10" i="20"/>
  <c r="EW101" i="20"/>
  <c r="EW93" i="20"/>
  <c r="EW27" i="20"/>
  <c r="EW62" i="20"/>
  <c r="EW105" i="20"/>
  <c r="EW85" i="20"/>
  <c r="EW6" i="20"/>
  <c r="EW31" i="20"/>
  <c r="EW76" i="20"/>
  <c r="EW57" i="20"/>
  <c r="EW69" i="20"/>
  <c r="EW91" i="20"/>
  <c r="EW39" i="20"/>
  <c r="EW7" i="20"/>
  <c r="EW29" i="20"/>
  <c r="EW11" i="20"/>
  <c r="EW26" i="20"/>
  <c r="EW77" i="20"/>
  <c r="EW25" i="20"/>
  <c r="EW42" i="20"/>
  <c r="EW61" i="20"/>
  <c r="EW20" i="20"/>
  <c r="EW65" i="20"/>
  <c r="EW70" i="20"/>
  <c r="EW96" i="20"/>
  <c r="EW72" i="20"/>
  <c r="EW17" i="20"/>
  <c r="EX1" i="20"/>
  <c r="EW51" i="20"/>
  <c r="EW79" i="20"/>
  <c r="EV111" i="20"/>
  <c r="EX42" i="20" l="1"/>
  <c r="EX106" i="20"/>
  <c r="EX59" i="20"/>
  <c r="EX33" i="20"/>
  <c r="EX52" i="20"/>
  <c r="EX69" i="20"/>
  <c r="EX40" i="20"/>
  <c r="EX50" i="20"/>
  <c r="EX3" i="20"/>
  <c r="EX67" i="20"/>
  <c r="EX49" i="20"/>
  <c r="EX68" i="20"/>
  <c r="EX85" i="20"/>
  <c r="EX104" i="20"/>
  <c r="EX110" i="20"/>
  <c r="EX41" i="20"/>
  <c r="EX77" i="20"/>
  <c r="EX70" i="20"/>
  <c r="EX61" i="20"/>
  <c r="EX86" i="20"/>
  <c r="EX103" i="20"/>
  <c r="EX29" i="20"/>
  <c r="EX102" i="20"/>
  <c r="EX15" i="20"/>
  <c r="EX73" i="20"/>
  <c r="EX109" i="20"/>
  <c r="EX87" i="20"/>
  <c r="EX47" i="20"/>
  <c r="EX64" i="20"/>
  <c r="EX89" i="20"/>
  <c r="EX17" i="20"/>
  <c r="EX78" i="20"/>
  <c r="EX44" i="20"/>
  <c r="EX76" i="20"/>
  <c r="EX9" i="20"/>
  <c r="EX48" i="20"/>
  <c r="EX58" i="20"/>
  <c r="EX11" i="20"/>
  <c r="EX75" i="20"/>
  <c r="EX65" i="20"/>
  <c r="EX84" i="20"/>
  <c r="EX101" i="20"/>
  <c r="EY1" i="20"/>
  <c r="EX66" i="20"/>
  <c r="EX19" i="20"/>
  <c r="EX83" i="20"/>
  <c r="EX81" i="20"/>
  <c r="EX100" i="20"/>
  <c r="EX16" i="20"/>
  <c r="EX14" i="20"/>
  <c r="EX31" i="20"/>
  <c r="EX105" i="20"/>
  <c r="EX24" i="20"/>
  <c r="EX55" i="20"/>
  <c r="EX8" i="20"/>
  <c r="EX7" i="20"/>
  <c r="EX57" i="20"/>
  <c r="EX93" i="20"/>
  <c r="EX30" i="20"/>
  <c r="EX28" i="20"/>
  <c r="EX53" i="20"/>
  <c r="EX13" i="20"/>
  <c r="EX71" i="20"/>
  <c r="EX94" i="20"/>
  <c r="EX23" i="20"/>
  <c r="EX10" i="20"/>
  <c r="EX74" i="20"/>
  <c r="EX27" i="20"/>
  <c r="EX91" i="20"/>
  <c r="EX97" i="20"/>
  <c r="EX5" i="20"/>
  <c r="EX80" i="20"/>
  <c r="EX18" i="20"/>
  <c r="EX82" i="20"/>
  <c r="EX35" i="20"/>
  <c r="EX99" i="20"/>
  <c r="EX4" i="20"/>
  <c r="EX21" i="20"/>
  <c r="EX56" i="20"/>
  <c r="EX46" i="20"/>
  <c r="EX63" i="20"/>
  <c r="EX60" i="20"/>
  <c r="EX72" i="20"/>
  <c r="EX25" i="20"/>
  <c r="EX22" i="20"/>
  <c r="EX39" i="20"/>
  <c r="EX12" i="20"/>
  <c r="EX88" i="20"/>
  <c r="EX62" i="20"/>
  <c r="EX79" i="20"/>
  <c r="EX92" i="20"/>
  <c r="EX38" i="20"/>
  <c r="EX108" i="20"/>
  <c r="EX26" i="20"/>
  <c r="EX90" i="20"/>
  <c r="EX43" i="20"/>
  <c r="EX107" i="20"/>
  <c r="EX20" i="20"/>
  <c r="EX37" i="20"/>
  <c r="EX32" i="20"/>
  <c r="EX34" i="20"/>
  <c r="EX98" i="20"/>
  <c r="EX51" i="20"/>
  <c r="EX36" i="20"/>
  <c r="EX96" i="20"/>
  <c r="EX95" i="20"/>
  <c r="EX6" i="20"/>
  <c r="EX54" i="20"/>
  <c r="EX2" i="20"/>
  <c r="EX45" i="20"/>
  <c r="EW111" i="20"/>
  <c r="EY27" i="20" l="1"/>
  <c r="EY91" i="20"/>
  <c r="EY48" i="20"/>
  <c r="EY6" i="20"/>
  <c r="EY25" i="20"/>
  <c r="EY50" i="20"/>
  <c r="EY45" i="20"/>
  <c r="EY35" i="20"/>
  <c r="EY99" i="20"/>
  <c r="EY56" i="20"/>
  <c r="EY22" i="20"/>
  <c r="EY41" i="20"/>
  <c r="EY66" i="20"/>
  <c r="EY109" i="20"/>
  <c r="EY87" i="20"/>
  <c r="EY108" i="20"/>
  <c r="EY42" i="20"/>
  <c r="EY36" i="20"/>
  <c r="EY69" i="20"/>
  <c r="EY95" i="20"/>
  <c r="EY14" i="20"/>
  <c r="EY58" i="20"/>
  <c r="EY7" i="20"/>
  <c r="EY28" i="20"/>
  <c r="EY5" i="20"/>
  <c r="EY43" i="20"/>
  <c r="EY107" i="20"/>
  <c r="EY64" i="20"/>
  <c r="EY38" i="20"/>
  <c r="EY57" i="20"/>
  <c r="EY82" i="20"/>
  <c r="EY53" i="20"/>
  <c r="EY51" i="20"/>
  <c r="EY8" i="20"/>
  <c r="EY72" i="20"/>
  <c r="EY54" i="20"/>
  <c r="EY73" i="20"/>
  <c r="EY98" i="20"/>
  <c r="EY2" i="20"/>
  <c r="EY12" i="20"/>
  <c r="EY62" i="20"/>
  <c r="EY106" i="20"/>
  <c r="EY100" i="20"/>
  <c r="EZ1" i="20"/>
  <c r="EY20" i="20"/>
  <c r="EY78" i="20"/>
  <c r="EY61" i="20"/>
  <c r="EY39" i="20"/>
  <c r="EY60" i="20"/>
  <c r="EY49" i="20"/>
  <c r="EY21" i="20"/>
  <c r="EY46" i="20"/>
  <c r="EY10" i="20"/>
  <c r="EY59" i="20"/>
  <c r="EY16" i="20"/>
  <c r="EY80" i="20"/>
  <c r="EY70" i="20"/>
  <c r="EY89" i="20"/>
  <c r="EY29" i="20"/>
  <c r="EY3" i="20"/>
  <c r="EY67" i="20"/>
  <c r="EY24" i="20"/>
  <c r="EY88" i="20"/>
  <c r="EY86" i="20"/>
  <c r="EY105" i="20"/>
  <c r="EY93" i="20"/>
  <c r="EY23" i="20"/>
  <c r="EY44" i="20"/>
  <c r="EY17" i="20"/>
  <c r="EY13" i="20"/>
  <c r="EY110" i="20"/>
  <c r="EY31" i="20"/>
  <c r="EY52" i="20"/>
  <c r="EY33" i="20"/>
  <c r="EY77" i="20"/>
  <c r="EY71" i="20"/>
  <c r="EY92" i="20"/>
  <c r="EY65" i="20"/>
  <c r="EY11" i="20"/>
  <c r="EY75" i="20"/>
  <c r="EY32" i="20"/>
  <c r="EY96" i="20"/>
  <c r="EY102" i="20"/>
  <c r="EY18" i="20"/>
  <c r="EY37" i="20"/>
  <c r="EY19" i="20"/>
  <c r="EY83" i="20"/>
  <c r="EY40" i="20"/>
  <c r="EY104" i="20"/>
  <c r="EY9" i="20"/>
  <c r="EY34" i="20"/>
  <c r="EY101" i="20"/>
  <c r="EY55" i="20"/>
  <c r="EY76" i="20"/>
  <c r="EY81" i="20"/>
  <c r="EY47" i="20"/>
  <c r="EY26" i="20"/>
  <c r="EY63" i="20"/>
  <c r="EY84" i="20"/>
  <c r="EY97" i="20"/>
  <c r="EY79" i="20"/>
  <c r="EY103" i="20"/>
  <c r="EY30" i="20"/>
  <c r="EY74" i="20"/>
  <c r="EY4" i="20"/>
  <c r="EY90" i="20"/>
  <c r="EY94" i="20"/>
  <c r="EY68" i="20"/>
  <c r="EY85" i="20"/>
  <c r="EY15" i="20"/>
  <c r="EX111" i="20"/>
  <c r="EY111" i="20" l="1"/>
  <c r="FA1" i="20"/>
  <c r="EZ2" i="20"/>
  <c r="FB1" i="20" l="1"/>
  <c r="FA2" i="20"/>
  <c r="FB26" i="20" l="1"/>
  <c r="FB103" i="20"/>
  <c r="FB34" i="20"/>
  <c r="FB5" i="20"/>
  <c r="FB94" i="20"/>
  <c r="FB102" i="20"/>
  <c r="FB93" i="20"/>
  <c r="FB42" i="20"/>
  <c r="FB106" i="20"/>
  <c r="FB55" i="20"/>
  <c r="FB21" i="20"/>
  <c r="FB40" i="20"/>
  <c r="FB65" i="20"/>
  <c r="FB108" i="20"/>
  <c r="FB50" i="20"/>
  <c r="FC1" i="20"/>
  <c r="FB63" i="20"/>
  <c r="FB37" i="20"/>
  <c r="FB56" i="20"/>
  <c r="FB81" i="20"/>
  <c r="FB52" i="20"/>
  <c r="FB11" i="20"/>
  <c r="FB61" i="20"/>
  <c r="FB105" i="20"/>
  <c r="FB67" i="20"/>
  <c r="FB6" i="20"/>
  <c r="FB19" i="20"/>
  <c r="FB77" i="20"/>
  <c r="FB60" i="20"/>
  <c r="FB46" i="20"/>
  <c r="FB59" i="20"/>
  <c r="FB48" i="20"/>
  <c r="FB20" i="20"/>
  <c r="FB99" i="20"/>
  <c r="FB64" i="20"/>
  <c r="FB39" i="20"/>
  <c r="FB33" i="20"/>
  <c r="FB47" i="20"/>
  <c r="FB44" i="20"/>
  <c r="FB3" i="20"/>
  <c r="FB14" i="20"/>
  <c r="FB35" i="20"/>
  <c r="FB58" i="20"/>
  <c r="FB7" i="20"/>
  <c r="FB71" i="20"/>
  <c r="FB53" i="20"/>
  <c r="FB72" i="20"/>
  <c r="FB97" i="20"/>
  <c r="FB2" i="20"/>
  <c r="FB66" i="20"/>
  <c r="FB15" i="20"/>
  <c r="FB79" i="20"/>
  <c r="FB69" i="20"/>
  <c r="FB88" i="20"/>
  <c r="FB28" i="20"/>
  <c r="FB30" i="20"/>
  <c r="FB43" i="20"/>
  <c r="FB16" i="20"/>
  <c r="FB12" i="20"/>
  <c r="FB109" i="20"/>
  <c r="FB38" i="20"/>
  <c r="FB51" i="20"/>
  <c r="FB32" i="20"/>
  <c r="FB76" i="20"/>
  <c r="FB78" i="20"/>
  <c r="FB91" i="20"/>
  <c r="FB9" i="20"/>
  <c r="FB22" i="20"/>
  <c r="FB100" i="20"/>
  <c r="FB24" i="20"/>
  <c r="FB41" i="20"/>
  <c r="FB13" i="20"/>
  <c r="FB27" i="20"/>
  <c r="FB84" i="20"/>
  <c r="FB10" i="20"/>
  <c r="FB74" i="20"/>
  <c r="FB23" i="20"/>
  <c r="FB87" i="20"/>
  <c r="FB85" i="20"/>
  <c r="FB104" i="20"/>
  <c r="FB92" i="20"/>
  <c r="FB18" i="20"/>
  <c r="FB82" i="20"/>
  <c r="FB31" i="20"/>
  <c r="FB95" i="20"/>
  <c r="FB101" i="20"/>
  <c r="FB17" i="20"/>
  <c r="FB36" i="20"/>
  <c r="FB62" i="20"/>
  <c r="FB75" i="20"/>
  <c r="FB80" i="20"/>
  <c r="FB54" i="20"/>
  <c r="FB25" i="20"/>
  <c r="FB70" i="20"/>
  <c r="FB83" i="20"/>
  <c r="FB96" i="20"/>
  <c r="FB45" i="20"/>
  <c r="FB110" i="20"/>
  <c r="FB29" i="20"/>
  <c r="FB73" i="20"/>
  <c r="FB86" i="20"/>
  <c r="FB89" i="20"/>
  <c r="FB90" i="20"/>
  <c r="FB8" i="20"/>
  <c r="FB98" i="20"/>
  <c r="FB49" i="20"/>
  <c r="FB107" i="20"/>
  <c r="FB68" i="20"/>
  <c r="FB57" i="20"/>
  <c r="FB4" i="20"/>
  <c r="FB111" i="20" l="1"/>
  <c r="FC19" i="20"/>
  <c r="FC83" i="20"/>
  <c r="FC40" i="20"/>
  <c r="FC104" i="20"/>
  <c r="FC5" i="20"/>
  <c r="FC22" i="20"/>
  <c r="FC17" i="20"/>
  <c r="FC27" i="20"/>
  <c r="FC91" i="20"/>
  <c r="FC79" i="20"/>
  <c r="FC68" i="20"/>
  <c r="FC90" i="20"/>
  <c r="FC38" i="20"/>
  <c r="FC65" i="20"/>
  <c r="FC108" i="20"/>
  <c r="FC110" i="20"/>
  <c r="FC87" i="20"/>
  <c r="FC76" i="20"/>
  <c r="FC98" i="20"/>
  <c r="FC46" i="20"/>
  <c r="FC63" i="20"/>
  <c r="FC14" i="20"/>
  <c r="FC49" i="20"/>
  <c r="FC72" i="20"/>
  <c r="FC15" i="20"/>
  <c r="FC61" i="20"/>
  <c r="FC23" i="20"/>
  <c r="FC77" i="20"/>
  <c r="FC16" i="20"/>
  <c r="FC102" i="20"/>
  <c r="FC35" i="20"/>
  <c r="FC99" i="20"/>
  <c r="FC56" i="20"/>
  <c r="FC18" i="20"/>
  <c r="FC37" i="20"/>
  <c r="FC54" i="20"/>
  <c r="FC57" i="20"/>
  <c r="FC43" i="20"/>
  <c r="FC107" i="20"/>
  <c r="FC4" i="20"/>
  <c r="FC92" i="20"/>
  <c r="FC21" i="20"/>
  <c r="FC78" i="20"/>
  <c r="FC7" i="20"/>
  <c r="FC74" i="20"/>
  <c r="FC33" i="20"/>
  <c r="FC12" i="20"/>
  <c r="FC96" i="20"/>
  <c r="FC29" i="20"/>
  <c r="FC94" i="20"/>
  <c r="FC71" i="20"/>
  <c r="FC95" i="20"/>
  <c r="FC80" i="20"/>
  <c r="FC106" i="20"/>
  <c r="FC62" i="20"/>
  <c r="FC39" i="20"/>
  <c r="FC34" i="20"/>
  <c r="FC51" i="20"/>
  <c r="FC69" i="20"/>
  <c r="FC97" i="20"/>
  <c r="FC28" i="20"/>
  <c r="FC20" i="20"/>
  <c r="FC32" i="20"/>
  <c r="FC73" i="20"/>
  <c r="FC100" i="20"/>
  <c r="FC53" i="20"/>
  <c r="FC3" i="20"/>
  <c r="FC67" i="20"/>
  <c r="FC24" i="20"/>
  <c r="FC88" i="20"/>
  <c r="FC82" i="20"/>
  <c r="FC101" i="20"/>
  <c r="FC9" i="20"/>
  <c r="FC11" i="20"/>
  <c r="FC75" i="20"/>
  <c r="FC47" i="20"/>
  <c r="FC48" i="20"/>
  <c r="FC42" i="20"/>
  <c r="FC109" i="20"/>
  <c r="FC81" i="20"/>
  <c r="FC64" i="20"/>
  <c r="FC30" i="20"/>
  <c r="FC55" i="20"/>
  <c r="FC52" i="20"/>
  <c r="FC58" i="20"/>
  <c r="FC6" i="20"/>
  <c r="FC25" i="20"/>
  <c r="FC31" i="20"/>
  <c r="FC36" i="20"/>
  <c r="FC26" i="20"/>
  <c r="FC85" i="20"/>
  <c r="FC105" i="20"/>
  <c r="FC44" i="20"/>
  <c r="FC70" i="20"/>
  <c r="FC2" i="20"/>
  <c r="FC60" i="20"/>
  <c r="FC66" i="20"/>
  <c r="FC89" i="20"/>
  <c r="FC84" i="20"/>
  <c r="FC8" i="20"/>
  <c r="FC50" i="20"/>
  <c r="FC86" i="20"/>
  <c r="FC59" i="20"/>
  <c r="FD1" i="20"/>
  <c r="FC41" i="20"/>
  <c r="FC93" i="20"/>
  <c r="FC10" i="20"/>
  <c r="FC13" i="20"/>
  <c r="FC45" i="20"/>
  <c r="FC103" i="20"/>
  <c r="FC111" i="20" l="1"/>
  <c r="FD80" i="20"/>
  <c r="FD95" i="20"/>
  <c r="FD28" i="20"/>
  <c r="FD30" i="20"/>
  <c r="FD14" i="20"/>
  <c r="FD8" i="20"/>
  <c r="FD79" i="20"/>
  <c r="FD70" i="20"/>
  <c r="FD32" i="20"/>
  <c r="FD96" i="20"/>
  <c r="FD53" i="20"/>
  <c r="FD10" i="20"/>
  <c r="FD26" i="20"/>
  <c r="FD51" i="20"/>
  <c r="FD102" i="20"/>
  <c r="FD44" i="20"/>
  <c r="FD33" i="20"/>
  <c r="FD18" i="20"/>
  <c r="FD78" i="20"/>
  <c r="FD52" i="20"/>
  <c r="FD9" i="20"/>
  <c r="FD73" i="20"/>
  <c r="FD39" i="20"/>
  <c r="FD66" i="20"/>
  <c r="FD91" i="20"/>
  <c r="FD2" i="20"/>
  <c r="FD24" i="20"/>
  <c r="FD88" i="20"/>
  <c r="FD45" i="20"/>
  <c r="FD109" i="20"/>
  <c r="FD3" i="20"/>
  <c r="FD35" i="20"/>
  <c r="FD38" i="20"/>
  <c r="FD65" i="20"/>
  <c r="FD50" i="20"/>
  <c r="FD25" i="20"/>
  <c r="FD71" i="20"/>
  <c r="FD54" i="20"/>
  <c r="FD49" i="20"/>
  <c r="FD104" i="20"/>
  <c r="FD61" i="20"/>
  <c r="FD42" i="20"/>
  <c r="FD67" i="20"/>
  <c r="FD97" i="20"/>
  <c r="FD43" i="20"/>
  <c r="FD62" i="20"/>
  <c r="FD100" i="20"/>
  <c r="FD59" i="20"/>
  <c r="FD93" i="20"/>
  <c r="FD17" i="20"/>
  <c r="FD48" i="20"/>
  <c r="FD5" i="20"/>
  <c r="FD69" i="20"/>
  <c r="FD31" i="20"/>
  <c r="FD58" i="20"/>
  <c r="FD83" i="20"/>
  <c r="FD110" i="20"/>
  <c r="FD60" i="20"/>
  <c r="FD81" i="20"/>
  <c r="FD7" i="20"/>
  <c r="FD4" i="20"/>
  <c r="FD68" i="20"/>
  <c r="FD89" i="20"/>
  <c r="FD98" i="20"/>
  <c r="FD40" i="20"/>
  <c r="FD15" i="20"/>
  <c r="FD46" i="20"/>
  <c r="FD55" i="20"/>
  <c r="FD34" i="20"/>
  <c r="FD72" i="20"/>
  <c r="FD86" i="20"/>
  <c r="FE1" i="20"/>
  <c r="FD64" i="20"/>
  <c r="FD21" i="20"/>
  <c r="FD85" i="20"/>
  <c r="FD63" i="20"/>
  <c r="FD90" i="20"/>
  <c r="FD22" i="20"/>
  <c r="FD12" i="20"/>
  <c r="FD76" i="20"/>
  <c r="FD6" i="20"/>
  <c r="FD75" i="20"/>
  <c r="FD20" i="20"/>
  <c r="FD84" i="20"/>
  <c r="FD41" i="20"/>
  <c r="FD105" i="20"/>
  <c r="FD103" i="20"/>
  <c r="FD27" i="20"/>
  <c r="FD94" i="20"/>
  <c r="FD82" i="20"/>
  <c r="FD56" i="20"/>
  <c r="FD13" i="20"/>
  <c r="FD77" i="20"/>
  <c r="FD47" i="20"/>
  <c r="FD74" i="20"/>
  <c r="FD99" i="20"/>
  <c r="FD92" i="20"/>
  <c r="FD23" i="20"/>
  <c r="FD107" i="20"/>
  <c r="FD16" i="20"/>
  <c r="FD37" i="20"/>
  <c r="FD101" i="20"/>
  <c r="FD19" i="20"/>
  <c r="FD108" i="20"/>
  <c r="FD36" i="20"/>
  <c r="FD57" i="20"/>
  <c r="FD11" i="20"/>
  <c r="FD29" i="20"/>
  <c r="FD106" i="20"/>
  <c r="FD87" i="20"/>
  <c r="FD111" i="20" l="1"/>
  <c r="FE17" i="20"/>
  <c r="FE81" i="20"/>
  <c r="FE38" i="20"/>
  <c r="FE102" i="20"/>
  <c r="FE55" i="20"/>
  <c r="FE44" i="20"/>
  <c r="FE84" i="20"/>
  <c r="FE18" i="20"/>
  <c r="FE99" i="20"/>
  <c r="FE5" i="20"/>
  <c r="FE69" i="20"/>
  <c r="FE26" i="20"/>
  <c r="FE90" i="20"/>
  <c r="FE43" i="20"/>
  <c r="FE107" i="20"/>
  <c r="FE36" i="20"/>
  <c r="FE13" i="20"/>
  <c r="FE34" i="20"/>
  <c r="FE4" i="20"/>
  <c r="FE57" i="20"/>
  <c r="FE14" i="20"/>
  <c r="FE78" i="20"/>
  <c r="FE31" i="20"/>
  <c r="FE95" i="20"/>
  <c r="FE96" i="20"/>
  <c r="FE45" i="20"/>
  <c r="FE35" i="20"/>
  <c r="FE72" i="20"/>
  <c r="FE73" i="20"/>
  <c r="FE94" i="20"/>
  <c r="FE47" i="20"/>
  <c r="FE52" i="20"/>
  <c r="FE109" i="20"/>
  <c r="FE67" i="20"/>
  <c r="FE51" i="20"/>
  <c r="FE27" i="20"/>
  <c r="FE80" i="20"/>
  <c r="FE83" i="20"/>
  <c r="FE105" i="20"/>
  <c r="FE79" i="20"/>
  <c r="FE98" i="20"/>
  <c r="FE33" i="20"/>
  <c r="FE97" i="20"/>
  <c r="FE54" i="20"/>
  <c r="FE7" i="20"/>
  <c r="FE71" i="20"/>
  <c r="FE108" i="20"/>
  <c r="FE24" i="20"/>
  <c r="FE66" i="20"/>
  <c r="FE92" i="20"/>
  <c r="FE21" i="20"/>
  <c r="FE85" i="20"/>
  <c r="FE42" i="20"/>
  <c r="FE106" i="20"/>
  <c r="FE59" i="20"/>
  <c r="FE60" i="20"/>
  <c r="FE100" i="20"/>
  <c r="FE29" i="20"/>
  <c r="FE82" i="20"/>
  <c r="FE9" i="20"/>
  <c r="FE30" i="20"/>
  <c r="FE12" i="20"/>
  <c r="FE10" i="20"/>
  <c r="FE93" i="20"/>
  <c r="FE62" i="20"/>
  <c r="FE32" i="20"/>
  <c r="FE48" i="20"/>
  <c r="FE49" i="20"/>
  <c r="FE6" i="20"/>
  <c r="FE70" i="20"/>
  <c r="FE23" i="20"/>
  <c r="FE87" i="20"/>
  <c r="FE64" i="20"/>
  <c r="FE56" i="20"/>
  <c r="FE3" i="20"/>
  <c r="FE68" i="20"/>
  <c r="FE37" i="20"/>
  <c r="FE101" i="20"/>
  <c r="FE58" i="20"/>
  <c r="FE11" i="20"/>
  <c r="FE75" i="20"/>
  <c r="FE16" i="20"/>
  <c r="FE88" i="20"/>
  <c r="FE77" i="20"/>
  <c r="FE19" i="20"/>
  <c r="FE25" i="20"/>
  <c r="FE89" i="20"/>
  <c r="FE46" i="20"/>
  <c r="FE110" i="20"/>
  <c r="FE63" i="20"/>
  <c r="FE76" i="20"/>
  <c r="FE8" i="20"/>
  <c r="FE50" i="20"/>
  <c r="FE28" i="20"/>
  <c r="FF1" i="20"/>
  <c r="FE65" i="20"/>
  <c r="FE22" i="20"/>
  <c r="FE86" i="20"/>
  <c r="FE39" i="20"/>
  <c r="FE103" i="20"/>
  <c r="FE20" i="20"/>
  <c r="FE61" i="20"/>
  <c r="FE104" i="20"/>
  <c r="FE53" i="20"/>
  <c r="FE74" i="20"/>
  <c r="FE91" i="20"/>
  <c r="FE2" i="20"/>
  <c r="FE41" i="20"/>
  <c r="FE15" i="20"/>
  <c r="FE40" i="20"/>
  <c r="FF26" i="20" l="1"/>
  <c r="FF90" i="20"/>
  <c r="FF43" i="20"/>
  <c r="FF107" i="20"/>
  <c r="FF64" i="20"/>
  <c r="FF73" i="20"/>
  <c r="FF53" i="20"/>
  <c r="FF38" i="20"/>
  <c r="FF7" i="20"/>
  <c r="FF44" i="20"/>
  <c r="FF14" i="20"/>
  <c r="FF78" i="20"/>
  <c r="FF31" i="20"/>
  <c r="FF95" i="20"/>
  <c r="FF52" i="20"/>
  <c r="FF25" i="20"/>
  <c r="FF65" i="20"/>
  <c r="FF76" i="20"/>
  <c r="FF34" i="20"/>
  <c r="FF98" i="20"/>
  <c r="FF51" i="20"/>
  <c r="FF8" i="20"/>
  <c r="FF72" i="20"/>
  <c r="FF105" i="20"/>
  <c r="FF108" i="20"/>
  <c r="FF28" i="20"/>
  <c r="FF42" i="20"/>
  <c r="FF106" i="20"/>
  <c r="FF59" i="20"/>
  <c r="FF16" i="20"/>
  <c r="FF80" i="20"/>
  <c r="FF29" i="20"/>
  <c r="FF85" i="20"/>
  <c r="FF54" i="20"/>
  <c r="FF55" i="20"/>
  <c r="FF92" i="20"/>
  <c r="FF30" i="20"/>
  <c r="FF94" i="20"/>
  <c r="FF47" i="20"/>
  <c r="FF4" i="20"/>
  <c r="FF68" i="20"/>
  <c r="FF89" i="20"/>
  <c r="FF5" i="20"/>
  <c r="FF21" i="20"/>
  <c r="FF50" i="20"/>
  <c r="FF3" i="20"/>
  <c r="FF67" i="20"/>
  <c r="FF24" i="20"/>
  <c r="FF88" i="20"/>
  <c r="FF61" i="20"/>
  <c r="FF101" i="20"/>
  <c r="FF103" i="20"/>
  <c r="FF57" i="20"/>
  <c r="FF104" i="20"/>
  <c r="FF58" i="20"/>
  <c r="FF11" i="20"/>
  <c r="FF75" i="20"/>
  <c r="FF32" i="20"/>
  <c r="FF96" i="20"/>
  <c r="FF93" i="20"/>
  <c r="FF6" i="20"/>
  <c r="FF70" i="20"/>
  <c r="FF87" i="20"/>
  <c r="FF77" i="20"/>
  <c r="FF46" i="20"/>
  <c r="FF110" i="20"/>
  <c r="FF63" i="20"/>
  <c r="FF20" i="20"/>
  <c r="FF84" i="20"/>
  <c r="FF45" i="20"/>
  <c r="FF37" i="20"/>
  <c r="FG1" i="20"/>
  <c r="FF66" i="20"/>
  <c r="FF19" i="20"/>
  <c r="FF83" i="20"/>
  <c r="FF40" i="20"/>
  <c r="FF17" i="20"/>
  <c r="FF10" i="20"/>
  <c r="FF74" i="20"/>
  <c r="FF27" i="20"/>
  <c r="FF91" i="20"/>
  <c r="FF48" i="20"/>
  <c r="FF9" i="20"/>
  <c r="FF49" i="20"/>
  <c r="FF22" i="20"/>
  <c r="FF102" i="20"/>
  <c r="FF12" i="20"/>
  <c r="FF97" i="20"/>
  <c r="FF62" i="20"/>
  <c r="FF15" i="20"/>
  <c r="FF79" i="20"/>
  <c r="FF36" i="20"/>
  <c r="FF100" i="20"/>
  <c r="FF109" i="20"/>
  <c r="FF39" i="20"/>
  <c r="FF18" i="20"/>
  <c r="FF82" i="20"/>
  <c r="FF35" i="20"/>
  <c r="FF99" i="20"/>
  <c r="FF56" i="20"/>
  <c r="FF41" i="20"/>
  <c r="FF81" i="20"/>
  <c r="FF23" i="20"/>
  <c r="FF60" i="20"/>
  <c r="FF33" i="20"/>
  <c r="FF69" i="20"/>
  <c r="FF71" i="20"/>
  <c r="FF2" i="20"/>
  <c r="FF86" i="20"/>
  <c r="FF13" i="20"/>
  <c r="FE111" i="20"/>
  <c r="FH1" i="20" l="1"/>
  <c r="FG2" i="20"/>
  <c r="FF111" i="20"/>
  <c r="FH2" i="20" l="1"/>
  <c r="FI1" i="20"/>
  <c r="FI17" i="20" l="1"/>
  <c r="FI81" i="20"/>
  <c r="FI38" i="20"/>
  <c r="FI102" i="20"/>
  <c r="FI55" i="20"/>
  <c r="FI44" i="20"/>
  <c r="FI84" i="20"/>
  <c r="FI45" i="20"/>
  <c r="FI98" i="20"/>
  <c r="FI5" i="20"/>
  <c r="FI69" i="20"/>
  <c r="FI26" i="20"/>
  <c r="FI90" i="20"/>
  <c r="FI43" i="20"/>
  <c r="FI107" i="20"/>
  <c r="FI36" i="20"/>
  <c r="FI29" i="20"/>
  <c r="FI25" i="20"/>
  <c r="FI89" i="20"/>
  <c r="FI46" i="20"/>
  <c r="FI110" i="20"/>
  <c r="FI63" i="20"/>
  <c r="FI76" i="20"/>
  <c r="FI34" i="20"/>
  <c r="FI104" i="20"/>
  <c r="FI87" i="20"/>
  <c r="FI101" i="20"/>
  <c r="FI16" i="20"/>
  <c r="FI57" i="20"/>
  <c r="FI31" i="20"/>
  <c r="FI61" i="20"/>
  <c r="FI33" i="20"/>
  <c r="FI97" i="20"/>
  <c r="FI54" i="20"/>
  <c r="FI7" i="20"/>
  <c r="FI71" i="20"/>
  <c r="FI108" i="20"/>
  <c r="FI24" i="20"/>
  <c r="FI77" i="20"/>
  <c r="FI19" i="20"/>
  <c r="FI21" i="20"/>
  <c r="FI85" i="20"/>
  <c r="FI42" i="20"/>
  <c r="FI106" i="20"/>
  <c r="FI59" i="20"/>
  <c r="FI60" i="20"/>
  <c r="FI100" i="20"/>
  <c r="FI109" i="20"/>
  <c r="FI41" i="20"/>
  <c r="FI105" i="20"/>
  <c r="FI62" i="20"/>
  <c r="FI15" i="20"/>
  <c r="FI79" i="20"/>
  <c r="FI32" i="20"/>
  <c r="FI40" i="20"/>
  <c r="FI66" i="20"/>
  <c r="FI83" i="20"/>
  <c r="FI92" i="20"/>
  <c r="FI49" i="20"/>
  <c r="FI70" i="20"/>
  <c r="FI23" i="20"/>
  <c r="FI64" i="20"/>
  <c r="FI18" i="20"/>
  <c r="FI37" i="20"/>
  <c r="FI11" i="20"/>
  <c r="FI88" i="20"/>
  <c r="FI78" i="20"/>
  <c r="FI96" i="20"/>
  <c r="FI4" i="20"/>
  <c r="FJ1" i="20"/>
  <c r="FI65" i="20"/>
  <c r="FI22" i="20"/>
  <c r="FI86" i="20"/>
  <c r="FI39" i="20"/>
  <c r="FI103" i="20"/>
  <c r="FI20" i="20"/>
  <c r="FI13" i="20"/>
  <c r="FI50" i="20"/>
  <c r="FI99" i="20"/>
  <c r="FI53" i="20"/>
  <c r="FI10" i="20"/>
  <c r="FI74" i="20"/>
  <c r="FI27" i="20"/>
  <c r="FI91" i="20"/>
  <c r="FI80" i="20"/>
  <c r="FI2" i="20"/>
  <c r="FI9" i="20"/>
  <c r="FI73" i="20"/>
  <c r="FI30" i="20"/>
  <c r="FI94" i="20"/>
  <c r="FI47" i="20"/>
  <c r="FI12" i="20"/>
  <c r="FI52" i="20"/>
  <c r="FI93" i="20"/>
  <c r="FI35" i="20"/>
  <c r="FI28" i="20"/>
  <c r="FI48" i="20"/>
  <c r="FI8" i="20"/>
  <c r="FI67" i="20"/>
  <c r="FI68" i="20"/>
  <c r="FI6" i="20"/>
  <c r="FI56" i="20"/>
  <c r="FI51" i="20"/>
  <c r="FI58" i="20"/>
  <c r="FI75" i="20"/>
  <c r="FI82" i="20"/>
  <c r="FI14" i="20"/>
  <c r="FI95" i="20"/>
  <c r="FI3" i="20"/>
  <c r="FI72" i="20"/>
  <c r="FI111" i="20" l="1"/>
  <c r="FJ6" i="20"/>
  <c r="FJ70" i="20"/>
  <c r="FJ23" i="20"/>
  <c r="FJ87" i="20"/>
  <c r="FJ44" i="20"/>
  <c r="FJ108" i="20"/>
  <c r="FJ17" i="20"/>
  <c r="FJ10" i="20"/>
  <c r="FJ74" i="20"/>
  <c r="FJ27" i="20"/>
  <c r="FJ91" i="20"/>
  <c r="FJ48" i="20"/>
  <c r="FJ9" i="20"/>
  <c r="FJ33" i="20"/>
  <c r="FJ14" i="20"/>
  <c r="FJ78" i="20"/>
  <c r="FJ31" i="20"/>
  <c r="FJ95" i="20"/>
  <c r="FJ52" i="20"/>
  <c r="FJ25" i="20"/>
  <c r="FJ3" i="20"/>
  <c r="FK1" i="20"/>
  <c r="FJ105" i="20"/>
  <c r="FJ13" i="20"/>
  <c r="FJ80" i="20"/>
  <c r="FJ110" i="20"/>
  <c r="FJ84" i="20"/>
  <c r="FJ51" i="20"/>
  <c r="FJ56" i="20"/>
  <c r="FJ22" i="20"/>
  <c r="FJ86" i="20"/>
  <c r="FJ39" i="20"/>
  <c r="FJ103" i="20"/>
  <c r="FJ60" i="20"/>
  <c r="FJ57" i="20"/>
  <c r="FJ81" i="20"/>
  <c r="FJ26" i="20"/>
  <c r="FJ90" i="20"/>
  <c r="FJ43" i="20"/>
  <c r="FJ107" i="20"/>
  <c r="FJ64" i="20"/>
  <c r="FJ73" i="20"/>
  <c r="FJ97" i="20"/>
  <c r="FJ30" i="20"/>
  <c r="FJ94" i="20"/>
  <c r="FJ47" i="20"/>
  <c r="FJ4" i="20"/>
  <c r="FJ68" i="20"/>
  <c r="FJ89" i="20"/>
  <c r="FJ53" i="20"/>
  <c r="FJ67" i="20"/>
  <c r="FJ37" i="20"/>
  <c r="FJ83" i="20"/>
  <c r="FJ98" i="20"/>
  <c r="FJ99" i="20"/>
  <c r="FJ34" i="20"/>
  <c r="FJ5" i="20"/>
  <c r="FJ38" i="20"/>
  <c r="FJ102" i="20"/>
  <c r="FJ12" i="20"/>
  <c r="FJ76" i="20"/>
  <c r="FJ69" i="20"/>
  <c r="FJ106" i="20"/>
  <c r="FJ16" i="20"/>
  <c r="FJ21" i="20"/>
  <c r="FJ63" i="20"/>
  <c r="FJ85" i="20"/>
  <c r="FJ40" i="20"/>
  <c r="FJ54" i="20"/>
  <c r="FJ7" i="20"/>
  <c r="FJ71" i="20"/>
  <c r="FJ28" i="20"/>
  <c r="FJ92" i="20"/>
  <c r="FJ77" i="20"/>
  <c r="FJ101" i="20"/>
  <c r="FJ58" i="20"/>
  <c r="FJ11" i="20"/>
  <c r="FJ75" i="20"/>
  <c r="FJ32" i="20"/>
  <c r="FJ96" i="20"/>
  <c r="FJ93" i="20"/>
  <c r="FJ2" i="20"/>
  <c r="FJ62" i="20"/>
  <c r="FJ15" i="20"/>
  <c r="FJ79" i="20"/>
  <c r="FJ36" i="20"/>
  <c r="FJ100" i="20"/>
  <c r="FJ109" i="20"/>
  <c r="FJ50" i="20"/>
  <c r="FJ88" i="20"/>
  <c r="FJ66" i="20"/>
  <c r="FJ104" i="20"/>
  <c r="FJ82" i="20"/>
  <c r="FJ41" i="20"/>
  <c r="FJ72" i="20"/>
  <c r="FJ49" i="20"/>
  <c r="FJ61" i="20"/>
  <c r="FJ19" i="20"/>
  <c r="FJ35" i="20"/>
  <c r="FJ65" i="20"/>
  <c r="FJ55" i="20"/>
  <c r="FJ42" i="20"/>
  <c r="FJ59" i="20"/>
  <c r="FJ29" i="20"/>
  <c r="FJ46" i="20"/>
  <c r="FJ20" i="20"/>
  <c r="FJ45" i="20"/>
  <c r="FJ24" i="20"/>
  <c r="FJ18" i="20"/>
  <c r="FJ8" i="20"/>
  <c r="FK15" i="20" l="1"/>
  <c r="FK79" i="20"/>
  <c r="FK36" i="20"/>
  <c r="FK100" i="20"/>
  <c r="FK57" i="20"/>
  <c r="FK38" i="20"/>
  <c r="FK78" i="20"/>
  <c r="FK19" i="20"/>
  <c r="FK83" i="20"/>
  <c r="FK40" i="20"/>
  <c r="FK104" i="20"/>
  <c r="FK61" i="20"/>
  <c r="FK54" i="20"/>
  <c r="FK94" i="20"/>
  <c r="FK23" i="20"/>
  <c r="FK87" i="20"/>
  <c r="FK44" i="20"/>
  <c r="FK108" i="20"/>
  <c r="FK65" i="20"/>
  <c r="FK70" i="20"/>
  <c r="FK110" i="20"/>
  <c r="FK64" i="20"/>
  <c r="FK18" i="20"/>
  <c r="FK37" i="20"/>
  <c r="FK22" i="20"/>
  <c r="FK34" i="20"/>
  <c r="FK4" i="20"/>
  <c r="FK82" i="20"/>
  <c r="FK72" i="20"/>
  <c r="FK74" i="20"/>
  <c r="FK55" i="20"/>
  <c r="FK33" i="20"/>
  <c r="FK43" i="20"/>
  <c r="FK106" i="20"/>
  <c r="FK31" i="20"/>
  <c r="FK95" i="20"/>
  <c r="FK52" i="20"/>
  <c r="FK9" i="20"/>
  <c r="FK73" i="20"/>
  <c r="FK102" i="20"/>
  <c r="FK98" i="20"/>
  <c r="FK35" i="20"/>
  <c r="FK99" i="20"/>
  <c r="FK56" i="20"/>
  <c r="FK13" i="20"/>
  <c r="FK77" i="20"/>
  <c r="FK10" i="20"/>
  <c r="FK50" i="20"/>
  <c r="FK39" i="20"/>
  <c r="FK103" i="20"/>
  <c r="FK60" i="20"/>
  <c r="FK17" i="20"/>
  <c r="FK81" i="20"/>
  <c r="FK26" i="20"/>
  <c r="FK66" i="20"/>
  <c r="FK21" i="20"/>
  <c r="FK59" i="20"/>
  <c r="FK101" i="20"/>
  <c r="FK32" i="20"/>
  <c r="FK62" i="20"/>
  <c r="FK5" i="20"/>
  <c r="FK68" i="20"/>
  <c r="FK8" i="20"/>
  <c r="FK93" i="20"/>
  <c r="FK12" i="20"/>
  <c r="FK97" i="20"/>
  <c r="FK16" i="20"/>
  <c r="FK27" i="20"/>
  <c r="FL1" i="20"/>
  <c r="FK63" i="20"/>
  <c r="FK20" i="20"/>
  <c r="FK84" i="20"/>
  <c r="FK41" i="20"/>
  <c r="FK105" i="20"/>
  <c r="FK14" i="20"/>
  <c r="FK3" i="20"/>
  <c r="FK67" i="20"/>
  <c r="FK24" i="20"/>
  <c r="FK88" i="20"/>
  <c r="FK45" i="20"/>
  <c r="FK109" i="20"/>
  <c r="FK30" i="20"/>
  <c r="FK7" i="20"/>
  <c r="FK71" i="20"/>
  <c r="FK28" i="20"/>
  <c r="FK92" i="20"/>
  <c r="FK49" i="20"/>
  <c r="FK6" i="20"/>
  <c r="FK46" i="20"/>
  <c r="FK107" i="20"/>
  <c r="FK42" i="20"/>
  <c r="FK80" i="20"/>
  <c r="FK11" i="20"/>
  <c r="FK53" i="20"/>
  <c r="FK91" i="20"/>
  <c r="FK86" i="20"/>
  <c r="FK75" i="20"/>
  <c r="FK48" i="20"/>
  <c r="FK47" i="20"/>
  <c r="FK25" i="20"/>
  <c r="FK89" i="20"/>
  <c r="FK58" i="20"/>
  <c r="FK51" i="20"/>
  <c r="FK29" i="20"/>
  <c r="FK2" i="20"/>
  <c r="FK76" i="20"/>
  <c r="FK90" i="20"/>
  <c r="FK85" i="20"/>
  <c r="FK96" i="20"/>
  <c r="FK69" i="20"/>
  <c r="FJ111" i="20"/>
  <c r="FK111" i="20" l="1"/>
  <c r="FL28" i="20"/>
  <c r="FL92" i="20"/>
  <c r="FL49" i="20"/>
  <c r="FL6" i="20"/>
  <c r="FL70" i="20"/>
  <c r="FL23" i="20"/>
  <c r="FL95" i="20"/>
  <c r="FL48" i="20"/>
  <c r="FL5" i="20"/>
  <c r="FL69" i="20"/>
  <c r="FL26" i="20"/>
  <c r="FL90" i="20"/>
  <c r="FL39" i="20"/>
  <c r="FL47" i="20"/>
  <c r="FL52" i="20"/>
  <c r="FL9" i="20"/>
  <c r="FL73" i="20"/>
  <c r="FL30" i="20"/>
  <c r="FL94" i="20"/>
  <c r="FL55" i="20"/>
  <c r="FL63" i="20"/>
  <c r="FL18" i="20"/>
  <c r="FL56" i="20"/>
  <c r="FL98" i="20"/>
  <c r="FL72" i="20"/>
  <c r="FL3" i="20"/>
  <c r="FL45" i="20"/>
  <c r="FL91" i="20"/>
  <c r="FL40" i="20"/>
  <c r="FL13" i="20"/>
  <c r="FL29" i="20"/>
  <c r="FL27" i="20"/>
  <c r="FL67" i="20"/>
  <c r="FL53" i="20"/>
  <c r="FL74" i="20"/>
  <c r="FL15" i="20"/>
  <c r="FL14" i="20"/>
  <c r="FL99" i="20"/>
  <c r="FL31" i="20"/>
  <c r="FL50" i="20"/>
  <c r="FL44" i="20"/>
  <c r="FL108" i="20"/>
  <c r="FL65" i="20"/>
  <c r="FL22" i="20"/>
  <c r="FL86" i="20"/>
  <c r="FL87" i="20"/>
  <c r="FM1" i="20"/>
  <c r="FL64" i="20"/>
  <c r="FL21" i="20"/>
  <c r="FL85" i="20"/>
  <c r="FL42" i="20"/>
  <c r="FL106" i="20"/>
  <c r="FL103" i="20"/>
  <c r="FL4" i="20"/>
  <c r="FL68" i="20"/>
  <c r="FL25" i="20"/>
  <c r="FL89" i="20"/>
  <c r="FL46" i="20"/>
  <c r="FL110" i="20"/>
  <c r="FL11" i="20"/>
  <c r="FL82" i="20"/>
  <c r="FL71" i="20"/>
  <c r="FL109" i="20"/>
  <c r="FL96" i="20"/>
  <c r="FL100" i="20"/>
  <c r="FL79" i="20"/>
  <c r="FL34" i="20"/>
  <c r="FL51" i="20"/>
  <c r="FL60" i="20"/>
  <c r="FL17" i="20"/>
  <c r="FL81" i="20"/>
  <c r="FL38" i="20"/>
  <c r="FL102" i="20"/>
  <c r="FL43" i="20"/>
  <c r="FL16" i="20"/>
  <c r="FL80" i="20"/>
  <c r="FL37" i="20"/>
  <c r="FL101" i="20"/>
  <c r="FL58" i="20"/>
  <c r="FL19" i="20"/>
  <c r="FL59" i="20"/>
  <c r="FL20" i="20"/>
  <c r="FL84" i="20"/>
  <c r="FL41" i="20"/>
  <c r="FL105" i="20"/>
  <c r="FL62" i="20"/>
  <c r="FL35" i="20"/>
  <c r="FL75" i="20"/>
  <c r="FL104" i="20"/>
  <c r="FL7" i="20"/>
  <c r="FL77" i="20"/>
  <c r="FL2" i="20"/>
  <c r="FL93" i="20"/>
  <c r="FL24" i="20"/>
  <c r="FL66" i="20"/>
  <c r="FL12" i="20"/>
  <c r="FL76" i="20"/>
  <c r="FL33" i="20"/>
  <c r="FL97" i="20"/>
  <c r="FL54" i="20"/>
  <c r="FL107" i="20"/>
  <c r="FL32" i="20"/>
  <c r="FL10" i="20"/>
  <c r="FL83" i="20"/>
  <c r="FL36" i="20"/>
  <c r="FL57" i="20"/>
  <c r="FL78" i="20"/>
  <c r="FL61" i="20"/>
  <c r="FL8" i="20"/>
  <c r="FL88" i="20"/>
  <c r="FM34" i="20" l="1"/>
  <c r="FM35" i="20"/>
  <c r="FM99" i="20"/>
  <c r="FM100" i="20"/>
  <c r="FM96" i="20"/>
  <c r="FM92" i="20"/>
  <c r="FM36" i="20"/>
  <c r="FM38" i="20"/>
  <c r="FM39" i="20"/>
  <c r="FM103" i="20"/>
  <c r="FM105" i="20"/>
  <c r="FM101" i="20"/>
  <c r="FM97" i="20"/>
  <c r="FM66" i="20"/>
  <c r="FM42" i="20"/>
  <c r="FM43" i="20"/>
  <c r="FM5" i="20"/>
  <c r="FM109" i="20"/>
  <c r="FM106" i="20"/>
  <c r="FM102" i="20"/>
  <c r="FM88" i="20"/>
  <c r="FM8" i="20"/>
  <c r="FM62" i="20"/>
  <c r="FM33" i="20"/>
  <c r="FM94" i="20"/>
  <c r="FM50" i="20"/>
  <c r="FM51" i="20"/>
  <c r="FM21" i="20"/>
  <c r="FM16" i="20"/>
  <c r="FM9" i="20"/>
  <c r="FM12" i="20"/>
  <c r="FM108" i="20"/>
  <c r="FM54" i="20"/>
  <c r="FM55" i="20"/>
  <c r="FM29" i="20"/>
  <c r="FM24" i="20"/>
  <c r="FM17" i="20"/>
  <c r="FM44" i="20"/>
  <c r="FM2" i="20"/>
  <c r="FM58" i="20"/>
  <c r="FM59" i="20"/>
  <c r="FM37" i="20"/>
  <c r="FM32" i="20"/>
  <c r="FM25" i="20"/>
  <c r="FM72" i="20"/>
  <c r="FM46" i="20"/>
  <c r="FM110" i="20"/>
  <c r="FM63" i="20"/>
  <c r="FM93" i="20"/>
  <c r="FM73" i="20"/>
  <c r="FM30" i="20"/>
  <c r="FM90" i="20"/>
  <c r="FM86" i="20"/>
  <c r="FN1" i="20"/>
  <c r="FM3" i="20"/>
  <c r="FM67" i="20"/>
  <c r="FM53" i="20"/>
  <c r="FM48" i="20"/>
  <c r="FM41" i="20"/>
  <c r="FM20" i="20"/>
  <c r="FM6" i="20"/>
  <c r="FM7" i="20"/>
  <c r="FM71" i="20"/>
  <c r="FM61" i="20"/>
  <c r="FM56" i="20"/>
  <c r="FM49" i="20"/>
  <c r="FM52" i="20"/>
  <c r="FM10" i="20"/>
  <c r="FM11" i="20"/>
  <c r="FM75" i="20"/>
  <c r="FM68" i="20"/>
  <c r="FM64" i="20"/>
  <c r="FM57" i="20"/>
  <c r="FM77" i="20"/>
  <c r="FM47" i="20"/>
  <c r="FM107" i="20"/>
  <c r="FM45" i="20"/>
  <c r="FM14" i="20"/>
  <c r="FM69" i="20"/>
  <c r="FM31" i="20"/>
  <c r="FM18" i="20"/>
  <c r="FM19" i="20"/>
  <c r="FM83" i="20"/>
  <c r="FM78" i="20"/>
  <c r="FM74" i="20"/>
  <c r="FM70" i="20"/>
  <c r="FM28" i="20"/>
  <c r="FM22" i="20"/>
  <c r="FM23" i="20"/>
  <c r="FM87" i="20"/>
  <c r="FM84" i="20"/>
  <c r="FM80" i="20"/>
  <c r="FM76" i="20"/>
  <c r="FM60" i="20"/>
  <c r="FM26" i="20"/>
  <c r="FM27" i="20"/>
  <c r="FM91" i="20"/>
  <c r="FM89" i="20"/>
  <c r="FM85" i="20"/>
  <c r="FM81" i="20"/>
  <c r="FM82" i="20"/>
  <c r="FM13" i="20"/>
  <c r="FM4" i="20"/>
  <c r="FM40" i="20"/>
  <c r="FM15" i="20"/>
  <c r="FM65" i="20"/>
  <c r="FM95" i="20"/>
  <c r="FM104" i="20"/>
  <c r="FM79" i="20"/>
  <c r="FM98" i="20"/>
  <c r="FL111" i="20"/>
  <c r="FM111" i="20" l="1"/>
  <c r="FN2" i="20"/>
  <c r="FO1" i="20"/>
  <c r="FP1" i="20" l="1"/>
  <c r="FO2" i="20"/>
  <c r="FP25" i="20" l="1"/>
  <c r="FP110" i="20"/>
  <c r="FP43" i="20"/>
  <c r="FP66" i="20"/>
  <c r="FP49" i="20"/>
  <c r="FP72" i="20"/>
  <c r="FP53" i="20"/>
  <c r="FP3" i="20"/>
  <c r="FP41" i="20"/>
  <c r="FP105" i="20"/>
  <c r="FP62" i="20"/>
  <c r="FP31" i="20"/>
  <c r="FP56" i="20"/>
  <c r="FP75" i="20"/>
  <c r="FP4" i="20"/>
  <c r="FP61" i="20"/>
  <c r="FP18" i="20"/>
  <c r="FP82" i="20"/>
  <c r="FP71" i="20"/>
  <c r="FP96" i="20"/>
  <c r="FP12" i="20"/>
  <c r="FQ1" i="20"/>
  <c r="FP65" i="20"/>
  <c r="FP22" i="20"/>
  <c r="FP86" i="20"/>
  <c r="FP79" i="20"/>
  <c r="FP104" i="20"/>
  <c r="FP44" i="20"/>
  <c r="FP37" i="20"/>
  <c r="FP48" i="20"/>
  <c r="FP10" i="20"/>
  <c r="FP99" i="20"/>
  <c r="FP26" i="20"/>
  <c r="FP76" i="20"/>
  <c r="FP106" i="20"/>
  <c r="FP52" i="20"/>
  <c r="FP67" i="20"/>
  <c r="FP74" i="20"/>
  <c r="FP90" i="20"/>
  <c r="FP21" i="20"/>
  <c r="FP46" i="20"/>
  <c r="FP28" i="20"/>
  <c r="FP64" i="20"/>
  <c r="FP6" i="20"/>
  <c r="FP91" i="20"/>
  <c r="FP69" i="20"/>
  <c r="FP57" i="20"/>
  <c r="FP14" i="20"/>
  <c r="FP78" i="20"/>
  <c r="FP63" i="20"/>
  <c r="FP88" i="20"/>
  <c r="FP107" i="20"/>
  <c r="FP13" i="20"/>
  <c r="FP77" i="20"/>
  <c r="FP34" i="20"/>
  <c r="FP98" i="20"/>
  <c r="FP103" i="20"/>
  <c r="FP19" i="20"/>
  <c r="FP20" i="20"/>
  <c r="FP17" i="20"/>
  <c r="FP81" i="20"/>
  <c r="FP38" i="20"/>
  <c r="FP102" i="20"/>
  <c r="FP8" i="20"/>
  <c r="FP27" i="20"/>
  <c r="FP101" i="20"/>
  <c r="FP2" i="20"/>
  <c r="FP16" i="20"/>
  <c r="FP109" i="20"/>
  <c r="FP83" i="20"/>
  <c r="FP47" i="20"/>
  <c r="FP23" i="20"/>
  <c r="FP42" i="20"/>
  <c r="FP9" i="20"/>
  <c r="FP73" i="20"/>
  <c r="FP30" i="20"/>
  <c r="FP94" i="20"/>
  <c r="FP95" i="20"/>
  <c r="FP11" i="20"/>
  <c r="FP108" i="20"/>
  <c r="FP29" i="20"/>
  <c r="FP93" i="20"/>
  <c r="FP50" i="20"/>
  <c r="FP7" i="20"/>
  <c r="FP32" i="20"/>
  <c r="FP51" i="20"/>
  <c r="FP60" i="20"/>
  <c r="FP33" i="20"/>
  <c r="FP97" i="20"/>
  <c r="FP54" i="20"/>
  <c r="FP15" i="20"/>
  <c r="FP40" i="20"/>
  <c r="FP59" i="20"/>
  <c r="FP92" i="20"/>
  <c r="FP58" i="20"/>
  <c r="FP100" i="20"/>
  <c r="FP55" i="20"/>
  <c r="FP5" i="20"/>
  <c r="FP87" i="20"/>
  <c r="FP85" i="20"/>
  <c r="FP35" i="20"/>
  <c r="FP89" i="20"/>
  <c r="FP24" i="20"/>
  <c r="FP45" i="20"/>
  <c r="FP39" i="20"/>
  <c r="FP36" i="20"/>
  <c r="FP70" i="20"/>
  <c r="FP68" i="20"/>
  <c r="FP80" i="20"/>
  <c r="FP84" i="20"/>
  <c r="FP111" i="20" l="1"/>
  <c r="FQ42" i="20"/>
  <c r="FQ106" i="20"/>
  <c r="FQ59" i="20"/>
  <c r="FQ28" i="20"/>
  <c r="FQ45" i="20"/>
  <c r="FQ64" i="20"/>
  <c r="FQ81" i="20"/>
  <c r="FQ62" i="20"/>
  <c r="FQ15" i="20"/>
  <c r="FQ79" i="20"/>
  <c r="FQ68" i="20"/>
  <c r="FQ85" i="20"/>
  <c r="FQ104" i="20"/>
  <c r="FR1" i="20"/>
  <c r="FQ66" i="20"/>
  <c r="FQ19" i="20"/>
  <c r="FQ83" i="20"/>
  <c r="FQ76" i="20"/>
  <c r="FQ93" i="20"/>
  <c r="FQ25" i="20"/>
  <c r="FQ6" i="20"/>
  <c r="FQ84" i="20"/>
  <c r="FQ86" i="20"/>
  <c r="FQ24" i="20"/>
  <c r="FQ55" i="20"/>
  <c r="FQ105" i="20"/>
  <c r="FQ52" i="20"/>
  <c r="FQ65" i="20"/>
  <c r="FQ39" i="20"/>
  <c r="FQ97" i="20"/>
  <c r="FQ54" i="20"/>
  <c r="FQ69" i="20"/>
  <c r="FQ43" i="20"/>
  <c r="FQ9" i="20"/>
  <c r="FQ63" i="20"/>
  <c r="FQ72" i="20"/>
  <c r="FQ3" i="20"/>
  <c r="FQ80" i="20"/>
  <c r="FQ22" i="20"/>
  <c r="FQ56" i="20"/>
  <c r="FQ58" i="20"/>
  <c r="FQ11" i="20"/>
  <c r="FQ75" i="20"/>
  <c r="FQ60" i="20"/>
  <c r="FQ77" i="20"/>
  <c r="FQ96" i="20"/>
  <c r="FQ14" i="20"/>
  <c r="FQ78" i="20"/>
  <c r="FQ31" i="20"/>
  <c r="FQ95" i="20"/>
  <c r="FQ100" i="20"/>
  <c r="FQ8" i="20"/>
  <c r="FQ33" i="20"/>
  <c r="FQ18" i="20"/>
  <c r="FQ82" i="20"/>
  <c r="FQ35" i="20"/>
  <c r="FQ99" i="20"/>
  <c r="FQ108" i="20"/>
  <c r="FQ16" i="20"/>
  <c r="FQ70" i="20"/>
  <c r="FQ101" i="20"/>
  <c r="FQ20" i="20"/>
  <c r="FQ13" i="20"/>
  <c r="FQ46" i="20"/>
  <c r="FQ36" i="20"/>
  <c r="FQ17" i="20"/>
  <c r="FQ67" i="20"/>
  <c r="FQ61" i="20"/>
  <c r="FQ87" i="20"/>
  <c r="FQ102" i="20"/>
  <c r="FQ2" i="20"/>
  <c r="FQ10" i="20"/>
  <c r="FQ74" i="20"/>
  <c r="FQ27" i="20"/>
  <c r="FQ91" i="20"/>
  <c r="FQ92" i="20"/>
  <c r="FQ109" i="20"/>
  <c r="FQ89" i="20"/>
  <c r="FQ30" i="20"/>
  <c r="FQ94" i="20"/>
  <c r="FQ47" i="20"/>
  <c r="FQ4" i="20"/>
  <c r="FQ21" i="20"/>
  <c r="FQ40" i="20"/>
  <c r="FQ41" i="20"/>
  <c r="FQ34" i="20"/>
  <c r="FQ98" i="20"/>
  <c r="FQ51" i="20"/>
  <c r="FQ12" i="20"/>
  <c r="FQ29" i="20"/>
  <c r="FQ48" i="20"/>
  <c r="FQ73" i="20"/>
  <c r="FQ23" i="20"/>
  <c r="FQ57" i="20"/>
  <c r="FQ103" i="20"/>
  <c r="FQ38" i="20"/>
  <c r="FQ37" i="20"/>
  <c r="FQ7" i="20"/>
  <c r="FQ88" i="20"/>
  <c r="FQ26" i="20"/>
  <c r="FQ90" i="20"/>
  <c r="FQ107" i="20"/>
  <c r="FQ32" i="20"/>
  <c r="FQ110" i="20"/>
  <c r="FQ53" i="20"/>
  <c r="FQ50" i="20"/>
  <c r="FQ44" i="20"/>
  <c r="FQ49" i="20"/>
  <c r="FQ5" i="20"/>
  <c r="FQ71" i="20"/>
  <c r="FR19" i="20" l="1"/>
  <c r="FR83" i="20"/>
  <c r="FR40" i="20"/>
  <c r="FR104" i="20"/>
  <c r="FR10" i="20"/>
  <c r="FR29" i="20"/>
  <c r="FR46" i="20"/>
  <c r="FR23" i="20"/>
  <c r="FR87" i="20"/>
  <c r="FR44" i="20"/>
  <c r="FR108" i="20"/>
  <c r="FR18" i="20"/>
  <c r="FR37" i="20"/>
  <c r="FR78" i="20"/>
  <c r="FR27" i="20"/>
  <c r="FR91" i="20"/>
  <c r="FR48" i="20"/>
  <c r="FR9" i="20"/>
  <c r="FR26" i="20"/>
  <c r="FR110" i="20"/>
  <c r="FR49" i="20"/>
  <c r="FR14" i="20"/>
  <c r="FR20" i="20"/>
  <c r="FR51" i="20"/>
  <c r="FR72" i="20"/>
  <c r="FR93" i="20"/>
  <c r="FR55" i="20"/>
  <c r="FR65" i="20"/>
  <c r="FR101" i="20"/>
  <c r="FR16" i="20"/>
  <c r="FR109" i="20"/>
  <c r="FR4" i="20"/>
  <c r="FR15" i="20"/>
  <c r="FR35" i="20"/>
  <c r="FR99" i="20"/>
  <c r="FR56" i="20"/>
  <c r="FR25" i="20"/>
  <c r="FR42" i="20"/>
  <c r="FR61" i="20"/>
  <c r="FR54" i="20"/>
  <c r="FR39" i="20"/>
  <c r="FR103" i="20"/>
  <c r="FR60" i="20"/>
  <c r="FR33" i="20"/>
  <c r="FR50" i="20"/>
  <c r="FR69" i="20"/>
  <c r="FR86" i="20"/>
  <c r="FR43" i="20"/>
  <c r="FR107" i="20"/>
  <c r="FR64" i="20"/>
  <c r="FR41" i="20"/>
  <c r="FR58" i="20"/>
  <c r="FR77" i="20"/>
  <c r="FR17" i="20"/>
  <c r="FR66" i="20"/>
  <c r="FR100" i="20"/>
  <c r="FR8" i="20"/>
  <c r="FR74" i="20"/>
  <c r="FR30" i="20"/>
  <c r="FR76" i="20"/>
  <c r="FR2" i="20"/>
  <c r="FR73" i="20"/>
  <c r="FR31" i="20"/>
  <c r="FR85" i="20"/>
  <c r="FR3" i="20"/>
  <c r="FR67" i="20"/>
  <c r="FR24" i="20"/>
  <c r="FR88" i="20"/>
  <c r="FR89" i="20"/>
  <c r="FR106" i="20"/>
  <c r="FR38" i="20"/>
  <c r="FR7" i="20"/>
  <c r="FR71" i="20"/>
  <c r="FR28" i="20"/>
  <c r="FR92" i="20"/>
  <c r="FR97" i="20"/>
  <c r="FR5" i="20"/>
  <c r="FR70" i="20"/>
  <c r="FR11" i="20"/>
  <c r="FR75" i="20"/>
  <c r="FR32" i="20"/>
  <c r="FR96" i="20"/>
  <c r="FR105" i="20"/>
  <c r="FR13" i="20"/>
  <c r="FR102" i="20"/>
  <c r="FR95" i="20"/>
  <c r="FR53" i="20"/>
  <c r="FR68" i="20"/>
  <c r="FR94" i="20"/>
  <c r="FR81" i="20"/>
  <c r="FR79" i="20"/>
  <c r="FR21" i="20"/>
  <c r="FR45" i="20"/>
  <c r="FR52" i="20"/>
  <c r="FR22" i="20"/>
  <c r="FR63" i="20"/>
  <c r="FR98" i="20"/>
  <c r="FR36" i="20"/>
  <c r="FR62" i="20"/>
  <c r="FR47" i="20"/>
  <c r="FR6" i="20"/>
  <c r="FR57" i="20"/>
  <c r="FR12" i="20"/>
  <c r="FR82" i="20"/>
  <c r="FR59" i="20"/>
  <c r="FR80" i="20"/>
  <c r="FR90" i="20"/>
  <c r="FR34" i="20"/>
  <c r="FR84" i="20"/>
  <c r="FS1" i="20"/>
  <c r="FQ111" i="20"/>
  <c r="FS32" i="20" l="1"/>
  <c r="FS96" i="20"/>
  <c r="FS53" i="20"/>
  <c r="FS14" i="20"/>
  <c r="FS31" i="20"/>
  <c r="FS50" i="20"/>
  <c r="FS35" i="20"/>
  <c r="FS36" i="20"/>
  <c r="FS100" i="20"/>
  <c r="FS57" i="20"/>
  <c r="FS22" i="20"/>
  <c r="FS39" i="20"/>
  <c r="FS58" i="20"/>
  <c r="FS67" i="20"/>
  <c r="FS40" i="20"/>
  <c r="FS104" i="20"/>
  <c r="FS61" i="20"/>
  <c r="FS30" i="20"/>
  <c r="FS47" i="20"/>
  <c r="FS66" i="20"/>
  <c r="FS27" i="20"/>
  <c r="FS55" i="20"/>
  <c r="FS21" i="20"/>
  <c r="FS19" i="20"/>
  <c r="FS25" i="20"/>
  <c r="FS51" i="20"/>
  <c r="FS29" i="20"/>
  <c r="FT1" i="20"/>
  <c r="FS28" i="20"/>
  <c r="FS43" i="20"/>
  <c r="FS48" i="20"/>
  <c r="FS5" i="20"/>
  <c r="FS69" i="20"/>
  <c r="FS46" i="20"/>
  <c r="FS63" i="20"/>
  <c r="FS82" i="20"/>
  <c r="FS75" i="20"/>
  <c r="FS52" i="20"/>
  <c r="FS9" i="20"/>
  <c r="FS73" i="20"/>
  <c r="FS54" i="20"/>
  <c r="FS71" i="20"/>
  <c r="FS90" i="20"/>
  <c r="FS107" i="20"/>
  <c r="FS56" i="20"/>
  <c r="FS13" i="20"/>
  <c r="FS77" i="20"/>
  <c r="FS62" i="20"/>
  <c r="FS79" i="20"/>
  <c r="FS98" i="20"/>
  <c r="FS11" i="20"/>
  <c r="FS97" i="20"/>
  <c r="FS2" i="20"/>
  <c r="FS6" i="20"/>
  <c r="FS108" i="20"/>
  <c r="FS74" i="20"/>
  <c r="FS81" i="20"/>
  <c r="FS85" i="20"/>
  <c r="FS4" i="20"/>
  <c r="FS86" i="20"/>
  <c r="FS8" i="20"/>
  <c r="FS93" i="20"/>
  <c r="FS12" i="20"/>
  <c r="FS23" i="20"/>
  <c r="FS70" i="20"/>
  <c r="FS16" i="20"/>
  <c r="FS80" i="20"/>
  <c r="FS37" i="20"/>
  <c r="FS101" i="20"/>
  <c r="FS110" i="20"/>
  <c r="FS18" i="20"/>
  <c r="FS59" i="20"/>
  <c r="FS20" i="20"/>
  <c r="FS84" i="20"/>
  <c r="FS41" i="20"/>
  <c r="FS105" i="20"/>
  <c r="FS7" i="20"/>
  <c r="FS26" i="20"/>
  <c r="FS91" i="20"/>
  <c r="FS24" i="20"/>
  <c r="FS88" i="20"/>
  <c r="FS45" i="20"/>
  <c r="FS109" i="20"/>
  <c r="FS15" i="20"/>
  <c r="FS34" i="20"/>
  <c r="FS3" i="20"/>
  <c r="FS76" i="20"/>
  <c r="FS10" i="20"/>
  <c r="FS92" i="20"/>
  <c r="FS42" i="20"/>
  <c r="FS38" i="20"/>
  <c r="FS60" i="20"/>
  <c r="FS87" i="20"/>
  <c r="FS99" i="20"/>
  <c r="FS33" i="20"/>
  <c r="FS49" i="20"/>
  <c r="FS44" i="20"/>
  <c r="FS17" i="20"/>
  <c r="FS106" i="20"/>
  <c r="FS64" i="20"/>
  <c r="FS78" i="20"/>
  <c r="FS95" i="20"/>
  <c r="FS68" i="20"/>
  <c r="FS89" i="20"/>
  <c r="FS103" i="20"/>
  <c r="FS72" i="20"/>
  <c r="FS94" i="20"/>
  <c r="FS83" i="20"/>
  <c r="FS102" i="20"/>
  <c r="FS65" i="20"/>
  <c r="FR111" i="20"/>
  <c r="FT41" i="20" l="1"/>
  <c r="FT105" i="20"/>
  <c r="FT62" i="20"/>
  <c r="FT27" i="20"/>
  <c r="FT44" i="20"/>
  <c r="FT63" i="20"/>
  <c r="FT24" i="20"/>
  <c r="FT61" i="20"/>
  <c r="FT18" i="20"/>
  <c r="FT82" i="20"/>
  <c r="FT67" i="20"/>
  <c r="FT84" i="20"/>
  <c r="FT103" i="20"/>
  <c r="FU1" i="20"/>
  <c r="FT65" i="20"/>
  <c r="FT22" i="20"/>
  <c r="FT86" i="20"/>
  <c r="FT75" i="20"/>
  <c r="FT92" i="20"/>
  <c r="FT32" i="20"/>
  <c r="FT37" i="20"/>
  <c r="FT36" i="20"/>
  <c r="FT10" i="20"/>
  <c r="FT87" i="20"/>
  <c r="FT26" i="20"/>
  <c r="FT57" i="20"/>
  <c r="FT14" i="20"/>
  <c r="FT78" i="20"/>
  <c r="FT59" i="20"/>
  <c r="FT76" i="20"/>
  <c r="FT95" i="20"/>
  <c r="FT13" i="20"/>
  <c r="FT77" i="20"/>
  <c r="FT34" i="20"/>
  <c r="FT98" i="20"/>
  <c r="FT99" i="20"/>
  <c r="FT7" i="20"/>
  <c r="FT8" i="20"/>
  <c r="FT17" i="20"/>
  <c r="FT81" i="20"/>
  <c r="FT38" i="20"/>
  <c r="FT102" i="20"/>
  <c r="FT107" i="20"/>
  <c r="FT15" i="20"/>
  <c r="FT40" i="20"/>
  <c r="FT101" i="20"/>
  <c r="FT55" i="20"/>
  <c r="FT74" i="20"/>
  <c r="FT2" i="20"/>
  <c r="FT90" i="20"/>
  <c r="FT21" i="20"/>
  <c r="FT4" i="20"/>
  <c r="FT9" i="20"/>
  <c r="FT73" i="20"/>
  <c r="FT30" i="20"/>
  <c r="FT94" i="20"/>
  <c r="FT91" i="20"/>
  <c r="FT108" i="20"/>
  <c r="FT96" i="20"/>
  <c r="FT29" i="20"/>
  <c r="FT93" i="20"/>
  <c r="FT50" i="20"/>
  <c r="FT3" i="20"/>
  <c r="FT20" i="20"/>
  <c r="FT39" i="20"/>
  <c r="FT16" i="20"/>
  <c r="FT33" i="20"/>
  <c r="FT97" i="20"/>
  <c r="FT54" i="20"/>
  <c r="FT11" i="20"/>
  <c r="FT28" i="20"/>
  <c r="FT47" i="20"/>
  <c r="FT48" i="20"/>
  <c r="FT58" i="20"/>
  <c r="FT80" i="20"/>
  <c r="FT51" i="20"/>
  <c r="FT5" i="20"/>
  <c r="FT83" i="20"/>
  <c r="FT85" i="20"/>
  <c r="FT25" i="20"/>
  <c r="FT89" i="20"/>
  <c r="FT46" i="20"/>
  <c r="FT110" i="20"/>
  <c r="FT12" i="20"/>
  <c r="FT31" i="20"/>
  <c r="FT104" i="20"/>
  <c r="FT45" i="20"/>
  <c r="FT109" i="20"/>
  <c r="FT66" i="20"/>
  <c r="FT35" i="20"/>
  <c r="FT52" i="20"/>
  <c r="FT71" i="20"/>
  <c r="FT56" i="20"/>
  <c r="FT49" i="20"/>
  <c r="FT6" i="20"/>
  <c r="FT70" i="20"/>
  <c r="FT43" i="20"/>
  <c r="FT60" i="20"/>
  <c r="FT79" i="20"/>
  <c r="FT88" i="20"/>
  <c r="FT19" i="20"/>
  <c r="FT53" i="20"/>
  <c r="FT68" i="20"/>
  <c r="FT69" i="20"/>
  <c r="FT100" i="20"/>
  <c r="FT42" i="20"/>
  <c r="FT72" i="20"/>
  <c r="FT64" i="20"/>
  <c r="FT106" i="20"/>
  <c r="FT23" i="20"/>
  <c r="FS111" i="20"/>
  <c r="FT111" i="20" l="1"/>
  <c r="FU2" i="20"/>
  <c r="FV1" i="20"/>
  <c r="FW1" i="20" l="1"/>
  <c r="FV2" i="20"/>
  <c r="FW32" i="20" l="1"/>
  <c r="FW96" i="20"/>
  <c r="FW49" i="20"/>
  <c r="FW6" i="20"/>
  <c r="FW23" i="20"/>
  <c r="FW50" i="20"/>
  <c r="FW51" i="20"/>
  <c r="FW52" i="20"/>
  <c r="FW5" i="20"/>
  <c r="FW69" i="20"/>
  <c r="FW46" i="20"/>
  <c r="FW63" i="20"/>
  <c r="FW90" i="20"/>
  <c r="FW83" i="20"/>
  <c r="FW56" i="20"/>
  <c r="FW9" i="20"/>
  <c r="FW73" i="20"/>
  <c r="FW54" i="20"/>
  <c r="FW71" i="20"/>
  <c r="FW98" i="20"/>
  <c r="FW19" i="20"/>
  <c r="FW93" i="20"/>
  <c r="FW28" i="20"/>
  <c r="FW15" i="20"/>
  <c r="FW108" i="20"/>
  <c r="FW74" i="20"/>
  <c r="FW2" i="20"/>
  <c r="FW81" i="20"/>
  <c r="FW37" i="20"/>
  <c r="FW35" i="20"/>
  <c r="FW41" i="20"/>
  <c r="FW34" i="20"/>
  <c r="FW10" i="20"/>
  <c r="FW60" i="20"/>
  <c r="FW48" i="20"/>
  <c r="FX1" i="20"/>
  <c r="FW65" i="20"/>
  <c r="FW38" i="20"/>
  <c r="FW55" i="20"/>
  <c r="FW82" i="20"/>
  <c r="FW4" i="20"/>
  <c r="FW68" i="20"/>
  <c r="FW21" i="20"/>
  <c r="FW85" i="20"/>
  <c r="FW78" i="20"/>
  <c r="FW95" i="20"/>
  <c r="FW59" i="20"/>
  <c r="FW8" i="20"/>
  <c r="FW72" i="20"/>
  <c r="FW25" i="20"/>
  <c r="FW89" i="20"/>
  <c r="FW86" i="20"/>
  <c r="FW103" i="20"/>
  <c r="FW91" i="20"/>
  <c r="FW12" i="20"/>
  <c r="FW94" i="20"/>
  <c r="FW92" i="20"/>
  <c r="FW42" i="20"/>
  <c r="FW61" i="20"/>
  <c r="FW107" i="20"/>
  <c r="FW62" i="20"/>
  <c r="FW64" i="20"/>
  <c r="FW70" i="20"/>
  <c r="FW27" i="20"/>
  <c r="FW84" i="20"/>
  <c r="FW110" i="20"/>
  <c r="FW24" i="20"/>
  <c r="FW7" i="20"/>
  <c r="FW76" i="20"/>
  <c r="FW99" i="20"/>
  <c r="FW16" i="20"/>
  <c r="FW80" i="20"/>
  <c r="FW33" i="20"/>
  <c r="FW97" i="20"/>
  <c r="FW102" i="20"/>
  <c r="FW18" i="20"/>
  <c r="FW11" i="20"/>
  <c r="FW36" i="20"/>
  <c r="FW100" i="20"/>
  <c r="FW53" i="20"/>
  <c r="FW14" i="20"/>
  <c r="FW31" i="20"/>
  <c r="FW58" i="20"/>
  <c r="FW43" i="20"/>
  <c r="FW40" i="20"/>
  <c r="FW104" i="20"/>
  <c r="FW57" i="20"/>
  <c r="FW22" i="20"/>
  <c r="FW39" i="20"/>
  <c r="FW66" i="20"/>
  <c r="FW75" i="20"/>
  <c r="FW29" i="20"/>
  <c r="FW3" i="20"/>
  <c r="FW109" i="20"/>
  <c r="FW44" i="20"/>
  <c r="FW47" i="20"/>
  <c r="FW13" i="20"/>
  <c r="FW106" i="20"/>
  <c r="FW77" i="20"/>
  <c r="FW17" i="20"/>
  <c r="FW87" i="20"/>
  <c r="FW20" i="20"/>
  <c r="FW101" i="20"/>
  <c r="FW26" i="20"/>
  <c r="FW88" i="20"/>
  <c r="FW105" i="20"/>
  <c r="FW67" i="20"/>
  <c r="FW45" i="20"/>
  <c r="FW30" i="20"/>
  <c r="FW79" i="20"/>
  <c r="FX32" i="20" l="1"/>
  <c r="FX65" i="20"/>
  <c r="FX25" i="20"/>
  <c r="FX94" i="20"/>
  <c r="FX107" i="20"/>
  <c r="FX37" i="20"/>
  <c r="FX56" i="20"/>
  <c r="FX36" i="20"/>
  <c r="FX69" i="20"/>
  <c r="FX30" i="20"/>
  <c r="FX98" i="20"/>
  <c r="FX11" i="20"/>
  <c r="FX47" i="20"/>
  <c r="FX88" i="20"/>
  <c r="FX40" i="20"/>
  <c r="FX73" i="20"/>
  <c r="FX35" i="20"/>
  <c r="FX102" i="20"/>
  <c r="FX22" i="20"/>
  <c r="FX55" i="20"/>
  <c r="FX27" i="20"/>
  <c r="FX74" i="20"/>
  <c r="FX61" i="20"/>
  <c r="FX90" i="20"/>
  <c r="FX95" i="20"/>
  <c r="FX106" i="20"/>
  <c r="FX23" i="20"/>
  <c r="FX18" i="20"/>
  <c r="FX54" i="20"/>
  <c r="FX21" i="20"/>
  <c r="FX87" i="20"/>
  <c r="FX12" i="20"/>
  <c r="FX31" i="20"/>
  <c r="FX99" i="20"/>
  <c r="FX33" i="20"/>
  <c r="FX93" i="20"/>
  <c r="FX16" i="20"/>
  <c r="FX78" i="20"/>
  <c r="FX108" i="20"/>
  <c r="FX53" i="20"/>
  <c r="FX83" i="20"/>
  <c r="FX24" i="20"/>
  <c r="FX86" i="20"/>
  <c r="FX80" i="20"/>
  <c r="FX19" i="20"/>
  <c r="FX64" i="20"/>
  <c r="FX7" i="20"/>
  <c r="FX81" i="20"/>
  <c r="FX46" i="20"/>
  <c r="FX110" i="20"/>
  <c r="FX43" i="20"/>
  <c r="FX71" i="20"/>
  <c r="FX96" i="20"/>
  <c r="FX13" i="20"/>
  <c r="FX85" i="20"/>
  <c r="FX50" i="20"/>
  <c r="FX10" i="20"/>
  <c r="FX52" i="20"/>
  <c r="FX79" i="20"/>
  <c r="FX2" i="20"/>
  <c r="FX89" i="20"/>
  <c r="FX60" i="20"/>
  <c r="FX67" i="20"/>
  <c r="FX44" i="20"/>
  <c r="FX49" i="20"/>
  <c r="FX20" i="20"/>
  <c r="FX82" i="20"/>
  <c r="FX48" i="20"/>
  <c r="FX14" i="20"/>
  <c r="FX15" i="20"/>
  <c r="FX104" i="20"/>
  <c r="FX41" i="20"/>
  <c r="FY1" i="20"/>
  <c r="FX29" i="20"/>
  <c r="FX97" i="20"/>
  <c r="FX62" i="20"/>
  <c r="FX42" i="20"/>
  <c r="FX76" i="20"/>
  <c r="FX103" i="20"/>
  <c r="FX4" i="20"/>
  <c r="FX34" i="20"/>
  <c r="FX101" i="20"/>
  <c r="FX66" i="20"/>
  <c r="FX51" i="20"/>
  <c r="FX84" i="20"/>
  <c r="FX38" i="20"/>
  <c r="FX8" i="20"/>
  <c r="FX39" i="20"/>
  <c r="FX105" i="20"/>
  <c r="FX70" i="20"/>
  <c r="FX59" i="20"/>
  <c r="FX92" i="20"/>
  <c r="FX72" i="20"/>
  <c r="FX45" i="20"/>
  <c r="FX100" i="20"/>
  <c r="FX28" i="20"/>
  <c r="FX26" i="20"/>
  <c r="FX77" i="20"/>
  <c r="FX63" i="20"/>
  <c r="FX58" i="20"/>
  <c r="FX3" i="20"/>
  <c r="FX75" i="20"/>
  <c r="FX6" i="20"/>
  <c r="FX9" i="20"/>
  <c r="FX5" i="20"/>
  <c r="FX57" i="20"/>
  <c r="FX91" i="20"/>
  <c r="FX109" i="20"/>
  <c r="FX17" i="20"/>
  <c r="FX68" i="20"/>
  <c r="FW111" i="20"/>
  <c r="FX111" i="20" l="1"/>
  <c r="FY4" i="20"/>
  <c r="FY64" i="20"/>
  <c r="FY33" i="20"/>
  <c r="FY97" i="20"/>
  <c r="FY106" i="20"/>
  <c r="FY15" i="20"/>
  <c r="FY55" i="20"/>
  <c r="FY6" i="20"/>
  <c r="FY68" i="20"/>
  <c r="FY37" i="20"/>
  <c r="FY101" i="20"/>
  <c r="FY7" i="20"/>
  <c r="FY31" i="20"/>
  <c r="FY71" i="20"/>
  <c r="FY24" i="20"/>
  <c r="FY88" i="20"/>
  <c r="FY57" i="20"/>
  <c r="FY27" i="20"/>
  <c r="FY46" i="20"/>
  <c r="FY108" i="20"/>
  <c r="FY58" i="20"/>
  <c r="FY93" i="20"/>
  <c r="FY45" i="20"/>
  <c r="FY77" i="20"/>
  <c r="FY62" i="20"/>
  <c r="FY51" i="20"/>
  <c r="FY56" i="20"/>
  <c r="FY91" i="20"/>
  <c r="FY60" i="20"/>
  <c r="FY103" i="20"/>
  <c r="FY86" i="20"/>
  <c r="FY16" i="20"/>
  <c r="FY80" i="20"/>
  <c r="FY49" i="20"/>
  <c r="FY11" i="20"/>
  <c r="FY30" i="20"/>
  <c r="FY79" i="20"/>
  <c r="FY42" i="20"/>
  <c r="FY20" i="20"/>
  <c r="FY84" i="20"/>
  <c r="FY53" i="20"/>
  <c r="FY19" i="20"/>
  <c r="FY38" i="20"/>
  <c r="FY95" i="20"/>
  <c r="FY104" i="20"/>
  <c r="FY40" i="20"/>
  <c r="FY9" i="20"/>
  <c r="FY73" i="20"/>
  <c r="FY59" i="20"/>
  <c r="FY78" i="20"/>
  <c r="FY66" i="20"/>
  <c r="FY26" i="20"/>
  <c r="FY99" i="20"/>
  <c r="FY109" i="20"/>
  <c r="FY22" i="20"/>
  <c r="FY61" i="20"/>
  <c r="FY5" i="20"/>
  <c r="FY67" i="20"/>
  <c r="FY32" i="20"/>
  <c r="FY65" i="20"/>
  <c r="FY43" i="20"/>
  <c r="FY34" i="20"/>
  <c r="FY36" i="20"/>
  <c r="FY69" i="20"/>
  <c r="FY50" i="20"/>
  <c r="FY89" i="20"/>
  <c r="FY23" i="20"/>
  <c r="FY63" i="20"/>
  <c r="FY44" i="20"/>
  <c r="FY48" i="20"/>
  <c r="FY17" i="20"/>
  <c r="FY81" i="20"/>
  <c r="FY75" i="20"/>
  <c r="FY94" i="20"/>
  <c r="FY98" i="20"/>
  <c r="FY2" i="20"/>
  <c r="FY52" i="20"/>
  <c r="FY21" i="20"/>
  <c r="FY85" i="20"/>
  <c r="FY83" i="20"/>
  <c r="FY102" i="20"/>
  <c r="FY110" i="20"/>
  <c r="FY8" i="20"/>
  <c r="FY72" i="20"/>
  <c r="FY41" i="20"/>
  <c r="FY105" i="20"/>
  <c r="FY14" i="20"/>
  <c r="FY47" i="20"/>
  <c r="FY87" i="20"/>
  <c r="FY29" i="20"/>
  <c r="FY39" i="20"/>
  <c r="FY12" i="20"/>
  <c r="FY28" i="20"/>
  <c r="FY54" i="20"/>
  <c r="FY13" i="20"/>
  <c r="FY82" i="20"/>
  <c r="FY76" i="20"/>
  <c r="FY92" i="20"/>
  <c r="FY18" i="20"/>
  <c r="FY90" i="20"/>
  <c r="FY96" i="20"/>
  <c r="FY10" i="20"/>
  <c r="FY100" i="20"/>
  <c r="FY70" i="20"/>
  <c r="FY74" i="20"/>
  <c r="FY25" i="20"/>
  <c r="FY107" i="20"/>
  <c r="FY3" i="20"/>
  <c r="FY35" i="20"/>
  <c r="FY111" i="20" l="1"/>
</calcChain>
</file>

<file path=xl/comments1.xml><?xml version="1.0" encoding="utf-8"?>
<comments xmlns="http://schemas.openxmlformats.org/spreadsheetml/2006/main">
  <authors>
    <author>Admin</author>
  </authors>
  <commentList>
    <comment ref="F55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V4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</commentList>
</comments>
</file>

<file path=xl/sharedStrings.xml><?xml version="1.0" encoding="utf-8"?>
<sst xmlns="http://schemas.openxmlformats.org/spreadsheetml/2006/main" count="2805" uniqueCount="656">
  <si>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</si>
  <si>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</si>
  <si>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</si>
  <si>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</si>
  <si>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</si>
  <si>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</si>
  <si>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</si>
  <si>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</si>
  <si>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</si>
  <si>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</si>
  <si>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</si>
  <si>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</si>
  <si>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</si>
  <si>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</si>
  <si>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</si>
  <si>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</si>
  <si>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</si>
  <si>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</si>
  <si>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</si>
  <si>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</si>
  <si>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</si>
  <si>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</si>
  <si>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</si>
  <si>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</si>
  <si>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</si>
  <si>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</si>
  <si>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</si>
  <si>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</si>
  <si>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</si>
  <si>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</si>
  <si>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</si>
  <si>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</si>
  <si>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</si>
  <si>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</si>
  <si>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</si>
  <si>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</si>
  <si>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</si>
  <si>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</si>
  <si>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</si>
  <si>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</si>
  <si>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</si>
  <si>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</si>
  <si>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</si>
  <si>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</si>
  <si>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</si>
  <si>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</si>
  <si>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</si>
  <si>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</si>
  <si>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</si>
  <si>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</si>
  <si>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</si>
  <si>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</si>
  <si>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</si>
  <si>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</si>
  <si>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</si>
  <si>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</si>
  <si>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</si>
  <si>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</si>
  <si>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</si>
  <si>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</si>
  <si>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</si>
  <si>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</si>
  <si>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</si>
  <si>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</si>
  <si>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</si>
  <si>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</si>
  <si>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</si>
  <si>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</si>
  <si>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</si>
  <si>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</si>
  <si>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</si>
  <si>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</si>
  <si>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</si>
  <si>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</si>
  <si>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</si>
  <si>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</si>
  <si>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</si>
  <si>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</si>
  <si>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</si>
  <si>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</si>
  <si>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</si>
  <si>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</si>
  <si>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</si>
  <si>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</si>
  <si>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</si>
  <si>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</si>
  <si>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</si>
  <si>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</si>
  <si>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</si>
  <si>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</si>
  <si>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</si>
  <si>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</si>
  <si>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</si>
  <si>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</si>
  <si>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</si>
  <si>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</si>
  <si>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</si>
  <si>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</si>
  <si>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</si>
  <si>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</si>
  <si>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</si>
  <si>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</si>
  <si>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</si>
  <si>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</si>
  <si>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</si>
  <si>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</si>
  <si>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</si>
  <si>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</si>
  <si>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</si>
  <si>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</si>
  <si>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</si>
  <si>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</si>
  <si>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</si>
  <si>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</si>
  <si>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</si>
  <si>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</si>
  <si>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</si>
  <si>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</si>
  <si>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</si>
  <si>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</si>
  <si>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</si>
  <si>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</si>
  <si>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</si>
  <si>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</si>
  <si>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</si>
  <si>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</si>
  <si>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</si>
  <si>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</si>
  <si>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</si>
  <si>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</si>
  <si>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</si>
  <si>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</si>
  <si>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</si>
  <si>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</si>
  <si>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</si>
  <si>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</si>
  <si>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</si>
  <si>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</si>
  <si>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</si>
  <si>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</si>
  <si>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</si>
  <si>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</si>
  <si>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</si>
  <si>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</si>
  <si>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</si>
  <si>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</si>
  <si>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</si>
  <si>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</si>
  <si>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</si>
  <si>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</si>
  <si>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</si>
  <si>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</si>
  <si>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</si>
  <si>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</si>
  <si>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</si>
  <si>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</si>
  <si>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</si>
  <si>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</si>
  <si>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</si>
  <si>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</si>
  <si>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</si>
  <si>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</si>
  <si>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</si>
  <si>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</si>
  <si>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</si>
  <si>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</si>
  <si>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</si>
  <si>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</si>
  <si>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</si>
  <si>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</si>
  <si>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</si>
  <si>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</si>
  <si>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</si>
  <si>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</si>
  <si>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</si>
  <si>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</si>
  <si>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</si>
  <si>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</si>
  <si>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</si>
  <si>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</si>
  <si>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</si>
  <si>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</si>
  <si>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</si>
  <si>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</si>
  <si>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</si>
  <si>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</si>
  <si>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</si>
  <si>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</si>
  <si>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</si>
  <si>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</si>
  <si>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</si>
  <si>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</si>
  <si>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</si>
  <si>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</si>
  <si>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</si>
  <si>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</si>
  <si>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</si>
  <si>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</si>
  <si>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</si>
  <si>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</si>
  <si>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</si>
  <si>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</si>
  <si>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</si>
  <si>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</si>
  <si>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</si>
  <si>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</si>
  <si>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</si>
  <si>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</si>
  <si>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</si>
  <si>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</si>
  <si>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</si>
  <si>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</si>
  <si>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</si>
  <si>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</si>
  <si>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</si>
  <si>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</si>
  <si>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</si>
  <si>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</si>
  <si>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</si>
  <si>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</si>
  <si>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</si>
  <si>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</si>
  <si>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</si>
  <si>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</si>
  <si>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</si>
  <si>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</si>
  <si>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</si>
  <si>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</si>
  <si>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</si>
  <si>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</si>
  <si>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</si>
  <si>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</si>
  <si>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</si>
  <si>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</si>
  <si>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</si>
  <si>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</si>
  <si>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</si>
  <si>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</si>
  <si>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</si>
  <si>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</si>
  <si>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</si>
  <si>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</si>
  <si>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</si>
  <si>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</si>
  <si>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</si>
  <si>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</si>
  <si>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</si>
  <si>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</si>
  <si>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</si>
  <si>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</si>
  <si>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</si>
  <si>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</si>
  <si>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</si>
  <si>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</si>
  <si>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</si>
  <si>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</si>
  <si>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</si>
  <si>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</si>
  <si>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</si>
  <si>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</si>
  <si>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</si>
  <si>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</si>
  <si>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</si>
  <si>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</si>
  <si>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</si>
  <si>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</si>
  <si>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</si>
  <si>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</si>
  <si>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</si>
  <si>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</si>
  <si>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</si>
  <si>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</si>
  <si>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</si>
  <si>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</si>
  <si>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</si>
  <si>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</si>
  <si>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</si>
  <si>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</si>
  <si>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</si>
  <si>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</si>
  <si>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</si>
  <si>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</si>
  <si>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</si>
  <si>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</si>
  <si>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</si>
  <si>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</si>
  <si>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</si>
  <si>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</si>
  <si>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</si>
  <si>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</si>
  <si>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</si>
  <si>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</si>
  <si>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</si>
  <si>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</si>
  <si>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</si>
  <si>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</si>
  <si>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</si>
  <si>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</si>
  <si>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</si>
  <si>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</si>
  <si>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</si>
  <si>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</si>
  <si>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</si>
  <si>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</si>
  <si>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</si>
  <si>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</si>
  <si>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</si>
  <si>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</si>
  <si>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</si>
  <si>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</si>
  <si>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</si>
  <si>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</si>
  <si>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</si>
  <si>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</si>
  <si>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</si>
  <si>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</si>
  <si>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</si>
  <si>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</si>
  <si>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</si>
  <si>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</si>
  <si>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</si>
  <si>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</si>
  <si>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</si>
  <si>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</si>
  <si>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</si>
  <si>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</si>
  <si>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</si>
  <si>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</si>
  <si>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</si>
  <si>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</si>
  <si>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</si>
  <si>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</si>
  <si>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</si>
  <si>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</si>
  <si>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</si>
  <si>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</si>
  <si>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</si>
  <si>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</si>
  <si>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</si>
  <si>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</si>
  <si>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</si>
  <si>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</si>
  <si>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</si>
  <si>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</si>
  <si>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</si>
  <si>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</si>
  <si>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</si>
  <si>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</si>
  <si>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</si>
  <si>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</si>
  <si>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</si>
  <si>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</si>
  <si>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</si>
  <si>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</si>
  <si>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</si>
  <si>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</si>
  <si>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</si>
  <si>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</si>
  <si>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</si>
  <si>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</si>
  <si>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</si>
  <si>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</si>
  <si>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</si>
  <si>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</si>
  <si>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</si>
  <si>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</si>
  <si>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</si>
  <si>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</si>
  <si>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</si>
  <si>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</si>
  <si>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</si>
  <si>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</si>
  <si>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</si>
  <si>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</si>
  <si>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</si>
  <si>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</si>
  <si>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</si>
  <si>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1 Dev- for client-signet by 20th march. Probably resource to be stationed in our GIC office.</t>
  </si>
  <si>
    <t>Protiviti</t>
  </si>
  <si>
    <t>To check FADV release date</t>
  </si>
  <si>
    <t>Getting Married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</si>
  <si>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</si>
  <si>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</si>
  <si>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</si>
  <si>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</si>
  <si>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</si>
  <si>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</si>
  <si>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</si>
  <si>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</si>
  <si>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</si>
  <si>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</si>
  <si>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</si>
  <si>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</si>
  <si>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</si>
  <si>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</si>
  <si>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</si>
  <si>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</si>
  <si>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</si>
  <si>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</si>
  <si>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</si>
  <si>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</si>
  <si>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</si>
  <si>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</si>
  <si>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</si>
  <si>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</si>
  <si>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</si>
  <si>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</si>
  <si>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</si>
  <si>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</si>
  <si>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</si>
  <si>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</si>
  <si>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</si>
  <si>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</si>
  <si>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</si>
  <si>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</si>
  <si>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</si>
  <si>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</si>
  <si>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</si>
  <si>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</si>
  <si>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</si>
  <si>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</si>
  <si>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</si>
  <si>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</si>
  <si>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</si>
  <si>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</si>
  <si>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</si>
  <si>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</si>
  <si>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UHG-GLO</t>
  </si>
  <si>
    <t>UHG-E&amp;I, UHCG</t>
  </si>
  <si>
    <t>UHG-Billing &amp; Re-Billing
Proposed for Tops, Prime Plan, RxCCR</t>
  </si>
  <si>
    <t>UHG Training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</si>
  <si>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</si>
  <si>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</si>
  <si>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</si>
  <si>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</si>
  <si>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</si>
  <si>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</si>
  <si>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</si>
  <si>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Panasonic</t>
  </si>
  <si>
    <t>Resource Demand</t>
  </si>
  <si>
    <t>Requested 
Date</t>
  </si>
  <si>
    <t>No. Of 
Positions</t>
  </si>
  <si>
    <t>No. Of
 Profile Shared</t>
  </si>
  <si>
    <t>No. of Interview(s) 
Conducted</t>
  </si>
  <si>
    <t>Rishabh selected. 
(He is going on leave from 19th  feb for his wedding. Will be on leave for 20 days. )</t>
  </si>
  <si>
    <t xml:space="preserve">Changes happening at Etisalat in terms of requirements, internal re-org. </t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</si>
  <si>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</si>
  <si>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</si>
  <si>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</si>
  <si>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</si>
  <si>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 Holde
We are waiting for MDEC completion.</t>
  </si>
  <si>
    <t>Request
ID</t>
  </si>
  <si>
    <t>Request Fulfillment 
Date by RMG</t>
  </si>
  <si>
    <t>Duration 
in Months</t>
  </si>
  <si>
    <t>Sno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</si>
  <si>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</si>
  <si>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</si>
  <si>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</si>
  <si>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</si>
  <si>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</si>
  <si>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</si>
  <si>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</si>
  <si>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</si>
  <si>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</si>
  <si>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</si>
  <si>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</si>
  <si>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2-AmBank-Pilot</t>
  </si>
  <si>
    <t>Kunal Sharma</t>
  </si>
  <si>
    <t>Bhaskar Bhattacharjee</t>
  </si>
  <si>
    <t>Contact Number</t>
  </si>
  <si>
    <t>1. Seven Resources Identified and Shared details with PM
2. Need to talk to Rahul Sharma for AmBank
3. Name of all the required resources are provided to Sunil Panda</t>
  </si>
  <si>
    <t>Resource Provided as suggested by Saransh</t>
  </si>
  <si>
    <t>3-Anota-Anota</t>
  </si>
  <si>
    <t>4-Anota-Anota</t>
  </si>
  <si>
    <t>5-Anota-Anota</t>
  </si>
  <si>
    <t>6-Anota-Anota</t>
  </si>
  <si>
    <t>11-Clariant-RA</t>
  </si>
  <si>
    <t>12-Clariant-RA</t>
  </si>
  <si>
    <t>8-Bank Dhofar-RA</t>
  </si>
  <si>
    <t>Date</t>
  </si>
  <si>
    <t>Geogrophy</t>
  </si>
  <si>
    <t>Address</t>
  </si>
  <si>
    <t>OpportunityType</t>
  </si>
  <si>
    <t>Ticket Closer Date</t>
  </si>
  <si>
    <t xml:space="preserve">Total strength </t>
  </si>
  <si>
    <t>RoleType</t>
  </si>
  <si>
    <t>On Hold</t>
  </si>
  <si>
    <t>9-Cebuana Lhuiller-POC</t>
  </si>
  <si>
    <t>13-Daimler-POC</t>
  </si>
  <si>
    <t>19-One India-POC</t>
  </si>
  <si>
    <t>20-One India-Pilot</t>
  </si>
  <si>
    <t>21-Optum-RA</t>
  </si>
  <si>
    <t>22-Pansonic-Pilot</t>
  </si>
  <si>
    <t>Rupesh Kandhare</t>
  </si>
  <si>
    <t>24-Prudential-RA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</si>
  <si>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</si>
  <si>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</si>
  <si>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</si>
  <si>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</si>
  <si>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</si>
  <si>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</si>
  <si>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</si>
  <si>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</si>
  <si>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28-Xebia-RA</t>
  </si>
  <si>
    <t>Out</t>
  </si>
  <si>
    <t>Rohit Panchani</t>
  </si>
  <si>
    <t>Gourav Soni</t>
  </si>
  <si>
    <t>Action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</si>
  <si>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</si>
  <si>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</si>
  <si>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</si>
  <si>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</si>
  <si>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</si>
  <si>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</si>
  <si>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</si>
  <si>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</si>
  <si>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</si>
  <si>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</si>
  <si>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</si>
  <si>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</si>
  <si>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</si>
  <si>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</si>
  <si>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</si>
  <si>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</si>
  <si>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</si>
  <si>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</si>
  <si>
    <t>To be offered</t>
  </si>
  <si>
    <t>Release Date</t>
  </si>
  <si>
    <t>Anoop Mehra</t>
  </si>
  <si>
    <t>Sr. Solution Architect</t>
  </si>
  <si>
    <t>Technical Trainer</t>
  </si>
  <si>
    <t>Malasiya</t>
  </si>
  <si>
    <t xml:space="preserve"> End Date</t>
  </si>
  <si>
    <t>Sunil Panda</t>
  </si>
  <si>
    <t xml:space="preserve">1. On Hold
2. Customer is waiting for response from france. </t>
  </si>
  <si>
    <t>Process Name</t>
  </si>
  <si>
    <t>ELD,
Factory Reconciliation</t>
  </si>
  <si>
    <t>3 Processes</t>
  </si>
  <si>
    <t>MT9 40 Upload,</t>
  </si>
  <si>
    <t>VB Script</t>
  </si>
  <si>
    <t>Process on Pay</t>
  </si>
  <si>
    <t>Upcoming POC</t>
  </si>
  <si>
    <t>Saransh Gupta</t>
  </si>
  <si>
    <t>Client has released resources without interviewing them.
Interview scheduled twice but not conducted by the client despite of frequent follow ups.</t>
  </si>
  <si>
    <t>PO Status</t>
  </si>
  <si>
    <t>Received</t>
  </si>
  <si>
    <t>Awaited</t>
  </si>
  <si>
    <t>Hold,Awaiting response from Tanmay Halder (Sr. manager)</t>
  </si>
  <si>
    <t>Technical Lead</t>
  </si>
  <si>
    <t>.Net Developers</t>
  </si>
  <si>
    <t>10 Resource identified-Interviewed with Vikram</t>
  </si>
  <si>
    <t xml:space="preserve">1 Technical Lead-Selected for Bangalore
</t>
  </si>
  <si>
    <t>Deployed</t>
  </si>
  <si>
    <t>Abhishek Singh Rathore &amp; Rajat Bhatt given.</t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</si>
  <si>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</t>
    </r>
  </si>
  <si>
    <t>Chandan is allotted but delivery need to validate, Chandan is getting married in April and may become challenge for him to stay alone for next 5 months.
Can propose Himanshu Yadav
Vishal has some concen over the name of Himanshu so we are proposing Deepak Saini</t>
  </si>
  <si>
    <t>Proposed for Bank Dhofar</t>
  </si>
  <si>
    <t>Onsite</t>
  </si>
  <si>
    <t>Column Labels</t>
  </si>
  <si>
    <t xml:space="preserve">Sum of No. Of 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</si>
  <si>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</si>
  <si>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</si>
  <si>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</si>
  <si>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</si>
  <si>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</si>
  <si>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</si>
  <si>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</si>
  <si>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</si>
  <si>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-</t>
  </si>
  <si>
    <t>Oct'18</t>
  </si>
  <si>
    <t>Nov'18</t>
  </si>
  <si>
    <t>Dec'18</t>
  </si>
  <si>
    <t>Jan'19</t>
  </si>
  <si>
    <t>Feb'19</t>
  </si>
  <si>
    <t>Mar'19</t>
  </si>
  <si>
    <t>Saloni Sisodia</t>
  </si>
  <si>
    <r>
      <t xml:space="preserve">Requirement of 20 .net developers + 8 replacements + 1 Technical Lead
</t>
    </r>
    <r>
      <rPr>
        <sz val="11"/>
        <color theme="5" tint="-0.249977111117893"/>
        <rFont val="Calibri"/>
        <family val="2"/>
        <scheme val="minor"/>
      </rPr>
      <t>14 Resource identified-Interviewed with Vikram</t>
    </r>
  </si>
  <si>
    <t>SN</t>
  </si>
  <si>
    <t xml:space="preserve">Client </t>
  </si>
  <si>
    <t>Domain</t>
  </si>
  <si>
    <t>Client Location</t>
  </si>
  <si>
    <t>Mobile No</t>
  </si>
  <si>
    <t>Interview Date</t>
  </si>
  <si>
    <t>Interviewer</t>
  </si>
  <si>
    <t>Comments</t>
  </si>
  <si>
    <t>Openspan</t>
  </si>
  <si>
    <t>Shortlisted for client interview</t>
  </si>
  <si>
    <t>Bellam Pavan kumar</t>
  </si>
  <si>
    <t>Rejected</t>
  </si>
  <si>
    <t xml:space="preserve">Sunjithmon s </t>
  </si>
  <si>
    <t xml:space="preserve">Hold </t>
  </si>
  <si>
    <t>He is not fit for SCOPE,Can be considered for other client</t>
  </si>
  <si>
    <t>Sandeep R</t>
  </si>
  <si>
    <r>
      <t>9677447690     </t>
    </r>
    <r>
      <rPr>
        <sz val="12"/>
        <color theme="1"/>
        <rFont val="Times New Roman"/>
        <family val="1"/>
      </rPr>
      <t xml:space="preserve"> </t>
    </r>
  </si>
  <si>
    <t xml:space="preserve">
1.Alok's interviewed on 5th Feb. Alok Pathak deployment would happen around Feb 28
2. Shared the profile of Mayank Pandey &amp; Archit
</t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</si>
  <si>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 and more CV to share with customer of Mr. Rupesh Kandhare.</t>
    </r>
    <r>
      <rPr>
        <sz val="11"/>
        <color theme="1"/>
        <rFont val="Calibri"/>
        <family val="2"/>
        <scheme val="minor"/>
      </rPr>
      <t>Amit Goutam to confirm. 
Vendor Onboarding under progress</t>
    </r>
  </si>
  <si>
    <t>GIC</t>
  </si>
  <si>
    <t>Enterprise Architect</t>
  </si>
  <si>
    <t>Sr.Solution Architect</t>
  </si>
  <si>
    <t>Solution Architect</t>
  </si>
  <si>
    <t>Sr.Application Achitect</t>
  </si>
  <si>
    <t>Application Architect</t>
  </si>
  <si>
    <t>Sr.Technical Manager/Sr.Project Manager</t>
  </si>
  <si>
    <t>Technical Manager/Project Manager</t>
  </si>
  <si>
    <t>Sr. Tech Lead</t>
  </si>
  <si>
    <t>Tech Lead</t>
  </si>
  <si>
    <t>Business Analysts</t>
  </si>
  <si>
    <t>Infrastructure Architect</t>
  </si>
  <si>
    <t>PMO Executive</t>
  </si>
  <si>
    <t>Bangalore(FADV), Gurgaon</t>
  </si>
  <si>
    <t>Chennai(SCOPE),Gurgaon</t>
  </si>
  <si>
    <t>Bangalore,Chennai,Gurgaon</t>
  </si>
  <si>
    <t>Bangalore,Chennai</t>
  </si>
  <si>
    <t>Amit Bana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</si>
  <si>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Sumit Shukla - (DOJ- 26-Feb-18), Prakhar Tripathi -(DOJ - 12-Mar-18)</t>
    </r>
  </si>
  <si>
    <t>Task</t>
  </si>
  <si>
    <t>Estimated Effort
(Hr)</t>
  </si>
  <si>
    <t>Actual Effort
(Hr)</t>
  </si>
  <si>
    <t>Resource Utilization</t>
  </si>
  <si>
    <t>Sno.</t>
  </si>
  <si>
    <t>Actor</t>
  </si>
  <si>
    <t>Project Name :</t>
  </si>
  <si>
    <t>From Date</t>
  </si>
  <si>
    <t>To Date</t>
  </si>
  <si>
    <t>-Installed UiPath using one of our licenses and Charu is working on this PoC</t>
  </si>
  <si>
    <t>- Internet is slow and ROBO needs to take care of it.
- Charu and Bharat are working on this. There is a change request from the customer which may impact the timeline
- Demo date is 25th Feb 2018</t>
  </si>
  <si>
    <t>Started on 30th Jan for 6 PoCs and completed on 31st January;
7 PoC can not be done because of terminal issue.
Saransh has shared Technical compliance document; Saransh to give Anota demo to Maybank after addition of minimum required changes/functionality</t>
  </si>
  <si>
    <t>PoC completed for 1 process; GIC to work on 2nd process for which data is awaited from the client</t>
  </si>
  <si>
    <t>-80% PoC is completed by 2 developers; facing some data issue; will be completed within this week. 
-VB code: Developers got the access on Feb 1 but facing some connectivity issues (Timeline: 7 days)- 80% work is completed</t>
  </si>
  <si>
    <t>-Ramkrishnan and Alok are working on this Poc; It will be completed before 10th Feb
'-Ishan to start a one more study regarding verification of shipping details and further steps.</t>
  </si>
  <si>
    <t>PoC has been completed and shared videos; Awaiting client response</t>
  </si>
  <si>
    <t>Harshit Bhatia has started to work on this PoC on 5th Feb; It's a 2 weeks PoC; Customer to monitor for a month after deployment</t>
  </si>
  <si>
    <t>Waiting for details on POC Initiation from the bank; most likely to start near 18th Feb</t>
  </si>
  <si>
    <t>TCTS-End client</t>
  </si>
  <si>
    <t>Pilot cum Project</t>
  </si>
  <si>
    <t>Sumedha to share proposal by 6 Feb; Abhishek has done the study; It's a 4 weeks onsite project in Turkey</t>
  </si>
  <si>
    <t>Internal</t>
  </si>
  <si>
    <t>Training</t>
  </si>
  <si>
    <t>Internal Project</t>
  </si>
  <si>
    <t>Bagjila Implementation</t>
  </si>
  <si>
    <t>Am Bank</t>
  </si>
  <si>
    <t>First Advantage</t>
  </si>
  <si>
    <t>Daimler Mercedes India</t>
  </si>
  <si>
    <t>KOTAK</t>
  </si>
  <si>
    <t>PowerWeave</t>
  </si>
  <si>
    <t>Ishan Bhatt</t>
  </si>
  <si>
    <t>Hareesh</t>
  </si>
  <si>
    <t>AutoPay Processing</t>
  </si>
  <si>
    <t>Client Onboarding</t>
  </si>
  <si>
    <t>IBG Reconciliation</t>
  </si>
  <si>
    <t>Amazon Order processing</t>
  </si>
  <si>
    <t>Request For Change</t>
  </si>
  <si>
    <t>Resource Augmentation</t>
  </si>
  <si>
    <t>Customer Application Activation</t>
  </si>
  <si>
    <t>E-Insurance</t>
  </si>
  <si>
    <t>Billing 
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</si>
</sst>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6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2" tint="-0.499984740745262"/>
      <name val="Calibri Light"/>
      <family val="2"/>
      <scheme val="major"/>
    </font>
    <font>
      <sz val="10"/>
      <color rgb="FFFF0000"/>
      <name val="ArialMT"/>
    </font>
    <font>
      <b/>
      <sz val="10"/>
      <color theme="1"/>
      <name val="ArialMT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24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3" fillId="24" borderId="10" applyNumberFormat="0" applyFont="0" applyAlignment="0">
      <alignment horizontal="center"/>
    </xf>
    <xf numFmtId="0" fontId="43" fillId="25" borderId="11" applyNumberFormat="0" applyFont="0" applyAlignment="0">
      <alignment horizontal="center"/>
    </xf>
    <xf numFmtId="0" fontId="43" fillId="26" borderId="11" applyNumberFormat="0" applyFont="0" applyAlignment="0">
      <alignment horizontal="center"/>
    </xf>
    <xf numFmtId="0" fontId="43" fillId="27" borderId="11" applyNumberFormat="0" applyFont="0" applyAlignment="0">
      <alignment horizontal="center"/>
    </xf>
    <xf numFmtId="0" fontId="43" fillId="23" borderId="11" applyNumberFormat="0" applyFont="0" applyAlignment="0">
      <alignment horizontal="center"/>
    </xf>
    <xf numFmtId="0" fontId="45" fillId="0" borderId="0" applyNumberFormat="0" applyFill="0" applyBorder="0" applyProtection="0">
      <alignment horizontal="left" vertical="center"/>
    </xf>
    <xf numFmtId="0" fontId="55" fillId="0" borderId="0" applyNumberFormat="0" applyFill="0" applyBorder="0" applyAlignment="0" applyProtection="0"/>
  </cellStyleXfs>
  <cellXfs count="5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19" fillId="11" borderId="0" xfId="4" applyFont="1" applyFill="1" applyBorder="1" applyAlignment="1">
      <alignment vertical="center" wrapText="1"/>
    </xf>
    <xf numFmtId="16" fontId="20" fillId="9" borderId="2" xfId="4" applyNumberFormat="1" applyFont="1" applyFill="1" applyBorder="1" applyAlignment="1">
      <alignment horizontal="center" vertical="center" textRotation="90" wrapText="1"/>
    </xf>
    <xf numFmtId="16" fontId="20" fillId="9" borderId="1" xfId="4" applyNumberFormat="1" applyFont="1" applyFill="1" applyBorder="1" applyAlignment="1">
      <alignment horizontal="center" vertical="center" textRotation="90" wrapText="1"/>
    </xf>
    <xf numFmtId="16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19" fillId="11" borderId="1" xfId="4" applyFont="1" applyFill="1" applyBorder="1" applyAlignment="1">
      <alignment vertical="center" wrapText="1"/>
    </xf>
    <xf numFmtId="172" fontId="20" fillId="9" borderId="1" xfId="4" applyNumberFormat="1" applyFont="1" applyFill="1" applyBorder="1" applyAlignment="1">
      <alignment horizontal="center" vertical="center" textRotation="90" wrapText="1"/>
    </xf>
    <xf numFmtId="172" fontId="20" fillId="15" borderId="1" xfId="4" applyNumberFormat="1" applyFont="1" applyFill="1" applyBorder="1" applyAlignment="1">
      <alignment horizontal="center" vertical="center" textRotation="90" wrapText="1"/>
    </xf>
    <xf numFmtId="172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1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3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1" fontId="24" fillId="0" borderId="1" xfId="4" applyNumberFormat="1" applyFont="1" applyFill="1" applyBorder="1" applyAlignment="1">
      <alignment horizontal="center" vertical="center" wrapText="1"/>
    </xf>
    <xf numFmtId="15" fontId="24" fillId="0" borderId="1" xfId="4" applyNumberFormat="1" applyFont="1" applyFill="1" applyBorder="1" applyAlignment="1">
      <alignment horizontal="center" vertical="center" wrapText="1"/>
    </xf>
    <xf numFmtId="0" fontId="24" fillId="16" borderId="1" xfId="4" applyFont="1" applyFill="1" applyBorder="1" applyAlignment="1">
      <alignment horizontal="center" vertical="center" wrapText="1"/>
    </xf>
    <xf numFmtId="0" fontId="24" fillId="4" borderId="1" xfId="4" applyFont="1" applyFill="1" applyBorder="1" applyAlignment="1">
      <alignment horizontal="center" vertical="center" wrapText="1"/>
    </xf>
    <xf numFmtId="0" fontId="24" fillId="15" borderId="1" xfId="4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19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19" fillId="11" borderId="0" xfId="4" applyNumberFormat="1" applyFont="1" applyFill="1" applyBorder="1" applyAlignment="1">
      <alignment vertical="center" wrapText="1"/>
    </xf>
    <xf numFmtId="173" fontId="19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4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 applyProtection="1">
      <alignment horizontal="left" vertical="center"/>
      <protection locked="0"/>
    </xf>
    <xf numFmtId="0" fontId="25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7" fillId="0" borderId="0" xfId="4" applyFont="1" applyAlignment="1">
      <alignment vertical="center" wrapText="1"/>
    </xf>
    <xf numFmtId="0" fontId="28" fillId="11" borderId="0" xfId="4" applyFont="1" applyFill="1" applyBorder="1" applyAlignment="1">
      <alignment vertical="center"/>
    </xf>
    <xf numFmtId="0" fontId="19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9" fillId="11" borderId="1" xfId="0" applyFont="1" applyFill="1" applyBorder="1"/>
    <xf numFmtId="0" fontId="19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horizontal="center" wrapText="1"/>
    </xf>
    <xf numFmtId="0" fontId="19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29" fillId="11" borderId="0" xfId="4" applyFont="1" applyFill="1" applyBorder="1" applyAlignment="1">
      <alignment vertical="center"/>
    </xf>
    <xf numFmtId="0" fontId="30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19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1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1" fillId="19" borderId="0" xfId="0" applyNumberFormat="1" applyFont="1" applyFill="1" applyAlignment="1">
      <alignment horizontal="center"/>
    </xf>
    <xf numFmtId="0" fontId="34" fillId="5" borderId="1" xfId="4" applyFont="1" applyFill="1" applyBorder="1" applyAlignment="1">
      <alignment horizontal="left"/>
    </xf>
    <xf numFmtId="169" fontId="35" fillId="0" borderId="1" xfId="4" applyNumberFormat="1" applyFont="1" applyFill="1" applyBorder="1" applyAlignment="1">
      <alignment horizontal="center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16" fontId="33" fillId="9" borderId="1" xfId="4" applyNumberFormat="1" applyFont="1" applyFill="1" applyBorder="1" applyAlignment="1">
      <alignment horizontal="center" vertical="center" textRotation="90" wrapText="1"/>
    </xf>
    <xf numFmtId="172" fontId="33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5" fillId="0" borderId="1" xfId="5" applyNumberFormat="1" applyFont="1" applyFill="1" applyBorder="1" applyAlignment="1">
      <alignment horizontal="center"/>
    </xf>
    <xf numFmtId="169" fontId="34" fillId="0" borderId="1" xfId="4" applyNumberFormat="1" applyFont="1" applyFill="1" applyBorder="1" applyAlignment="1">
      <alignment horizontal="center"/>
    </xf>
    <xf numFmtId="0" fontId="34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/>
    </xf>
    <xf numFmtId="0" fontId="34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31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1" fillId="18" borderId="1" xfId="0" applyFont="1" applyFill="1" applyBorder="1" applyAlignment="1">
      <alignment horizontal="center"/>
    </xf>
    <xf numFmtId="0" fontId="36" fillId="0" borderId="0" xfId="0" applyFont="1"/>
    <xf numFmtId="0" fontId="31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1" fontId="3" fillId="0" borderId="1" xfId="4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21" fillId="5" borderId="1" xfId="4" applyFont="1" applyFill="1" applyBorder="1" applyAlignment="1">
      <alignment horizontal="center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172" fontId="33" fillId="21" borderId="1" xfId="4" applyNumberFormat="1" applyFont="1" applyFill="1" applyBorder="1" applyAlignment="1">
      <alignment horizontal="center" vertical="center" textRotation="90" wrapText="1"/>
    </xf>
    <xf numFmtId="0" fontId="31" fillId="18" borderId="3" xfId="0" applyFont="1" applyFill="1" applyBorder="1" applyAlignment="1">
      <alignment horizontal="center" wrapText="1"/>
    </xf>
    <xf numFmtId="0" fontId="31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0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1" xfId="47" applyFont="1" applyAlignment="1">
      <alignment horizontal="center"/>
    </xf>
    <xf numFmtId="9" fontId="44" fillId="26" borderId="11" xfId="48" applyNumberFormat="1" applyFont="1" applyAlignment="1">
      <alignment horizontal="center" vertical="center"/>
    </xf>
    <xf numFmtId="0" fontId="0" fillId="27" borderId="11" xfId="49" applyFont="1" applyAlignment="1">
      <alignment horizontal="center" vertical="center"/>
    </xf>
    <xf numFmtId="0" fontId="0" fillId="23" borderId="11" xfId="50" applyFont="1" applyAlignment="1">
      <alignment horizontal="center"/>
    </xf>
    <xf numFmtId="0" fontId="0" fillId="0" borderId="12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7" fillId="14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 indent="1"/>
    </xf>
    <xf numFmtId="15" fontId="48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4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7" fillId="28" borderId="1" xfId="0" applyFont="1" applyFill="1" applyBorder="1" applyAlignment="1">
      <alignment horizontal="center" vertical="center"/>
    </xf>
    <xf numFmtId="0" fontId="47" fillId="28" borderId="1" xfId="0" applyFont="1" applyFill="1" applyBorder="1" applyAlignment="1">
      <alignment horizontal="center" vertical="center" wrapText="1"/>
    </xf>
    <xf numFmtId="15" fontId="50" fillId="0" borderId="1" xfId="0" applyNumberFormat="1" applyFont="1" applyFill="1" applyBorder="1" applyAlignment="1">
      <alignment horizontal="left" vertical="center" indent="1"/>
    </xf>
    <xf numFmtId="0" fontId="8" fillId="10" borderId="1" xfId="4" applyFont="1" applyFill="1" applyBorder="1" applyAlignment="1">
      <alignment horizontal="center"/>
    </xf>
    <xf numFmtId="0" fontId="7" fillId="0" borderId="0" xfId="4" applyFont="1" applyAlignment="1"/>
    <xf numFmtId="0" fontId="0" fillId="0" borderId="0" xfId="0" applyAlignment="1"/>
    <xf numFmtId="0" fontId="23" fillId="0" borderId="0" xfId="4" applyFont="1" applyAlignment="1">
      <alignment horizontal="center"/>
    </xf>
    <xf numFmtId="0" fontId="51" fillId="5" borderId="1" xfId="4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1" fillId="0" borderId="1" xfId="4" applyFont="1" applyFill="1" applyBorder="1" applyAlignment="1">
      <alignment horizontal="center" vertical="center" wrapText="1"/>
    </xf>
    <xf numFmtId="15" fontId="49" fillId="0" borderId="1" xfId="4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2" fillId="0" borderId="0" xfId="4" applyFont="1" applyAlignment="1">
      <alignment horizontal="center" vertical="center" wrapText="1"/>
    </xf>
    <xf numFmtId="0" fontId="6" fillId="10" borderId="0" xfId="4" applyFill="1" applyAlignment="1">
      <alignment vertical="center" wrapText="1"/>
    </xf>
    <xf numFmtId="0" fontId="3" fillId="10" borderId="1" xfId="4" applyFont="1" applyFill="1" applyBorder="1" applyAlignment="1">
      <alignment horizontal="center" vertical="center" wrapText="1"/>
    </xf>
    <xf numFmtId="15" fontId="3" fillId="10" borderId="1" xfId="4" applyNumberFormat="1" applyFont="1" applyFill="1" applyBorder="1" applyAlignment="1">
      <alignment horizontal="center" vertical="center" wrapText="1"/>
    </xf>
    <xf numFmtId="0" fontId="1" fillId="10" borderId="1" xfId="4" applyFont="1" applyFill="1" applyBorder="1" applyAlignment="1">
      <alignment horizontal="center" vertical="center" wrapText="1"/>
    </xf>
    <xf numFmtId="1" fontId="3" fillId="10" borderId="1" xfId="4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73" fontId="3" fillId="10" borderId="1" xfId="4" applyNumberFormat="1" applyFont="1" applyFill="1" applyBorder="1" applyAlignment="1">
      <alignment horizontal="center" vertical="center" wrapText="1"/>
    </xf>
    <xf numFmtId="0" fontId="0" fillId="10" borderId="1" xfId="4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0" fillId="0" borderId="0" xfId="0" pivotButton="1"/>
    <xf numFmtId="0" fontId="0" fillId="11" borderId="0" xfId="0" applyFill="1"/>
    <xf numFmtId="173" fontId="6" fillId="0" borderId="1" xfId="4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left" vertical="center"/>
    </xf>
    <xf numFmtId="15" fontId="56" fillId="0" borderId="1" xfId="52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7" fillId="0" borderId="1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left" vertical="center" indent="1"/>
    </xf>
    <xf numFmtId="0" fontId="0" fillId="11" borderId="0" xfId="0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19" fillId="14" borderId="1" xfId="4" applyFont="1" applyFill="1" applyBorder="1" applyAlignment="1">
      <alignment horizontal="center" wrapText="1"/>
    </xf>
    <xf numFmtId="15" fontId="0" fillId="0" borderId="1" xfId="0" applyNumberFormat="1" applyBorder="1"/>
    <xf numFmtId="0" fontId="58" fillId="0" borderId="0" xfId="0" applyFont="1"/>
    <xf numFmtId="0" fontId="6" fillId="0" borderId="3" xfId="4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15" fontId="3" fillId="0" borderId="3" xfId="4" applyNumberFormat="1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15" fontId="3" fillId="0" borderId="3" xfId="4" applyNumberFormat="1" applyFont="1" applyFill="1" applyBorder="1" applyAlignment="1">
      <alignment horizontal="center" vertical="center" wrapText="1"/>
    </xf>
    <xf numFmtId="1" fontId="3" fillId="0" borderId="3" xfId="4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Fill="1" applyBorder="1" applyAlignment="1">
      <alignment horizontal="center" vertical="center" wrapText="1"/>
    </xf>
    <xf numFmtId="173" fontId="6" fillId="0" borderId="3" xfId="4" applyNumberForma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0" fillId="0" borderId="3" xfId="4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53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174" fontId="0" fillId="2" borderId="1" xfId="2" applyNumberFormat="1" applyFont="1" applyFill="1" applyBorder="1" applyAlignment="1">
      <alignment horizontal="center"/>
    </xf>
    <xf numFmtId="0" fontId="7" fillId="0" borderId="1" xfId="4" applyFont="1" applyBorder="1" applyAlignment="1">
      <alignment horizontal="right"/>
    </xf>
    <xf numFmtId="0" fontId="6" fillId="0" borderId="1" xfId="4" applyBorder="1"/>
    <xf numFmtId="165" fontId="8" fillId="5" borderId="1" xfId="4" applyNumberFormat="1" applyFont="1" applyFill="1" applyBorder="1" applyAlignment="1">
      <alignment horizontal="left"/>
    </xf>
    <xf numFmtId="0" fontId="23" fillId="0" borderId="1" xfId="4" applyFont="1" applyBorder="1" applyAlignment="1">
      <alignment horizontal="center"/>
    </xf>
    <xf numFmtId="0" fontId="19" fillId="14" borderId="1" xfId="4" applyFont="1" applyFill="1" applyBorder="1" applyAlignment="1">
      <alignment horizontal="center" vertical="center" wrapText="1"/>
    </xf>
    <xf numFmtId="0" fontId="25" fillId="14" borderId="1" xfId="4" applyFont="1" applyFill="1" applyBorder="1" applyAlignment="1">
      <alignment horizontal="center" vertical="center" wrapText="1"/>
    </xf>
    <xf numFmtId="2" fontId="8" fillId="5" borderId="1" xfId="4" applyNumberFormat="1" applyFont="1" applyFill="1" applyBorder="1" applyAlignment="1">
      <alignment horizontal="center"/>
    </xf>
    <xf numFmtId="2" fontId="8" fillId="2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left" wrapText="1"/>
    </xf>
    <xf numFmtId="15" fontId="13" fillId="0" borderId="0" xfId="4" applyNumberFormat="1" applyFont="1" applyFill="1" applyBorder="1" applyAlignment="1">
      <alignment horizontal="left" wrapText="1"/>
    </xf>
    <xf numFmtId="16" fontId="13" fillId="0" borderId="0" xfId="4" applyNumberFormat="1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2" fillId="22" borderId="6" xfId="0" applyFont="1" applyFill="1" applyBorder="1" applyAlignment="1">
      <alignment horizontal="center"/>
    </xf>
    <xf numFmtId="0" fontId="32" fillId="22" borderId="7" xfId="0" applyFont="1" applyFill="1" applyBorder="1" applyAlignment="1">
      <alignment horizontal="center"/>
    </xf>
    <xf numFmtId="0" fontId="32" fillId="22" borderId="8" xfId="0" applyFont="1" applyFill="1" applyBorder="1" applyAlignment="1">
      <alignment horizontal="center"/>
    </xf>
    <xf numFmtId="0" fontId="31" fillId="18" borderId="1" xfId="0" applyFont="1" applyFill="1" applyBorder="1" applyAlignment="1">
      <alignment horizontal="center" textRotation="90"/>
    </xf>
    <xf numFmtId="0" fontId="52" fillId="14" borderId="1" xfId="4" applyFont="1" applyFill="1" applyBorder="1" applyAlignment="1">
      <alignment horizontal="center" vertical="center" wrapText="1"/>
    </xf>
    <xf numFmtId="0" fontId="52" fillId="14" borderId="1" xfId="4" applyFont="1" applyFill="1" applyBorder="1" applyAlignment="1">
      <alignment vertical="center" wrapText="1"/>
    </xf>
    <xf numFmtId="0" fontId="52" fillId="14" borderId="13" xfId="4" applyFont="1" applyFill="1" applyBorder="1" applyAlignment="1">
      <alignment vertical="center" wrapText="1"/>
    </xf>
    <xf numFmtId="0" fontId="1" fillId="0" borderId="4" xfId="4" applyFont="1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6" fillId="0" borderId="4" xfId="4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 wrapText="1"/>
    </xf>
    <xf numFmtId="0" fontId="6" fillId="0" borderId="5" xfId="4" applyBorder="1" applyAlignment="1">
      <alignment horizontal="center" vertical="center" wrapText="1"/>
    </xf>
    <xf numFmtId="0" fontId="52" fillId="0" borderId="4" xfId="4" applyFont="1" applyBorder="1" applyAlignment="1">
      <alignment horizontal="center" vertical="center" wrapText="1"/>
    </xf>
    <xf numFmtId="173" fontId="6" fillId="0" borderId="4" xfId="4" applyNumberFormat="1" applyBorder="1" applyAlignment="1">
      <alignment vertical="center" wrapText="1"/>
    </xf>
    <xf numFmtId="0" fontId="52" fillId="14" borderId="7" xfId="4" applyFont="1" applyFill="1" applyBorder="1" applyAlignment="1">
      <alignment horizontal="center" vertical="center" wrapText="1"/>
    </xf>
    <xf numFmtId="173" fontId="1" fillId="14" borderId="7" xfId="4" applyNumberFormat="1" applyFont="1" applyFill="1" applyBorder="1" applyAlignment="1">
      <alignment horizontal="center" vertical="center" wrapText="1"/>
    </xf>
    <xf numFmtId="0" fontId="52" fillId="14" borderId="8" xfId="4" applyFont="1" applyFill="1" applyBorder="1" applyAlignment="1">
      <alignment horizontal="center" vertical="center" wrapText="1"/>
    </xf>
    <xf numFmtId="173" fontId="1" fillId="14" borderId="6" xfId="4" applyNumberFormat="1" applyFont="1" applyFill="1" applyBorder="1" applyAlignment="1">
      <alignment horizontal="center" vertical="center" wrapText="1"/>
    </xf>
    <xf numFmtId="173" fontId="1" fillId="14" borderId="8" xfId="4" applyNumberFormat="1" applyFont="1" applyFill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/>
    </xf>
    <xf numFmtId="0" fontId="3" fillId="0" borderId="14" xfId="4" applyFont="1" applyBorder="1" applyAlignment="1">
      <alignment horizontal="center" vertical="center" wrapText="1"/>
    </xf>
    <xf numFmtId="0" fontId="3" fillId="0" borderId="13" xfId="4" applyFont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 wrapText="1"/>
    </xf>
    <xf numFmtId="0" fontId="3" fillId="0" borderId="14" xfId="4" applyFont="1" applyFill="1" applyBorder="1" applyAlignment="1">
      <alignment horizontal="center" vertical="center" wrapText="1"/>
    </xf>
    <xf numFmtId="15" fontId="3" fillId="0" borderId="13" xfId="4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37" fillId="0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left" vertical="center" wrapText="1"/>
    </xf>
    <xf numFmtId="0" fontId="37" fillId="0" borderId="13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0" fillId="0" borderId="13" xfId="1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/>
    </xf>
    <xf numFmtId="0" fontId="3" fillId="0" borderId="15" xfId="4" applyFont="1" applyFill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1" fillId="18" borderId="16" xfId="0" applyFont="1" applyFill="1" applyBorder="1" applyAlignment="1">
      <alignment horizontal="center" wrapText="1"/>
    </xf>
    <xf numFmtId="15" fontId="3" fillId="0" borderId="9" xfId="4" applyNumberFormat="1" applyFont="1" applyFill="1" applyBorder="1" applyAlignment="1">
      <alignment horizontal="center" vertical="center" wrapText="1"/>
    </xf>
    <xf numFmtId="15" fontId="3" fillId="0" borderId="16" xfId="4" applyNumberFormat="1" applyFont="1" applyFill="1" applyBorder="1" applyAlignment="1">
      <alignment horizontal="center" vertical="center" wrapText="1"/>
    </xf>
    <xf numFmtId="0" fontId="31" fillId="18" borderId="2" xfId="0" applyFont="1" applyFill="1" applyBorder="1" applyAlignment="1">
      <alignment horizontal="center" wrapText="1"/>
    </xf>
    <xf numFmtId="15" fontId="3" fillId="0" borderId="15" xfId="4" applyNumberFormat="1" applyFont="1" applyBorder="1" applyAlignment="1">
      <alignment horizontal="center" vertical="center" wrapText="1"/>
    </xf>
    <xf numFmtId="15" fontId="3" fillId="0" borderId="2" xfId="4" applyNumberFormat="1" applyFont="1" applyBorder="1" applyAlignment="1">
      <alignment horizontal="center" vertical="center" wrapText="1"/>
    </xf>
    <xf numFmtId="173" fontId="6" fillId="0" borderId="15" xfId="4" applyNumberFormat="1" applyBorder="1" applyAlignment="1">
      <alignment vertical="center" wrapText="1"/>
    </xf>
    <xf numFmtId="173" fontId="6" fillId="0" borderId="2" xfId="4" applyNumberFormat="1" applyBorder="1" applyAlignment="1">
      <alignment vertical="center" wrapText="1"/>
    </xf>
    <xf numFmtId="0" fontId="31" fillId="18" borderId="17" xfId="0" applyFont="1" applyFill="1" applyBorder="1" applyAlignment="1">
      <alignment horizontal="center"/>
    </xf>
    <xf numFmtId="0" fontId="31" fillId="18" borderId="18" xfId="0" applyFont="1" applyFill="1" applyBorder="1" applyAlignment="1">
      <alignment horizontal="center"/>
    </xf>
    <xf numFmtId="0" fontId="1" fillId="0" borderId="19" xfId="4" applyFont="1" applyBorder="1" applyAlignment="1">
      <alignment horizontal="center" vertical="center" wrapText="1"/>
    </xf>
    <xf numFmtId="0" fontId="3" fillId="0" borderId="20" xfId="4" applyFont="1" applyBorder="1" applyAlignment="1">
      <alignment horizontal="center" vertical="center" wrapText="1"/>
    </xf>
    <xf numFmtId="0" fontId="1" fillId="0" borderId="17" xfId="4" applyFont="1" applyBorder="1" applyAlignment="1">
      <alignment horizontal="center" vertical="center" wrapText="1"/>
    </xf>
    <xf numFmtId="0" fontId="3" fillId="0" borderId="1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 wrapText="1"/>
    </xf>
    <xf numFmtId="0" fontId="1" fillId="0" borderId="17" xfId="4" applyFont="1" applyFill="1" applyBorder="1" applyAlignment="1">
      <alignment horizontal="center" vertical="center" wrapText="1"/>
    </xf>
    <xf numFmtId="0" fontId="3" fillId="0" borderId="18" xfId="4" applyFont="1" applyFill="1" applyBorder="1" applyAlignment="1">
      <alignment horizontal="center" vertical="center" wrapText="1"/>
    </xf>
    <xf numFmtId="0" fontId="1" fillId="0" borderId="21" xfId="4" applyFont="1" applyBorder="1" applyAlignment="1">
      <alignment horizontal="center" vertical="center" wrapText="1"/>
    </xf>
    <xf numFmtId="0" fontId="3" fillId="0" borderId="22" xfId="4" applyFont="1" applyBorder="1" applyAlignment="1">
      <alignment horizontal="center" vertical="center" wrapText="1"/>
    </xf>
    <xf numFmtId="0" fontId="31" fillId="18" borderId="17" xfId="0" applyFont="1" applyFill="1" applyBorder="1" applyAlignment="1">
      <alignment horizontal="center" wrapText="1"/>
    </xf>
    <xf numFmtId="0" fontId="31" fillId="18" borderId="18" xfId="0" applyFont="1" applyFill="1" applyBorder="1" applyAlignment="1">
      <alignment horizontal="center" wrapText="1"/>
    </xf>
    <xf numFmtId="15" fontId="3" fillId="0" borderId="19" xfId="4" applyNumberFormat="1" applyFont="1" applyFill="1" applyBorder="1" applyAlignment="1">
      <alignment horizontal="center" vertical="center" wrapText="1"/>
    </xf>
    <xf numFmtId="1" fontId="3" fillId="0" borderId="20" xfId="4" applyNumberFormat="1" applyFont="1" applyFill="1" applyBorder="1" applyAlignment="1">
      <alignment horizontal="center" vertical="center" wrapText="1"/>
    </xf>
    <xf numFmtId="15" fontId="3" fillId="0" borderId="17" xfId="4" applyNumberFormat="1" applyFont="1" applyBorder="1" applyAlignment="1">
      <alignment horizontal="center" vertical="center" wrapText="1"/>
    </xf>
    <xf numFmtId="1" fontId="3" fillId="0" borderId="18" xfId="4" applyNumberFormat="1" applyFont="1" applyBorder="1" applyAlignment="1">
      <alignment horizontal="center" vertical="center" wrapText="1"/>
    </xf>
    <xf numFmtId="15" fontId="3" fillId="0" borderId="17" xfId="4" applyNumberFormat="1" applyFont="1" applyFill="1" applyBorder="1" applyAlignment="1">
      <alignment horizontal="center" vertical="center" wrapText="1"/>
    </xf>
    <xf numFmtId="1" fontId="3" fillId="0" borderId="18" xfId="4" applyNumberFormat="1" applyFont="1" applyFill="1" applyBorder="1" applyAlignment="1">
      <alignment horizontal="center" vertical="center" wrapText="1"/>
    </xf>
    <xf numFmtId="15" fontId="49" fillId="0" borderId="17" xfId="4" applyNumberFormat="1" applyFont="1" applyFill="1" applyBorder="1" applyAlignment="1">
      <alignment horizontal="center" vertical="center" wrapText="1"/>
    </xf>
    <xf numFmtId="15" fontId="3" fillId="0" borderId="21" xfId="4" applyNumberFormat="1" applyFont="1" applyBorder="1" applyAlignment="1">
      <alignment horizontal="center" vertical="center" wrapText="1"/>
    </xf>
    <xf numFmtId="1" fontId="3" fillId="0" borderId="22" xfId="4" applyNumberFormat="1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0" borderId="20" xfId="4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1" fillId="6" borderId="23" xfId="1" applyFont="1" applyFill="1" applyBorder="1" applyAlignment="1">
      <alignment horizontal="center" vertical="center" wrapText="1"/>
    </xf>
    <xf numFmtId="173" fontId="3" fillId="0" borderId="23" xfId="4" applyNumberFormat="1" applyFont="1" applyBorder="1" applyAlignment="1">
      <alignment horizontal="center" vertical="center" wrapText="1"/>
    </xf>
    <xf numFmtId="173" fontId="3" fillId="0" borderId="23" xfId="4" applyNumberFormat="1" applyFont="1" applyFill="1" applyBorder="1" applyAlignment="1">
      <alignment horizontal="center" vertical="center" wrapText="1"/>
    </xf>
    <xf numFmtId="0" fontId="3" fillId="0" borderId="22" xfId="4" applyFont="1" applyFill="1" applyBorder="1" applyAlignment="1">
      <alignment horizontal="center" vertical="center" wrapText="1"/>
    </xf>
    <xf numFmtId="173" fontId="6" fillId="0" borderId="19" xfId="4" applyNumberFormat="1" applyBorder="1" applyAlignment="1">
      <alignment vertical="center" wrapText="1"/>
    </xf>
    <xf numFmtId="173" fontId="6" fillId="0" borderId="20" xfId="4" applyNumberFormat="1" applyBorder="1" applyAlignment="1">
      <alignment vertical="center" wrapText="1"/>
    </xf>
    <xf numFmtId="173" fontId="6" fillId="0" borderId="17" xfId="4" applyNumberFormat="1" applyBorder="1" applyAlignment="1">
      <alignment vertical="center" wrapText="1"/>
    </xf>
    <xf numFmtId="173" fontId="6" fillId="0" borderId="18" xfId="4" applyNumberFormat="1" applyBorder="1" applyAlignment="1">
      <alignment vertical="center" wrapText="1"/>
    </xf>
    <xf numFmtId="173" fontId="6" fillId="0" borderId="21" xfId="4" applyNumberFormat="1" applyBorder="1" applyAlignment="1">
      <alignment vertical="center" wrapText="1"/>
    </xf>
    <xf numFmtId="173" fontId="6" fillId="0" borderId="23" xfId="4" applyNumberFormat="1" applyBorder="1" applyAlignment="1">
      <alignment vertical="center" wrapText="1"/>
    </xf>
    <xf numFmtId="173" fontId="6" fillId="0" borderId="22" xfId="4" applyNumberFormat="1" applyBorder="1" applyAlignment="1">
      <alignment vertical="center" wrapText="1"/>
    </xf>
    <xf numFmtId="0" fontId="7" fillId="14" borderId="6" xfId="4" applyFont="1" applyFill="1" applyBorder="1" applyAlignment="1">
      <alignment vertical="center" wrapText="1"/>
    </xf>
    <xf numFmtId="0" fontId="52" fillId="14" borderId="8" xfId="4" applyFont="1" applyFill="1" applyBorder="1" applyAlignment="1">
      <alignment vertical="center" wrapText="1"/>
    </xf>
    <xf numFmtId="0" fontId="52" fillId="14" borderId="6" xfId="4" applyFont="1" applyFill="1" applyBorder="1" applyAlignment="1">
      <alignment vertical="center" wrapText="1"/>
    </xf>
    <xf numFmtId="0" fontId="28" fillId="11" borderId="9" xfId="4" applyFont="1" applyFill="1" applyBorder="1" applyAlignment="1">
      <alignment vertical="center"/>
    </xf>
    <xf numFmtId="0" fontId="28" fillId="11" borderId="15" xfId="4" applyFont="1" applyFill="1" applyBorder="1" applyAlignment="1">
      <alignment vertical="center"/>
    </xf>
    <xf numFmtId="0" fontId="28" fillId="11" borderId="14" xfId="4" applyFont="1" applyFill="1" applyBorder="1" applyAlignment="1">
      <alignment vertical="center"/>
    </xf>
    <xf numFmtId="0" fontId="59" fillId="18" borderId="17" xfId="0" applyFont="1" applyFill="1" applyBorder="1" applyAlignment="1">
      <alignment horizontal="center" textRotation="90"/>
    </xf>
    <xf numFmtId="0" fontId="59" fillId="18" borderId="1" xfId="0" applyFont="1" applyFill="1" applyBorder="1" applyAlignment="1">
      <alignment horizontal="center" textRotation="90"/>
    </xf>
    <xf numFmtId="0" fontId="59" fillId="18" borderId="18" xfId="0" applyFont="1" applyFill="1" applyBorder="1" applyAlignment="1">
      <alignment horizontal="center" textRotation="90"/>
    </xf>
  </cellXfs>
  <cellStyles count="53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" xfId="52" builtinId="8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5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6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pivotCacheDefinition" Target="pivotCache/pivotCacheDefinition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1835305</xdr:colOff>
      <xdr:row>0</xdr:row>
      <xdr:rowOff>0</xdr:rowOff>
    </xdr:from>
    <xdr:to>
      <xdr:col>8</xdr:col>
      <xdr:colOff>1958664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yed\Library\Containers\com.apple.mail\Data\Library\Mail%20Downloads\6A97E921-CE7F-46BD-91DE-790A8F770DED\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D-10132\AppData\Local\Microsoft\Windows\Temporary%20Internet%20Files\Content.Outlook\CDH4N0WN\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sbir\AppData\Local\Microsoft\Windows\INetCache\Content.Outlook\CQILC2ZP\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idInfo\AppData\Local\Microsoft\Windows\Temporary%20Internet%20Files\Content.Outlook\P2C761SC\Employee%20Database\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nay\AppData\Local\Microsoft\Windows\Temporary%20Internet%20Files\Content.Outlook\8BUGPCQ2\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c\AppData\Local\Microsoft\Windows\INetCache\Content.Outlook\POLGN6MJ\Funnel%20&amp;%20Delivery\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c\AppData\Local\Microsoft\Windows\INetCache\Content.Outlook\POLGN6MJ\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eena\Funnel-Monday\Funnel\280613\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IC" refreshedDate="43147.678940162034" createdVersion="4" refreshedVersion="5" minRefreshableVersion="3" recordCount="42">
  <cacheSource type="worksheet">
    <worksheetSource ref="B3:Z45" sheet="Resource Demand "/>
  </cacheSource>
  <cacheFields count="25">
    <cacheField name="Sno" numFmtId="0">
      <sharedItems containsString="0" containsBlank="1" containsNumber="1" containsInteger="1" minValue="1" maxValue="42"/>
    </cacheField>
    <cacheField name="PO Status" numFmtId="0">
      <sharedItems containsBlank="1"/>
    </cacheField>
    <cacheField name="Opportunity _x000a_Type" numFmtId="0">
      <sharedItems containsBlank="1" count="6">
        <s v="RA"/>
        <m/>
        <s v="Pilot"/>
        <s v="Anota"/>
        <s v="POC"/>
        <s v="Upcoming POC"/>
      </sharedItems>
    </cacheField>
    <cacheField name="Request_x000a_ID" numFmtId="0">
      <sharedItems containsBlank="1"/>
    </cacheField>
    <cacheField name="Requested _x000a_Date" numFmtId="15">
      <sharedItems containsNonDate="0" containsDate="1" containsString="0" containsBlank="1" minDate="2017-08-28T00:00:00" maxDate="2018-02-14T00:00:00"/>
    </cacheField>
    <cacheField name="Resource Type" numFmtId="0">
      <sharedItems containsBlank="1" count="7">
        <s v="Architect"/>
        <s v="Business Analyst"/>
        <s v="Technical Consultant"/>
        <m/>
        <s v="Technical Lead"/>
        <s v=".Net Developers"/>
        <s v="Sr.Technical Consultant"/>
      </sharedItems>
    </cacheField>
    <cacheField name="Region" numFmtId="0">
      <sharedItems containsBlank="1"/>
    </cacheField>
    <cacheField name="Account" numFmtId="0">
      <sharedItems count="34">
        <s v="Genpact"/>
        <s v="Optum"/>
        <s v="Scope"/>
        <s v="Bank Dhofar"/>
        <s v="Clariant"/>
        <s v="Aon/Alight"/>
        <s v="Prudential"/>
        <s v="Zensar"/>
        <s v="Xebia"/>
        <s v="Airbus"/>
        <s v="Oman Arab Bank"/>
        <s v="Scope Malaysia"/>
        <s v="Etisalat"/>
        <s v="Citech"/>
        <s v="Protiviti"/>
        <s v="AmBank"/>
        <s v="Anota"/>
        <s v="Cebuana Lhuiller"/>
        <s v="Daimler"/>
        <s v="MayBank"/>
        <s v="Merck"/>
        <s v="One India"/>
        <s v="Pansonic"/>
        <s v="BDO"/>
        <s v="Rak Bank"/>
        <s v="Al Hlal Bank"/>
        <s v="Bank Muscat"/>
        <s v="TCL"/>
        <s v="TCL - STT Global"/>
        <s v="Quest"/>
        <s v="Future Generali"/>
        <s v="SBD"/>
        <s v="Phillipines Airlines"/>
        <s v="Medical City"/>
      </sharedItems>
    </cacheField>
    <cacheField name="Location" numFmtId="0">
      <sharedItems/>
    </cacheField>
    <cacheField name="Tool" numFmtId="0">
      <sharedItems containsBlank="1"/>
    </cacheField>
    <cacheField name="Owner" numFmtId="0">
      <sharedItems containsBlank="1"/>
    </cacheField>
    <cacheField name="Process Name" numFmtId="0">
      <sharedItems containsBlank="1"/>
    </cacheField>
    <cacheField name="Request Fulfillment _x000a_Date by RMG" numFmtId="0">
      <sharedItems containsNonDate="0" containsDate="1" containsString="0" containsBlank="1" minDate="2018-02-08T00:00:00" maxDate="2018-02-09T00:00:00"/>
    </cacheField>
    <cacheField name="Billing _x000a_Start Date" numFmtId="15">
      <sharedItems containsNonDate="0" containsDate="1" containsString="0" containsBlank="1" minDate="2017-12-01T00:00:00" maxDate="2018-03-21T00:00:00"/>
    </cacheField>
    <cacheField name="Duration _x000a_in Months" numFmtId="0">
      <sharedItems containsString="0" containsBlank="1" containsNumber="1" containsInteger="1" minValue="3" maxValue="12"/>
    </cacheField>
    <cacheField name=" End Date" numFmtId="15">
      <sharedItems containsNonDate="0" containsDate="1" containsString="0" containsBlank="1" minDate="2018-01-31T00:00:00" maxDate="2019-02-25T00:00:00"/>
    </cacheField>
    <cacheField name="No. Of _x000a_Positions" numFmtId="0">
      <sharedItems containsString="0" containsBlank="1" containsNumber="1" containsInteger="1" minValue="0" maxValue="20"/>
    </cacheField>
    <cacheField name="No. Of_x000a_ Profile Shared" numFmtId="0">
      <sharedItems containsString="0" containsBlank="1" containsNumber="1" containsInteger="1" minValue="0" maxValue="17"/>
    </cacheField>
    <cacheField name="No. of Interview(s) _x000a_Conducted" numFmtId="0">
      <sharedItems containsString="0" containsBlank="1" containsNumber="1" containsInteger="1" minValue="0" maxValue="3"/>
    </cacheField>
    <cacheField name="Candidate Selected By Client" numFmtId="0">
      <sharedItems containsString="0" containsBlank="1" containsNumber="1" containsInteger="1" minValue="0" maxValue="12"/>
    </cacheField>
    <cacheField name="Monthly Rate" numFmtId="173">
      <sharedItems containsString="0" containsBlank="1" containsNumber="1" minValue="3000" maxValue="10800"/>
    </cacheField>
    <cacheField name="Total Deal Value" numFmtId="173">
      <sharedItems containsString="0" containsBlank="1" containsNumber="1" containsInteger="1" minValue="0" maxValue="400000"/>
    </cacheField>
    <cacheField name="Request_x000a_ Status" numFmtId="0">
      <sharedItems containsBlank="1"/>
    </cacheField>
    <cacheField name="Ticket Closer Date" numFmtId="15">
      <sharedItems containsNonDate="0" containsString="0" containsBlank="1"/>
    </cacheField>
    <cacheField name="Remark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n v="1"/>
    <s v="Received"/>
    <x v="0"/>
    <s v="1-Genpact-RA"/>
    <d v="2017-08-28T00:00:00"/>
    <x v="0"/>
    <s v="India"/>
    <x v="0"/>
    <s v="Hyderabad"/>
    <s v="OpenSpan"/>
    <s v="Gautam Rastogi"/>
    <m/>
    <m/>
    <d v="2018-01-31T00:00:00"/>
    <n v="6"/>
    <d v="2018-07-22T00:00:00"/>
    <n v="1"/>
    <n v="1"/>
    <n v="1"/>
    <n v="1"/>
    <n v="6160"/>
    <n v="36960"/>
    <s v="Deployed"/>
    <m/>
    <s v="1 Sol Arch(Dinesh) CV shared, Dinesh already onsite- need to replace him for this client"/>
  </r>
  <r>
    <n v="2"/>
    <s v="Received"/>
    <x v="0"/>
    <s v="2-Optum-RA"/>
    <d v="2018-02-05T00:00:00"/>
    <x v="1"/>
    <s v="India"/>
    <x v="1"/>
    <s v="Gurgaon"/>
    <s v="-"/>
    <s v="Sumedha Sharma"/>
    <m/>
    <m/>
    <d v="2018-02-12T00:00:00"/>
    <n v="3"/>
    <d v="2018-05-13T00:00:00"/>
    <n v="2"/>
    <n v="2"/>
    <n v="2"/>
    <n v="2"/>
    <n v="4400"/>
    <n v="26400"/>
    <s v="Deployed"/>
    <m/>
    <s v="Abhishek Singh Rathore &amp; Rajat Bhatt given."/>
  </r>
  <r>
    <n v="3"/>
    <s v="Received"/>
    <x v="0"/>
    <s v="12-Scope-RA"/>
    <m/>
    <x v="2"/>
    <s v="India"/>
    <x v="2"/>
    <s v="Chennai"/>
    <s v="OpenSpan"/>
    <s v="Rajesh Rajah"/>
    <m/>
    <m/>
    <d v="2018-01-01T00:00:00"/>
    <n v="6"/>
    <d v="2018-06-30T00:00:00"/>
    <n v="12"/>
    <n v="0"/>
    <n v="0"/>
    <n v="12"/>
    <n v="3333.3333333333335"/>
    <n v="240000"/>
    <s v="Deployed"/>
    <m/>
    <s v="Requirement of 20 .net developers + 8 replacements + 1 Technical Lead_x000a_14 Resource identified-Interviewed with Vikram"/>
  </r>
  <r>
    <n v="4"/>
    <s v="Received"/>
    <x v="0"/>
    <s v="8-Scope-RA"/>
    <d v="2018-02-03T00:00:00"/>
    <x v="2"/>
    <s v="India"/>
    <x v="2"/>
    <s v="Chennai"/>
    <s v="OpenSpan"/>
    <s v="Rajesh Rajah"/>
    <m/>
    <m/>
    <d v="2018-03-01T00:00:00"/>
    <n v="6"/>
    <d v="2018-08-28T00:00:00"/>
    <n v="8"/>
    <n v="0"/>
    <n v="0"/>
    <n v="0"/>
    <n v="3333.3333333333335"/>
    <n v="160000"/>
    <s v="WIP"/>
    <m/>
    <s v="Requirement of 20 .net developers + 8 replacements + 1 Technical Lead_x000a_14 Resource identified-Interviewed with Vikram"/>
  </r>
  <r>
    <n v="5"/>
    <s v="Received"/>
    <x v="0"/>
    <s v="1-Bank Dhofar-RA"/>
    <d v="2017-12-31T00:00:00"/>
    <x v="2"/>
    <s v="MENA"/>
    <x v="3"/>
    <s v="Oman"/>
    <s v="UiPath"/>
    <s v="Vishal Manchanda"/>
    <m/>
    <m/>
    <d v="2018-03-20T00:00:00"/>
    <n v="7"/>
    <d v="2018-10-16T00:00:00"/>
    <n v="1"/>
    <n v="0"/>
    <n v="1"/>
    <n v="1"/>
    <n v="10800"/>
    <n v="75600"/>
    <s v="WIP"/>
    <m/>
    <s v="Chandan is allotted but delivery need to validate, Chandan is getting married in April and may become challenge for him to stay alone for next 5 months._x000a_Can propose Himanshu Yadav_x000a__x000a_Vishal has some concen over the name of Himanshu so we are proposing Deepak Saini"/>
  </r>
  <r>
    <m/>
    <s v="Awaited"/>
    <x v="1"/>
    <m/>
    <m/>
    <x v="3"/>
    <m/>
    <x v="2"/>
    <s v="Chennai"/>
    <m/>
    <m/>
    <m/>
    <m/>
    <d v="2018-03-01T00:00:00"/>
    <n v="6"/>
    <m/>
    <n v="1"/>
    <n v="0"/>
    <n v="0"/>
    <n v="0"/>
    <n v="3333.3333333333335"/>
    <n v="20000"/>
    <s v="WIP"/>
    <m/>
    <m/>
  </r>
  <r>
    <n v="6"/>
    <s v="Awaited"/>
    <x v="0"/>
    <s v="1-Scope-RA"/>
    <d v="2018-02-03T00:00:00"/>
    <x v="4"/>
    <s v="India"/>
    <x v="2"/>
    <s v="Bangalore"/>
    <s v="OpenSpan"/>
    <s v="Rajesh Rajah"/>
    <m/>
    <m/>
    <d v="2018-03-01T00:00:00"/>
    <n v="6"/>
    <d v="2018-08-28T00:00:00"/>
    <n v="1"/>
    <n v="3"/>
    <n v="3"/>
    <n v="1"/>
    <n v="3333.3333333333335"/>
    <n v="20000"/>
    <s v="WIP"/>
    <m/>
    <s v="1 Technical Lead-Selected for Bangalore_x000a_"/>
  </r>
  <r>
    <n v="7"/>
    <s v="Awaited"/>
    <x v="0"/>
    <s v="20-Scope-RA"/>
    <d v="2018-02-03T00:00:00"/>
    <x v="5"/>
    <s v="India"/>
    <x v="2"/>
    <s v="Chennai"/>
    <s v="OpenSpan"/>
    <s v="Rajesh Rajah"/>
    <m/>
    <m/>
    <d v="2018-03-01T00:00:00"/>
    <n v="6"/>
    <d v="2018-08-28T00:00:00"/>
    <n v="20"/>
    <n v="17"/>
    <n v="3"/>
    <n v="2"/>
    <n v="3333.3333333333335"/>
    <n v="400000"/>
    <s v="WIP"/>
    <m/>
    <s v="10 Resource identified-Interviewed with Vikram"/>
  </r>
  <r>
    <n v="8"/>
    <s v="Awaited"/>
    <x v="0"/>
    <s v="2-Clariant-RA"/>
    <d v="2017-12-24T00:00:00"/>
    <x v="2"/>
    <s v="India"/>
    <x v="4"/>
    <s v="Mumbai"/>
    <s v="UiPath"/>
    <s v="Amit Goutam"/>
    <m/>
    <m/>
    <d v="2018-02-05T00:00:00"/>
    <n v="3"/>
    <d v="2018-05-06T00:00:00"/>
    <n v="2"/>
    <n v="2"/>
    <n v="1"/>
    <n v="1"/>
    <n v="6000"/>
    <n v="36000"/>
    <s v="WIP"/>
    <m/>
    <s v="_x000a_1.Alok's interviewed on 5th Feb. Alok Pathak deployment would happen around Feb 28_x000a_2. Shared the profile of Mayank Pandey &amp; Archit_x000a_"/>
  </r>
  <r>
    <n v="9"/>
    <s v="Awaited"/>
    <x v="0"/>
    <s v="1-Clariant-RA"/>
    <d v="2017-12-24T00:00:00"/>
    <x v="1"/>
    <s v="India"/>
    <x v="4"/>
    <s v="Mumbai"/>
    <s v="UiPath"/>
    <s v="Amit Goutam"/>
    <m/>
    <m/>
    <d v="2018-02-05T00:00:00"/>
    <n v="3"/>
    <d v="2018-05-06T00:00:00"/>
    <n v="1"/>
    <n v="1"/>
    <n v="1"/>
    <n v="1"/>
    <n v="6000"/>
    <n v="18000"/>
    <s v="Allotted"/>
    <m/>
    <s v="Rishabh selected. _x000a_(He is going on leave from 19th  feb for his wedding. Will be on leave for 20 days. )"/>
  </r>
  <r>
    <n v="10"/>
    <s v="Hold"/>
    <x v="0"/>
    <s v="3-Genpact-RA"/>
    <d v="2017-08-28T00:00:00"/>
    <x v="2"/>
    <s v="India"/>
    <x v="0"/>
    <s v="Hyderabad"/>
    <s v="OpenSpan"/>
    <s v="Gautam Rastogi"/>
    <m/>
    <m/>
    <d v="2018-02-05T00:00:00"/>
    <n v="6"/>
    <d v="2018-08-04T00:00:00"/>
    <n v="3"/>
    <n v="2"/>
    <n v="0"/>
    <n v="0"/>
    <n v="5600"/>
    <n v="100800"/>
    <s v="Hold"/>
    <m/>
    <s v="Client has released resources without interviewing them._x000a_Interview scheduled twice but not conducted by the client despite of frequent follow ups."/>
  </r>
  <r>
    <n v="11"/>
    <s v="Hold"/>
    <x v="0"/>
    <s v="5-Aon/Alight-RA"/>
    <d v="2017-11-08T00:00:00"/>
    <x v="2"/>
    <s v="India"/>
    <x v="5"/>
    <s v="Gurgaon"/>
    <s v="UiPath"/>
    <s v="Sumedha Sharma"/>
    <m/>
    <m/>
    <d v="2017-12-01T00:00:00"/>
    <n v="6"/>
    <d v="2018-05-30T00:00:00"/>
    <n v="5"/>
    <n v="0"/>
    <n v="0"/>
    <n v="0"/>
    <n v="3000"/>
    <n v="90000"/>
    <s v="Hold"/>
    <m/>
    <s v="on hold (because of poor rates). _x000a_Preference is given to other customers. "/>
  </r>
  <r>
    <n v="12"/>
    <s v="Awaited"/>
    <x v="0"/>
    <s v="1-Prudential-RA"/>
    <d v="2017-11-10T00:00:00"/>
    <x v="2"/>
    <s v="India"/>
    <x v="6"/>
    <s v="Mumbai"/>
    <s v="UiPath"/>
    <s v="Amit Goutam"/>
    <m/>
    <m/>
    <d v="2018-02-05T00:00:00"/>
    <n v="3"/>
    <d v="2018-05-06T00:00:00"/>
    <n v="1"/>
    <n v="1"/>
    <n v="0"/>
    <n v="0"/>
    <n v="3333.3333333333335"/>
    <n v="10000"/>
    <s v="WIP"/>
    <m/>
    <s v="CV has been shared on 31st Jan. _x000a_Customer to confirm interview of Yuvaraju and more CV to share with customer of Mr. Rupesh Kandhare.Amit Goutam to confirm. _x000a_Vendor Onboarding under progress"/>
  </r>
  <r>
    <n v="13"/>
    <s v="Awaited"/>
    <x v="0"/>
    <s v="1-Prudential-RA"/>
    <d v="2017-11-10T00:00:00"/>
    <x v="6"/>
    <s v="India"/>
    <x v="6"/>
    <s v="Mumbai"/>
    <s v="UiPath"/>
    <s v="Amit Goutam"/>
    <m/>
    <m/>
    <d v="2018-02-05T00:00:00"/>
    <n v="3"/>
    <d v="2018-05-06T00:00:00"/>
    <n v="1"/>
    <n v="0"/>
    <n v="0"/>
    <n v="0"/>
    <n v="5000"/>
    <n v="15000"/>
    <s v="WIP"/>
    <m/>
    <s v="Mayank Pandey Proposed- need confirmation from HR for his approval_x000a_Sumit Shukla - (DOJ- 26-Feb-18), Prakhar Tripathi -(DOJ - 12-Mar-18)"/>
  </r>
  <r>
    <n v="14"/>
    <s v="Awaited"/>
    <x v="0"/>
    <s v="1-Zensar-RA"/>
    <d v="2017-11-07T00:00:00"/>
    <x v="2"/>
    <s v="India"/>
    <x v="7"/>
    <s v="Pune"/>
    <s v="UiPath"/>
    <s v="Amit Goutam"/>
    <m/>
    <m/>
    <d v="2018-03-20T00:00:00"/>
    <n v="9"/>
    <d v="2018-12-15T00:00:00"/>
    <n v="1"/>
    <n v="0"/>
    <n v="0"/>
    <n v="0"/>
    <n v="4500"/>
    <n v="40500"/>
    <s v="WIP"/>
    <m/>
    <s v="1 Dev- for client-signet by 20th march. Probably resource to be stationed in our GIC office."/>
  </r>
  <r>
    <n v="15"/>
    <s v="Awaited"/>
    <x v="0"/>
    <s v="2-Xebia-RA"/>
    <d v="2018-01-29T00:00:00"/>
    <x v="2"/>
    <s v="India"/>
    <x v="8"/>
    <s v="Dubai"/>
    <s v="UiPath"/>
    <s v="Gautam Rastogi"/>
    <m/>
    <m/>
    <d v="2018-02-15T00:00:00"/>
    <n v="6"/>
    <d v="2018-08-14T00:00:00"/>
    <n v="2"/>
    <n v="2"/>
    <n v="0"/>
    <n v="0"/>
    <n v="4000"/>
    <n v="48000"/>
    <s v="Hold"/>
    <m/>
    <s v="Xebia to come up with timeline for new requirement in couple of days_x000a_Subrajit Sahoo and Prince Makhijas profiles shared"/>
  </r>
  <r>
    <n v="16"/>
    <s v="Hold"/>
    <x v="0"/>
    <s v="0-Airbus-RA"/>
    <d v="2018-01-31T00:00:00"/>
    <x v="2"/>
    <s v="India"/>
    <x v="9"/>
    <s v="Bangalore"/>
    <s v="UiPath"/>
    <s v="Gautam Rastogi"/>
    <m/>
    <m/>
    <d v="2018-02-22T00:00:00"/>
    <n v="6"/>
    <d v="2018-08-21T00:00:00"/>
    <n v="0"/>
    <n v="0"/>
    <n v="0"/>
    <n v="0"/>
    <n v="3333.3333333333335"/>
    <n v="0"/>
    <s v="Hold"/>
    <m/>
    <s v="1. On Hold_x000a_2. Customer is waiting for response from france. "/>
  </r>
  <r>
    <n v="17"/>
    <s v="Awaited"/>
    <x v="0"/>
    <s v="-Oman Arab Bank-RA"/>
    <d v="2018-02-13T00:00:00"/>
    <x v="3"/>
    <s v="MENA"/>
    <x v="10"/>
    <s v="Oman"/>
    <m/>
    <s v="Vishal Manchanda"/>
    <m/>
    <m/>
    <m/>
    <m/>
    <m/>
    <m/>
    <m/>
    <m/>
    <m/>
    <m/>
    <m/>
    <s v="Open"/>
    <m/>
    <m/>
  </r>
  <r>
    <n v="18"/>
    <s v="Awaited"/>
    <x v="0"/>
    <s v="4-Scope Malaysia-RA"/>
    <d v="2017-08-28T00:00:00"/>
    <x v="2"/>
    <s v="SE&amp;NA"/>
    <x v="11"/>
    <s v="Malaysia"/>
    <s v="OpenSpan"/>
    <s v="Praveen Anthony"/>
    <m/>
    <m/>
    <d v="2018-03-01T00:00:00"/>
    <n v="12"/>
    <d v="2019-02-24T00:00:00"/>
    <n v="4"/>
    <n v="0"/>
    <n v="0"/>
    <n v="0"/>
    <n v="6000"/>
    <n v="288000"/>
    <s v="Hold"/>
    <m/>
    <s v="On Holde_x000a_We are waiting for MDEC completion."/>
  </r>
  <r>
    <n v="19"/>
    <s v="Awaited"/>
    <x v="0"/>
    <s v="10-Etisalat-RA"/>
    <d v="2017-11-15T00:00:00"/>
    <x v="2"/>
    <s v="MENA"/>
    <x v="12"/>
    <s v="Dubai"/>
    <s v="UiPath"/>
    <s v="Vishal Manchanda"/>
    <m/>
    <m/>
    <m/>
    <m/>
    <m/>
    <n v="10"/>
    <n v="0"/>
    <n v="0"/>
    <n v="0"/>
    <m/>
    <n v="0"/>
    <s v="Hold"/>
    <m/>
    <s v="Changes happening at Etisalat in terms of requirements, internal re-org. "/>
  </r>
  <r>
    <n v="20"/>
    <s v="Awaited"/>
    <x v="0"/>
    <s v="0-Citech-RA"/>
    <m/>
    <x v="3"/>
    <s v="India"/>
    <x v="13"/>
    <s v="Mumbai"/>
    <m/>
    <s v="Amit Goutam"/>
    <m/>
    <m/>
    <m/>
    <m/>
    <m/>
    <n v="0"/>
    <n v="0"/>
    <n v="0"/>
    <n v="0"/>
    <m/>
    <m/>
    <s v="Hold"/>
    <m/>
    <s v="On Hold:_x000a_Awaiting response from the client in week of 5th Feb; Client is travelling to HQ in Europe for budget approval "/>
  </r>
  <r>
    <n v="21"/>
    <s v="Hold"/>
    <x v="0"/>
    <s v="0-Protiviti-RA"/>
    <m/>
    <x v="3"/>
    <s v="India"/>
    <x v="14"/>
    <s v="Gurgaon"/>
    <m/>
    <s v="Gautam Rastogi"/>
    <m/>
    <m/>
    <m/>
    <m/>
    <m/>
    <n v="0"/>
    <n v="0"/>
    <n v="0"/>
    <n v="0"/>
    <m/>
    <m/>
    <s v="Hold"/>
    <m/>
    <s v="Hold,Awaiting response from Tanmay Halder (Sr. manager)"/>
  </r>
  <r>
    <n v="22"/>
    <m/>
    <x v="2"/>
    <s v="8-AmBank-Pilot"/>
    <d v="2017-11-11T00:00:00"/>
    <x v="2"/>
    <s v="SE&amp;NA"/>
    <x v="15"/>
    <s v="Malaysia"/>
    <s v="UiPath"/>
    <s v="Sunil Panda"/>
    <s v="3 Processes"/>
    <m/>
    <d v="2018-01-23T00:00:00"/>
    <m/>
    <d v="2018-04-30T00:00:00"/>
    <n v="8"/>
    <m/>
    <m/>
    <m/>
    <m/>
    <m/>
    <s v="Closed"/>
    <m/>
    <s v="1. Seven Resources Identified and Shared details with PM_x000a_2. Need to talk to Rahul Sharma for AmBank_x000a_3. Name of all the required resources are provided to Sunil Panda"/>
  </r>
  <r>
    <n v="23"/>
    <m/>
    <x v="3"/>
    <s v="4-Anota-Anota"/>
    <d v="2018-02-06T00:00:00"/>
    <x v="2"/>
    <s v="India"/>
    <x v="16"/>
    <s v="Noida"/>
    <s v="UiPath"/>
    <s v="Saransh Gupta"/>
    <m/>
    <d v="2018-02-08T00:00:00"/>
    <d v="2018-02-09T00:00:00"/>
    <m/>
    <d v="2018-02-13T00:00:00"/>
    <n v="4"/>
    <n v="1"/>
    <n v="1"/>
    <n v="1"/>
    <m/>
    <m/>
    <s v="Closed"/>
    <m/>
    <s v="Resource Provided as suggested by Saransh"/>
  </r>
  <r>
    <n v="24"/>
    <m/>
    <x v="4"/>
    <s v="2-Cebuana Lhuiller-POC"/>
    <d v="2018-01-28T00:00:00"/>
    <x v="2"/>
    <s v="SE&amp;NA"/>
    <x v="17"/>
    <s v="Philippines"/>
    <s v="UiPath"/>
    <s v="Saransh Gupta"/>
    <s v="Remittance Authorization"/>
    <m/>
    <d v="2018-01-28T00:00:00"/>
    <m/>
    <d v="2018-02-20T00:00:00"/>
    <n v="2"/>
    <n v="2"/>
    <n v="0"/>
    <n v="2"/>
    <m/>
    <m/>
    <s v="Closed"/>
    <m/>
    <s v="- Internet is slow and ROBO needs to take care of it._x000a_- Charu and Bharat are working on this. There is a change request from the customer which may impact the timeline_x000a_- Demo date is 25th Feb 2018"/>
  </r>
  <r>
    <n v="25"/>
    <m/>
    <x v="4"/>
    <s v="1-Daimler-POC"/>
    <d v="2018-02-05T00:00:00"/>
    <x v="2"/>
    <s v="India"/>
    <x v="18"/>
    <s v="Pune"/>
    <s v="UiPath"/>
    <s v="Saransh Gupta"/>
    <s v="Process on Pay"/>
    <m/>
    <m/>
    <m/>
    <d v="2018-02-16T00:00:00"/>
    <n v="1"/>
    <n v="1"/>
    <n v="0"/>
    <n v="1"/>
    <m/>
    <m/>
    <s v="Completed"/>
    <m/>
    <s v="Harshit Bhatia has started to work on this PoC on 5th Feb; It's a 2 weeks PoC; Customer to monitor for a month after deployment"/>
  </r>
  <r>
    <n v="26"/>
    <m/>
    <x v="4"/>
    <s v="2-MayBank-POC"/>
    <d v="2018-01-30T00:00:00"/>
    <x v="2"/>
    <s v="SE&amp;NA"/>
    <x v="19"/>
    <s v="Gurgaon"/>
    <s v="UiPath"/>
    <s v="Saransh Gupta"/>
    <m/>
    <m/>
    <d v="2018-01-30T00:00:00"/>
    <m/>
    <d v="2018-01-31T00:00:00"/>
    <n v="2"/>
    <m/>
    <m/>
    <m/>
    <m/>
    <m/>
    <s v="Completed"/>
    <m/>
    <s v="Started on 30th Jan for 6 PoCs and completed on 31st January;_x000a_7 PoC can not be done because of terminal issue._x000a_Saransh has shared Technical compliance document; Saransh to give Anota demo to Maybank after addition of minimum required changes/functionality"/>
  </r>
  <r>
    <n v="27"/>
    <m/>
    <x v="4"/>
    <s v="2-Merck-POC"/>
    <d v="2018-02-05T00:00:00"/>
    <x v="2"/>
    <s v="India"/>
    <x v="20"/>
    <s v="Bangalore"/>
    <s v="UiPath"/>
    <s v="Saransh Gupta"/>
    <s v="PR to PO"/>
    <m/>
    <m/>
    <m/>
    <d v="2018-02-10T00:00:00"/>
    <n v="2"/>
    <n v="1"/>
    <n v="0"/>
    <n v="1"/>
    <m/>
    <m/>
    <s v="Completed"/>
    <m/>
    <s v="-Ramkrishnan and Alok are working on this Poc; It will be completed before 10th Feb_x000a_'-Ishan to start a one more study regarding verification of shipping details and further steps."/>
  </r>
  <r>
    <n v="28"/>
    <m/>
    <x v="4"/>
    <s v="2-One India-POC"/>
    <m/>
    <x v="2"/>
    <s v="India"/>
    <x v="21"/>
    <s v="Gurgaon"/>
    <s v="UiPath"/>
    <s v="Saransh Gupta"/>
    <s v="MT9 40 Upload,"/>
    <m/>
    <m/>
    <m/>
    <d v="2018-02-08T00:00:00"/>
    <n v="2"/>
    <n v="2"/>
    <n v="0"/>
    <n v="2"/>
    <m/>
    <m/>
    <s v="Completed"/>
    <m/>
    <s v="-80% PoC is completed by 2 developers; facing some data issue; will be completed within this week. _x000a_-VB code: Developers got the access on Feb 1 but facing some connectivity issues (Timeline: 7 days)- 80% work is completed"/>
  </r>
  <r>
    <n v="29"/>
    <m/>
    <x v="4"/>
    <s v="2-One India-POC"/>
    <m/>
    <x v="2"/>
    <s v="India"/>
    <x v="21"/>
    <s v="Gurgaon"/>
    <s v="UiPath"/>
    <s v="Saransh Gupta"/>
    <s v="VB Script"/>
    <m/>
    <m/>
    <m/>
    <m/>
    <n v="2"/>
    <n v="2"/>
    <n v="0"/>
    <n v="2"/>
    <m/>
    <m/>
    <s v="Closed"/>
    <m/>
    <s v="closed"/>
  </r>
  <r>
    <n v="30"/>
    <m/>
    <x v="4"/>
    <s v="1-Pansonic-POC"/>
    <d v="2017-12-27T00:00:00"/>
    <x v="2"/>
    <s v="SE&amp;NA"/>
    <x v="22"/>
    <s v="Singapore"/>
    <s v="UiPath"/>
    <s v="Saransh Gupta"/>
    <s v="ELD,_x000a_Factory Reconciliation"/>
    <m/>
    <d v="2017-12-24T00:00:00"/>
    <m/>
    <d v="2018-02-01T00:00:00"/>
    <n v="1"/>
    <n v="1"/>
    <n v="1"/>
    <m/>
    <m/>
    <m/>
    <s v="Closed"/>
    <m/>
    <s v="PoC completed for 1 process; GIC to work on 2nd process for which data is awaited from the client"/>
  </r>
  <r>
    <n v="31"/>
    <m/>
    <x v="4"/>
    <s v="-BDO-POC"/>
    <m/>
    <x v="2"/>
    <s v="SE&amp;NA"/>
    <x v="23"/>
    <s v="Philippines"/>
    <m/>
    <s v="Saransh Gupta"/>
    <s v="PTDC, FINCON"/>
    <m/>
    <d v="2018-01-29T00:00:00"/>
    <m/>
    <d v="2018-02-08T00:00:00"/>
    <m/>
    <m/>
    <m/>
    <m/>
    <m/>
    <m/>
    <s v="WIP"/>
    <m/>
    <s v="-Installed UiPath using one of our licenses and Charu is working on this PoC"/>
  </r>
  <r>
    <n v="33"/>
    <m/>
    <x v="5"/>
    <s v="-Rak Bank-Upcoming POC"/>
    <m/>
    <x v="3"/>
    <s v="MENA"/>
    <x v="24"/>
    <s v="Dubai"/>
    <m/>
    <s v="Saransh Gupta"/>
    <m/>
    <m/>
    <m/>
    <m/>
    <m/>
    <m/>
    <m/>
    <m/>
    <m/>
    <m/>
    <m/>
    <m/>
    <m/>
    <m/>
  </r>
  <r>
    <n v="34"/>
    <m/>
    <x v="5"/>
    <s v="-Al Hlal Bank-Upcoming POC"/>
    <m/>
    <x v="3"/>
    <s v="MENA"/>
    <x v="25"/>
    <s v="Dubai"/>
    <m/>
    <s v="Saransh Gupta"/>
    <s v="Onsite"/>
    <m/>
    <m/>
    <m/>
    <m/>
    <m/>
    <m/>
    <m/>
    <m/>
    <m/>
    <m/>
    <m/>
    <m/>
    <m/>
  </r>
  <r>
    <n v="35"/>
    <m/>
    <x v="5"/>
    <s v="-Bank Muscat-Upcoming POC"/>
    <m/>
    <x v="3"/>
    <s v="MENA"/>
    <x v="26"/>
    <s v="Dubai"/>
    <m/>
    <s v="Saransh Gupta"/>
    <m/>
    <m/>
    <d v="2018-02-18T00:00:00"/>
    <m/>
    <m/>
    <m/>
    <m/>
    <m/>
    <m/>
    <m/>
    <m/>
    <m/>
    <m/>
    <s v="Waiting for details on POC Initiation from the bank; most likely to start near 18th Feb"/>
  </r>
  <r>
    <n v="36"/>
    <m/>
    <x v="5"/>
    <s v="-TCL-Upcoming POC"/>
    <m/>
    <x v="3"/>
    <s v="India"/>
    <x v="27"/>
    <s v="Mumbai"/>
    <m/>
    <s v="Saransh Gupta"/>
    <s v="Wage Dispatch"/>
    <m/>
    <m/>
    <m/>
    <d v="2018-02-04T00:00:00"/>
    <m/>
    <m/>
    <m/>
    <m/>
    <m/>
    <m/>
    <s v="Completed"/>
    <m/>
    <s v="PoC has been completed and shared videos; Awaiting client response"/>
  </r>
  <r>
    <n v="37"/>
    <m/>
    <x v="5"/>
    <s v="-TCL - STT Global-Upcoming POC"/>
    <m/>
    <x v="3"/>
    <s v="India"/>
    <x v="28"/>
    <s v="Mumbai"/>
    <m/>
    <s v="Saransh Gupta"/>
    <s v="Accounts Payable - SOW"/>
    <m/>
    <m/>
    <m/>
    <m/>
    <m/>
    <m/>
    <m/>
    <m/>
    <m/>
    <m/>
    <m/>
    <m/>
    <m/>
  </r>
  <r>
    <n v="38"/>
    <m/>
    <x v="5"/>
    <s v="-Quest-Upcoming POC"/>
    <m/>
    <x v="3"/>
    <s v="India"/>
    <x v="29"/>
    <s v="Bangalore"/>
    <m/>
    <s v="Saransh Gupta"/>
    <m/>
    <m/>
    <m/>
    <m/>
    <m/>
    <m/>
    <m/>
    <m/>
    <m/>
    <m/>
    <m/>
    <m/>
    <m/>
    <m/>
  </r>
  <r>
    <n v="39"/>
    <m/>
    <x v="5"/>
    <s v="-Future Generali-Upcoming POC"/>
    <m/>
    <x v="3"/>
    <s v="SE&amp;NA"/>
    <x v="30"/>
    <s v="Mumbai"/>
    <m/>
    <s v="Saransh Gupta"/>
    <m/>
    <m/>
    <m/>
    <m/>
    <m/>
    <m/>
    <m/>
    <m/>
    <m/>
    <m/>
    <m/>
    <m/>
    <m/>
    <m/>
  </r>
  <r>
    <n v="40"/>
    <m/>
    <x v="5"/>
    <s v="-SBD-Upcoming POC"/>
    <m/>
    <x v="3"/>
    <s v="India"/>
    <x v="31"/>
    <s v="Bangalore"/>
    <m/>
    <s v="Saransh Gupta"/>
    <m/>
    <m/>
    <m/>
    <m/>
    <m/>
    <m/>
    <m/>
    <m/>
    <m/>
    <m/>
    <m/>
    <m/>
    <m/>
    <m/>
  </r>
  <r>
    <n v="41"/>
    <m/>
    <x v="5"/>
    <s v="-Phillipines Airlines-Upcoming POC"/>
    <m/>
    <x v="3"/>
    <s v="MENA"/>
    <x v="32"/>
    <s v="Philippines"/>
    <m/>
    <s v="Saransh Gupta"/>
    <m/>
    <m/>
    <d v="2018-02-28T00:00:00"/>
    <m/>
    <m/>
    <m/>
    <m/>
    <m/>
    <m/>
    <m/>
    <m/>
    <m/>
    <m/>
    <s v="- Process discovery to start from Feb 28, 2018_x000a_- Identify BA to work remotely with Tracey By Feb 20,2018"/>
  </r>
  <r>
    <n v="42"/>
    <m/>
    <x v="5"/>
    <s v="-Medical City-Upcoming POC"/>
    <m/>
    <x v="3"/>
    <s v="MENA"/>
    <x v="33"/>
    <s v="Philippines"/>
    <m/>
    <s v="Saransh Gupta"/>
    <s v="Patient Experience Feedback Management"/>
    <m/>
    <m/>
    <m/>
    <m/>
    <m/>
    <m/>
    <m/>
    <m/>
    <m/>
    <m/>
    <m/>
    <m/>
    <s v="- Client to provide a schedule_x000a_- Identify a BA to work on this within a day when client resp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122">
      <pivotArea outline="0" collapsedLevelsAreSubtotals="1" fieldPosition="0"/>
    </format>
    <format dxfId="121">
      <pivotArea type="all" dataOnly="0" outline="0" fieldPosition="0"/>
    </format>
    <format dxfId="120">
      <pivotArea outline="0" collapsedLevelsAreSubtotals="1" fieldPosition="0"/>
    </format>
    <format dxfId="119">
      <pivotArea field="1" type="button" dataOnly="0" labelOnly="1" outline="0" axis="axisRow" fieldPosition="0"/>
    </format>
    <format dxfId="118">
      <pivotArea dataOnly="0" labelOnly="1" fieldPosition="0">
        <references count="1">
          <reference field="1" count="0"/>
        </references>
      </pivotArea>
    </format>
    <format dxfId="117">
      <pivotArea dataOnly="0" labelOnly="1" grandRow="1" outline="0" fieldPosition="0"/>
    </format>
    <format dxfId="116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115">
      <pivotArea outline="0" collapsedLevelsAreSubtotals="1" fieldPosition="0"/>
    </format>
    <format dxfId="114">
      <pivotArea dataOnly="0" labelOnly="1" outline="0" axis="axisValues" fieldPosition="0"/>
    </format>
    <format dxfId="113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12">
      <pivotArea field="1" type="button" dataOnly="0" labelOnly="1" outline="0" axis="axisRow" fieldPosition="0"/>
    </format>
    <format dxfId="11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10">
      <pivotArea outline="0" collapsedLevelsAreSubtotals="1" fieldPosition="0"/>
    </format>
    <format dxfId="109">
      <pivotArea field="1" type="button" dataOnly="0" labelOnly="1" outline="0" axis="axisRow" fieldPosition="0"/>
    </format>
    <format dxfId="10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07">
      <pivotArea field="1" type="button" dataOnly="0" labelOnly="1" outline="0" axis="axisRow" fieldPosition="0"/>
    </format>
    <format dxfId="10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05">
      <pivotArea collapsedLevelsAreSubtotals="1" fieldPosition="0">
        <references count="1">
          <reference field="1" count="1">
            <x v="0"/>
          </reference>
        </references>
      </pivotArea>
    </format>
    <format dxfId="104">
      <pivotArea dataOnly="0" labelOnly="1" fieldPosition="0">
        <references count="1">
          <reference field="1" count="1">
            <x v="0"/>
          </reference>
        </references>
      </pivotArea>
    </format>
    <format dxfId="103">
      <pivotArea collapsedLevelsAreSubtotals="1" fieldPosition="0">
        <references count="1">
          <reference field="1" count="1">
            <x v="1"/>
          </reference>
        </references>
      </pivotArea>
    </format>
    <format dxfId="102">
      <pivotArea dataOnly="0" labelOnly="1" fieldPosition="0">
        <references count="1">
          <reference field="1" count="1">
            <x v="1"/>
          </reference>
        </references>
      </pivotArea>
    </format>
    <format dxfId="101">
      <pivotArea collapsedLevelsAreSubtotals="1" fieldPosition="0">
        <references count="1">
          <reference field="1" count="1">
            <x v="2"/>
          </reference>
        </references>
      </pivotArea>
    </format>
    <format dxfId="100">
      <pivotArea dataOnly="0" labelOnly="1" fieldPosition="0">
        <references count="1">
          <reference field="1" count="1">
            <x v="2"/>
          </reference>
        </references>
      </pivotArea>
    </format>
    <format dxfId="99">
      <pivotArea collapsedLevelsAreSubtotals="1" fieldPosition="0">
        <references count="1">
          <reference field="1" count="1">
            <x v="3"/>
          </reference>
        </references>
      </pivotArea>
    </format>
    <format dxfId="98">
      <pivotArea dataOnly="0" labelOnly="1" fieldPosition="0">
        <references count="1">
          <reference field="1" count="1">
            <x v="3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6">
      <pivotArea collapsedLevelsAreSubtotals="1" fieldPosition="0">
        <references count="1">
          <reference field="1" count="1">
            <x v="4"/>
          </reference>
        </references>
      </pivotArea>
    </format>
    <format dxfId="95">
      <pivotArea dataOnly="0" labelOnly="1" fieldPosition="0">
        <references count="1">
          <reference field="1" count="1">
            <x v="4"/>
          </reference>
        </references>
      </pivotArea>
    </format>
    <format dxfId="94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93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49">
      <pivotArea collapsedLevelsAreSubtotals="1" fieldPosition="0">
        <references count="1">
          <reference field="1" count="1">
            <x v="0"/>
          </reference>
        </references>
      </pivotArea>
    </format>
    <format dxfId="148">
      <pivotArea dataOnly="0" labelOnly="1" fieldPosition="0">
        <references count="1">
          <reference field="1" count="1">
            <x v="0"/>
          </reference>
        </references>
      </pivotArea>
    </format>
    <format dxfId="147">
      <pivotArea grandRow="1" outline="0" collapsedLevelsAreSubtotals="1" fieldPosition="0"/>
    </format>
    <format dxfId="146">
      <pivotArea grandRow="1" outline="0" collapsedLevelsAreSubtotals="1" fieldPosition="0"/>
    </format>
    <format dxfId="145">
      <pivotArea collapsedLevelsAreSubtotals="1" fieldPosition="0">
        <references count="1">
          <reference field="1" count="1">
            <x v="2"/>
          </reference>
        </references>
      </pivotArea>
    </format>
    <format dxfId="144">
      <pivotArea dataOnly="0" labelOnly="1" fieldPosition="0">
        <references count="1">
          <reference field="1" count="1">
            <x v="2"/>
          </reference>
        </references>
      </pivotArea>
    </format>
    <format dxfId="143">
      <pivotArea collapsedLevelsAreSubtotals="1" fieldPosition="0">
        <references count="1">
          <reference field="1" count="1">
            <x v="1"/>
          </reference>
        </references>
      </pivotArea>
    </format>
    <format dxfId="142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41">
      <pivotArea dataOnly="0" labelOnly="1" fieldPosition="0">
        <references count="1">
          <reference field="1" count="1">
            <x v="1"/>
          </reference>
        </references>
      </pivotArea>
    </format>
    <format dxfId="140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39">
      <pivotArea field="1" type="button" dataOnly="0" labelOnly="1" outline="0" axis="axisRow" fieldPosition="0"/>
    </format>
    <format dxfId="138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37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36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35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34">
      <pivotArea field="1" type="button" dataOnly="0" labelOnly="1" outline="0" axis="axisRow" fieldPosition="0"/>
    </format>
    <format dxfId="13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32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31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30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29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128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127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126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125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124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123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2:I27" firstHeaderRow="1" firstDataRow="2" firstDataCol="1"/>
  <pivotFields count="25">
    <pivotField showAll="0"/>
    <pivotField showAll="0"/>
    <pivotField axis="axisRow" showAll="0">
      <items count="7">
        <item x="3"/>
        <item sd="0" x="2"/>
        <item sd="0" x="4"/>
        <item x="0"/>
        <item sd="0" x="5"/>
        <item x="1"/>
        <item t="default"/>
      </items>
    </pivotField>
    <pivotField showAll="0"/>
    <pivotField showAll="0"/>
    <pivotField axis="axisCol" showAll="0">
      <items count="8">
        <item x="2"/>
        <item x="4"/>
        <item x="5"/>
        <item x="0"/>
        <item x="1"/>
        <item x="6"/>
        <item x="3"/>
        <item t="default"/>
      </items>
    </pivotField>
    <pivotField showAll="0"/>
    <pivotField axis="axisRow" showAll="0">
      <items count="35">
        <item x="9"/>
        <item x="25"/>
        <item x="15"/>
        <item x="16"/>
        <item x="5"/>
        <item x="3"/>
        <item x="26"/>
        <item x="23"/>
        <item x="17"/>
        <item x="13"/>
        <item x="4"/>
        <item x="18"/>
        <item x="12"/>
        <item x="30"/>
        <item x="0"/>
        <item x="19"/>
        <item x="33"/>
        <item x="20"/>
        <item x="10"/>
        <item x="21"/>
        <item x="1"/>
        <item x="22"/>
        <item x="32"/>
        <item x="14"/>
        <item x="6"/>
        <item x="29"/>
        <item x="24"/>
        <item x="31"/>
        <item x="2"/>
        <item x="11"/>
        <item x="27"/>
        <item x="28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7"/>
  </rowFields>
  <rowItems count="24">
    <i>
      <x/>
    </i>
    <i r="1">
      <x v="3"/>
    </i>
    <i>
      <x v="1"/>
    </i>
    <i>
      <x v="2"/>
    </i>
    <i>
      <x v="3"/>
    </i>
    <i r="1">
      <x/>
    </i>
    <i r="1">
      <x v="4"/>
    </i>
    <i r="1">
      <x v="5"/>
    </i>
    <i r="1">
      <x v="9"/>
    </i>
    <i r="1">
      <x v="10"/>
    </i>
    <i r="1">
      <x v="12"/>
    </i>
    <i r="1">
      <x v="14"/>
    </i>
    <i r="1">
      <x v="18"/>
    </i>
    <i r="1">
      <x v="20"/>
    </i>
    <i r="1">
      <x v="23"/>
    </i>
    <i r="1">
      <x v="24"/>
    </i>
    <i r="1">
      <x v="28"/>
    </i>
    <i r="1">
      <x v="29"/>
    </i>
    <i r="1">
      <x v="32"/>
    </i>
    <i r="1">
      <x v="33"/>
    </i>
    <i>
      <x v="4"/>
    </i>
    <i>
      <x v="5"/>
    </i>
    <i r="1">
      <x v="28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o. Of " fld="16" baseField="7" baseItem="19"/>
  </dataFields>
  <formats count="6">
    <format dxfId="92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91">
      <pivotArea field="5" type="button" dataOnly="0" labelOnly="1" outline="0" axis="axisCol" fieldPosition="0"/>
    </format>
    <format dxfId="90">
      <pivotArea dataOnly="0" labelOnly="1" fieldPosition="0">
        <references count="1">
          <reference field="5" count="1">
            <x v="0"/>
          </reference>
        </references>
      </pivotArea>
    </format>
    <format dxfId="89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88">
      <pivotArea type="topRight" dataOnly="0" labelOnly="1" outline="0" fieldPosition="0"/>
    </format>
    <format dxfId="87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2" customWidth="1"/>
    <col min="2" max="2" width="15.28515625" style="172" customWidth="1"/>
    <col min="3" max="3" width="21.7109375" style="172" bestFit="1" customWidth="1"/>
    <col min="4" max="4" width="12.28515625" style="172" customWidth="1"/>
    <col min="5" max="5" width="24.140625" style="172" bestFit="1" customWidth="1"/>
    <col min="6" max="6" width="10.42578125" style="172" customWidth="1"/>
    <col min="7" max="7" width="10.85546875" style="172" bestFit="1" customWidth="1"/>
    <col min="8" max="8" width="11" style="172" bestFit="1" customWidth="1"/>
    <col min="9" max="9" width="19" style="173" customWidth="1"/>
    <col min="10" max="10" width="6" style="172" hidden="1" customWidth="1" outlineLevel="1"/>
    <col min="11" max="11" width="5.7109375" style="172" hidden="1" customWidth="1" outlineLevel="1"/>
    <col min="12" max="12" width="9" style="172" hidden="1" customWidth="1" outlineLevel="1"/>
    <col min="13" max="13" width="7.7109375" style="172" hidden="1" customWidth="1" outlineLevel="1"/>
    <col min="14" max="14" width="19" style="172" bestFit="1" customWidth="1" collapsed="1"/>
    <col min="15" max="15" width="53.5703125" style="172" customWidth="1"/>
    <col min="16" max="16384" width="9.140625" style="172"/>
  </cols>
  <sheetData>
    <row r="1" spans="1:15" ht="15.75">
      <c r="B1" s="211" t="s">
        <v>67</v>
      </c>
    </row>
    <row r="2" spans="1:15" s="177" customFormat="1" ht="25.5">
      <c r="A2" s="174" t="s">
        <v>373</v>
      </c>
      <c r="B2" s="174" t="s">
        <v>338</v>
      </c>
      <c r="C2" s="174" t="s">
        <v>1</v>
      </c>
      <c r="D2" s="174" t="s">
        <v>2</v>
      </c>
      <c r="E2" s="174" t="s">
        <v>342</v>
      </c>
      <c r="F2" s="175" t="s">
        <v>333</v>
      </c>
      <c r="G2" s="174" t="s">
        <v>106</v>
      </c>
      <c r="H2" s="174" t="s">
        <v>275</v>
      </c>
      <c r="I2" s="176" t="s">
        <v>279</v>
      </c>
      <c r="J2" s="174" t="s">
        <v>63</v>
      </c>
      <c r="K2" s="174" t="s">
        <v>64</v>
      </c>
      <c r="L2" s="174" t="s">
        <v>276</v>
      </c>
      <c r="M2" s="174" t="s">
        <v>277</v>
      </c>
      <c r="N2" s="174" t="s">
        <v>278</v>
      </c>
      <c r="O2" s="174" t="s">
        <v>70</v>
      </c>
    </row>
    <row r="3" spans="1:15" ht="25.5">
      <c r="A3" s="178">
        <v>1</v>
      </c>
      <c r="B3" s="178" t="s">
        <v>349</v>
      </c>
      <c r="C3" s="178" t="s">
        <v>73</v>
      </c>
      <c r="D3" s="178" t="s">
        <v>5</v>
      </c>
      <c r="E3" s="178" t="s">
        <v>334</v>
      </c>
      <c r="F3" s="178" t="s">
        <v>336</v>
      </c>
      <c r="G3" s="178" t="s">
        <v>352</v>
      </c>
      <c r="H3" s="178"/>
      <c r="I3" s="179">
        <v>0</v>
      </c>
      <c r="J3" s="178"/>
      <c r="K3" s="178"/>
      <c r="L3" s="178"/>
      <c r="M3" s="178"/>
      <c r="N3" s="178"/>
      <c r="O3" s="180" t="s">
        <v>351</v>
      </c>
    </row>
    <row r="4" spans="1:15">
      <c r="A4" s="178">
        <v>2</v>
      </c>
      <c r="B4" s="178" t="s">
        <v>349</v>
      </c>
      <c r="C4" s="178" t="s">
        <v>79</v>
      </c>
      <c r="D4" s="178" t="s">
        <v>80</v>
      </c>
      <c r="E4" s="178"/>
      <c r="F4" s="178"/>
      <c r="G4" s="178"/>
      <c r="H4" s="178"/>
      <c r="I4" s="179"/>
      <c r="J4" s="178"/>
      <c r="K4" s="178"/>
      <c r="L4" s="178"/>
      <c r="M4" s="178"/>
      <c r="N4" s="178"/>
      <c r="O4" s="178"/>
    </row>
    <row r="5" spans="1:15" ht="38.25">
      <c r="A5" s="181">
        <v>3</v>
      </c>
      <c r="B5" s="181" t="s">
        <v>290</v>
      </c>
      <c r="C5" s="181" t="s">
        <v>75</v>
      </c>
      <c r="D5" s="181" t="s">
        <v>5</v>
      </c>
      <c r="E5" s="181" t="s">
        <v>76</v>
      </c>
      <c r="F5" s="182" t="s">
        <v>359</v>
      </c>
      <c r="G5" s="182">
        <v>43143</v>
      </c>
      <c r="H5" s="182">
        <v>43159</v>
      </c>
      <c r="I5" s="183">
        <v>9</v>
      </c>
      <c r="J5" s="181">
        <v>1</v>
      </c>
      <c r="K5" s="181">
        <v>6</v>
      </c>
      <c r="L5" s="181">
        <v>1</v>
      </c>
      <c r="M5" s="181">
        <v>1</v>
      </c>
      <c r="N5" s="184" t="s">
        <v>337</v>
      </c>
      <c r="O5" s="185" t="s">
        <v>358</v>
      </c>
    </row>
    <row r="6" spans="1:15" ht="38.25">
      <c r="A6" s="181">
        <v>4</v>
      </c>
      <c r="B6" s="181" t="s">
        <v>349</v>
      </c>
      <c r="C6" s="181" t="s">
        <v>82</v>
      </c>
      <c r="D6" s="181" t="s">
        <v>80</v>
      </c>
      <c r="E6" s="181" t="s">
        <v>83</v>
      </c>
      <c r="F6" s="181" t="s">
        <v>335</v>
      </c>
      <c r="G6" s="182">
        <v>43091</v>
      </c>
      <c r="H6" s="182">
        <v>43139</v>
      </c>
      <c r="I6" s="183"/>
      <c r="J6" s="181"/>
      <c r="K6" s="181"/>
      <c r="L6" s="181"/>
      <c r="M6" s="181"/>
      <c r="N6" s="181"/>
      <c r="O6" s="185" t="s">
        <v>350</v>
      </c>
    </row>
    <row r="7" spans="1:15">
      <c r="A7" s="181">
        <v>5</v>
      </c>
      <c r="B7" s="181" t="s">
        <v>349</v>
      </c>
      <c r="C7" s="181" t="s">
        <v>82</v>
      </c>
      <c r="D7" s="181" t="s">
        <v>80</v>
      </c>
      <c r="E7" s="181" t="s">
        <v>86</v>
      </c>
      <c r="F7" s="181"/>
      <c r="G7" s="182">
        <v>43096</v>
      </c>
      <c r="H7" s="181"/>
      <c r="I7" s="183"/>
      <c r="J7" s="181"/>
      <c r="K7" s="181"/>
      <c r="L7" s="181"/>
      <c r="M7" s="181"/>
      <c r="N7" s="181"/>
      <c r="O7" s="185"/>
    </row>
    <row r="8" spans="1:15" ht="63.75">
      <c r="A8" s="181">
        <v>6</v>
      </c>
      <c r="B8" s="181" t="s">
        <v>292</v>
      </c>
      <c r="C8" s="181" t="s">
        <v>89</v>
      </c>
      <c r="D8" s="181" t="s">
        <v>61</v>
      </c>
      <c r="E8" s="184" t="s">
        <v>372</v>
      </c>
      <c r="F8" s="181"/>
      <c r="G8" s="181"/>
      <c r="H8" s="185" t="s">
        <v>360</v>
      </c>
      <c r="I8" s="183"/>
      <c r="J8" s="181"/>
      <c r="K8" s="181"/>
      <c r="L8" s="181"/>
      <c r="M8" s="181"/>
      <c r="N8" s="181"/>
      <c r="O8" s="185" t="s">
        <v>353</v>
      </c>
    </row>
    <row r="9" spans="1:15" ht="102">
      <c r="A9" s="181">
        <v>7</v>
      </c>
      <c r="B9" s="181" t="s">
        <v>340</v>
      </c>
      <c r="C9" s="186" t="s">
        <v>339</v>
      </c>
      <c r="D9" s="171" t="s">
        <v>116</v>
      </c>
      <c r="E9" s="187" t="s">
        <v>341</v>
      </c>
      <c r="F9" s="188"/>
      <c r="G9" s="182">
        <v>43129</v>
      </c>
      <c r="H9" s="182">
        <v>43131</v>
      </c>
      <c r="I9" s="189"/>
      <c r="J9" s="188"/>
      <c r="K9" s="188"/>
      <c r="L9" s="188"/>
      <c r="M9" s="188"/>
      <c r="N9" s="188"/>
      <c r="O9" s="185" t="s">
        <v>343</v>
      </c>
    </row>
    <row r="10" spans="1:15" ht="76.5">
      <c r="A10" s="181">
        <v>8</v>
      </c>
      <c r="B10" s="181" t="s">
        <v>340</v>
      </c>
      <c r="C10" s="186" t="s">
        <v>119</v>
      </c>
      <c r="D10" s="171" t="s">
        <v>116</v>
      </c>
      <c r="E10" s="187" t="s">
        <v>345</v>
      </c>
      <c r="F10" s="188"/>
      <c r="G10" s="182">
        <v>43128</v>
      </c>
      <c r="H10" s="182">
        <v>43151</v>
      </c>
      <c r="I10" s="189"/>
      <c r="J10" s="188"/>
      <c r="K10" s="188"/>
      <c r="L10" s="188"/>
      <c r="M10" s="188"/>
      <c r="N10" s="188"/>
      <c r="O10" s="185" t="s">
        <v>344</v>
      </c>
    </row>
    <row r="11" spans="1:15" ht="25.5">
      <c r="A11" s="181">
        <v>9</v>
      </c>
      <c r="B11" s="181" t="s">
        <v>292</v>
      </c>
      <c r="C11" s="190" t="s">
        <v>130</v>
      </c>
      <c r="D11" s="181" t="s">
        <v>61</v>
      </c>
      <c r="E11" s="187" t="s">
        <v>354</v>
      </c>
      <c r="F11" s="188"/>
      <c r="G11" s="182">
        <v>43136</v>
      </c>
      <c r="H11" s="182">
        <v>43140</v>
      </c>
      <c r="I11" s="189"/>
      <c r="J11" s="188"/>
      <c r="K11" s="188"/>
      <c r="L11" s="188"/>
      <c r="M11" s="188"/>
      <c r="N11" s="188"/>
      <c r="O11" s="191" t="s">
        <v>355</v>
      </c>
    </row>
    <row r="12" spans="1:15" ht="25.5">
      <c r="A12" s="181">
        <v>10</v>
      </c>
      <c r="B12" s="181" t="s">
        <v>356</v>
      </c>
      <c r="C12" s="64" t="s">
        <v>111</v>
      </c>
      <c r="D12" s="171" t="s">
        <v>50</v>
      </c>
      <c r="E12" s="171"/>
      <c r="F12" s="188" t="s">
        <v>113</v>
      </c>
      <c r="G12" s="182">
        <v>43136</v>
      </c>
      <c r="H12" s="182">
        <v>43143</v>
      </c>
      <c r="I12" s="189"/>
      <c r="J12" s="188"/>
      <c r="K12" s="188"/>
      <c r="L12" s="188"/>
      <c r="M12" s="188"/>
      <c r="N12" s="188" t="s">
        <v>112</v>
      </c>
      <c r="O12" s="185" t="s">
        <v>357</v>
      </c>
    </row>
    <row r="13" spans="1:15" ht="114.75">
      <c r="A13" s="181">
        <v>11</v>
      </c>
      <c r="B13" s="181" t="s">
        <v>340</v>
      </c>
      <c r="C13" s="171" t="s">
        <v>115</v>
      </c>
      <c r="D13" s="171" t="s">
        <v>116</v>
      </c>
      <c r="E13" s="187" t="s">
        <v>346</v>
      </c>
      <c r="F13" s="181"/>
      <c r="G13" s="182"/>
      <c r="H13" s="182"/>
      <c r="I13" s="183"/>
      <c r="J13" s="181"/>
      <c r="K13" s="181"/>
      <c r="L13" s="181"/>
      <c r="M13" s="181"/>
      <c r="N13" s="181"/>
      <c r="O13" s="185" t="s">
        <v>347</v>
      </c>
    </row>
    <row r="14" spans="1:15">
      <c r="A14" s="181">
        <v>12</v>
      </c>
      <c r="B14" s="181"/>
      <c r="C14" s="181"/>
      <c r="D14" s="181" t="s">
        <v>0</v>
      </c>
      <c r="E14" s="181" t="s">
        <v>92</v>
      </c>
      <c r="F14" s="181"/>
      <c r="G14" s="181"/>
      <c r="H14" s="181"/>
      <c r="I14" s="183">
        <v>2</v>
      </c>
      <c r="J14" s="181"/>
      <c r="K14" s="181"/>
      <c r="L14" s="181"/>
      <c r="M14" s="181"/>
      <c r="N14" s="181" t="s">
        <v>93</v>
      </c>
      <c r="O14" s="181"/>
    </row>
    <row r="15" spans="1:15" ht="63.75">
      <c r="A15" s="178">
        <v>13</v>
      </c>
      <c r="B15" s="178" t="s">
        <v>290</v>
      </c>
      <c r="C15" s="178" t="s">
        <v>132</v>
      </c>
      <c r="D15" s="178"/>
      <c r="E15" s="178"/>
      <c r="F15" s="178"/>
      <c r="G15" s="192">
        <v>43130</v>
      </c>
      <c r="H15" s="192">
        <v>43131</v>
      </c>
      <c r="I15" s="179"/>
      <c r="J15" s="178"/>
      <c r="K15" s="178"/>
      <c r="L15" s="178"/>
      <c r="M15" s="178"/>
      <c r="N15" s="178"/>
      <c r="O15" s="180" t="s">
        <v>348</v>
      </c>
    </row>
    <row r="16" spans="1:15">
      <c r="A16" s="178">
        <v>14</v>
      </c>
      <c r="B16" s="178" t="s">
        <v>300</v>
      </c>
      <c r="C16" s="178" t="s">
        <v>96</v>
      </c>
      <c r="D16" s="178" t="s">
        <v>62</v>
      </c>
      <c r="E16" s="178" t="s">
        <v>97</v>
      </c>
      <c r="F16" s="178"/>
      <c r="G16" s="178"/>
      <c r="H16" s="178"/>
      <c r="I16" s="179"/>
      <c r="J16" s="178"/>
      <c r="K16" s="178"/>
      <c r="L16" s="178"/>
      <c r="M16" s="178"/>
      <c r="N16" s="178"/>
      <c r="O16" s="178"/>
    </row>
    <row r="17" spans="1:15">
      <c r="A17" s="178">
        <v>15</v>
      </c>
      <c r="B17" s="178" t="s">
        <v>300</v>
      </c>
      <c r="C17" s="178" t="s">
        <v>101</v>
      </c>
      <c r="D17" s="178" t="s">
        <v>10</v>
      </c>
      <c r="E17" s="178" t="s">
        <v>97</v>
      </c>
      <c r="F17" s="178"/>
      <c r="G17" s="178"/>
      <c r="H17" s="178"/>
      <c r="I17" s="179"/>
      <c r="J17" s="178"/>
      <c r="K17" s="178"/>
      <c r="L17" s="178"/>
      <c r="M17" s="178"/>
      <c r="N17" s="178"/>
      <c r="O17" s="178"/>
    </row>
    <row r="19" spans="1:15" ht="15.75">
      <c r="B19" s="212" t="s">
        <v>105</v>
      </c>
      <c r="G19" s="194"/>
    </row>
    <row r="20" spans="1:15">
      <c r="A20" s="181">
        <v>1</v>
      </c>
      <c r="B20" s="181" t="s">
        <v>300</v>
      </c>
      <c r="C20" s="195" t="s">
        <v>108</v>
      </c>
      <c r="D20" s="171" t="s">
        <v>10</v>
      </c>
      <c r="E20" s="171"/>
      <c r="F20" s="181"/>
      <c r="G20" s="182"/>
      <c r="H20" s="182"/>
      <c r="I20" s="183"/>
      <c r="J20" s="181"/>
      <c r="K20" s="181"/>
      <c r="L20" s="181"/>
      <c r="M20" s="181"/>
      <c r="N20" s="181"/>
      <c r="O20" s="181"/>
    </row>
    <row r="21" spans="1:15">
      <c r="A21" s="181">
        <v>2</v>
      </c>
      <c r="B21" s="181" t="s">
        <v>356</v>
      </c>
      <c r="C21" s="196" t="s">
        <v>122</v>
      </c>
      <c r="D21" s="195" t="s">
        <v>13</v>
      </c>
      <c r="E21" s="195"/>
      <c r="F21" s="181"/>
      <c r="G21" s="182"/>
      <c r="H21" s="182"/>
      <c r="I21" s="183"/>
      <c r="J21" s="181"/>
      <c r="K21" s="181"/>
      <c r="L21" s="181"/>
      <c r="M21" s="181"/>
      <c r="N21" s="181"/>
      <c r="O21" s="181"/>
    </row>
    <row r="22" spans="1:15">
      <c r="A22" s="181">
        <v>3</v>
      </c>
      <c r="B22" s="181" t="s">
        <v>292</v>
      </c>
      <c r="C22" s="65" t="s">
        <v>124</v>
      </c>
      <c r="D22" s="195" t="s">
        <v>125</v>
      </c>
      <c r="E22" s="195"/>
      <c r="F22" s="181"/>
      <c r="G22" s="182"/>
      <c r="H22" s="182"/>
      <c r="I22" s="183"/>
      <c r="J22" s="181"/>
      <c r="K22" s="181"/>
      <c r="L22" s="181"/>
      <c r="M22" s="181"/>
      <c r="N22" s="181"/>
      <c r="O22" s="181"/>
    </row>
    <row r="23" spans="1:15">
      <c r="A23" s="181">
        <v>4</v>
      </c>
      <c r="B23" s="181" t="s">
        <v>292</v>
      </c>
      <c r="C23" s="65" t="s">
        <v>127</v>
      </c>
      <c r="D23" s="195"/>
      <c r="E23" s="195"/>
      <c r="F23" s="181"/>
      <c r="G23" s="182"/>
      <c r="H23" s="182"/>
      <c r="I23" s="183"/>
      <c r="J23" s="181"/>
      <c r="K23" s="181"/>
      <c r="L23" s="181"/>
      <c r="M23" s="181"/>
      <c r="N23" s="181"/>
      <c r="O23" s="181"/>
    </row>
    <row r="24" spans="1:15">
      <c r="A24" s="181">
        <v>5</v>
      </c>
      <c r="B24" s="181" t="s">
        <v>300</v>
      </c>
      <c r="C24" s="190" t="s">
        <v>134</v>
      </c>
      <c r="D24" s="181" t="s">
        <v>10</v>
      </c>
      <c r="E24" s="195"/>
      <c r="F24" s="188"/>
      <c r="G24" s="182"/>
      <c r="H24" s="182"/>
      <c r="I24" s="189"/>
      <c r="J24" s="188"/>
      <c r="K24" s="188"/>
      <c r="L24" s="188"/>
      <c r="M24" s="188"/>
      <c r="N24" s="188"/>
      <c r="O24" s="188"/>
    </row>
    <row r="25" spans="1:15">
      <c r="A25" s="181">
        <v>6</v>
      </c>
      <c r="B25" s="181" t="s">
        <v>300</v>
      </c>
      <c r="C25" s="190" t="s">
        <v>135</v>
      </c>
      <c r="D25" s="181" t="s">
        <v>10</v>
      </c>
      <c r="E25" s="195"/>
      <c r="F25" s="188"/>
      <c r="G25" s="182"/>
      <c r="H25" s="182"/>
      <c r="I25" s="189"/>
      <c r="J25" s="188"/>
      <c r="K25" s="188"/>
      <c r="L25" s="188"/>
      <c r="M25" s="188"/>
      <c r="N25" s="188"/>
      <c r="O25" s="188"/>
    </row>
    <row r="26" spans="1:15" ht="25.5">
      <c r="A26" s="181">
        <v>7</v>
      </c>
      <c r="B26" s="181" t="s">
        <v>340</v>
      </c>
      <c r="C26" s="197" t="s">
        <v>361</v>
      </c>
      <c r="D26" s="187" t="s">
        <v>116</v>
      </c>
      <c r="E26" s="187"/>
      <c r="F26" s="181"/>
      <c r="G26" s="182">
        <v>43159</v>
      </c>
      <c r="H26" s="182"/>
      <c r="I26" s="183"/>
      <c r="J26" s="181"/>
      <c r="K26" s="181"/>
      <c r="L26" s="181"/>
      <c r="M26" s="181"/>
      <c r="N26" s="181"/>
      <c r="O26" s="185" t="s">
        <v>364</v>
      </c>
    </row>
    <row r="27" spans="1:15" ht="38.25">
      <c r="A27" s="181">
        <v>8</v>
      </c>
      <c r="B27" s="181" t="s">
        <v>340</v>
      </c>
      <c r="C27" s="197" t="s">
        <v>362</v>
      </c>
      <c r="D27" s="187" t="s">
        <v>116</v>
      </c>
      <c r="E27" s="198" t="s">
        <v>363</v>
      </c>
      <c r="F27" s="181"/>
      <c r="G27" s="182"/>
      <c r="H27" s="182"/>
      <c r="I27" s="183"/>
      <c r="J27" s="181"/>
      <c r="K27" s="181"/>
      <c r="L27" s="181"/>
      <c r="M27" s="181"/>
      <c r="N27" s="181"/>
      <c r="O27" s="185" t="s">
        <v>365</v>
      </c>
    </row>
    <row r="28" spans="1:15">
      <c r="A28" s="181">
        <v>9</v>
      </c>
      <c r="B28" s="181" t="s">
        <v>371</v>
      </c>
      <c r="C28" s="65" t="s">
        <v>366</v>
      </c>
      <c r="D28" s="195" t="s">
        <v>13</v>
      </c>
      <c r="E28" s="195" t="s">
        <v>368</v>
      </c>
      <c r="F28" s="181"/>
      <c r="G28" s="182"/>
      <c r="H28" s="182"/>
      <c r="I28" s="183"/>
      <c r="J28" s="181"/>
      <c r="K28" s="181"/>
      <c r="L28" s="181"/>
      <c r="M28" s="181"/>
      <c r="N28" s="181"/>
      <c r="O28" s="185" t="s">
        <v>370</v>
      </c>
    </row>
    <row r="29" spans="1:15">
      <c r="A29" s="181">
        <v>10</v>
      </c>
      <c r="B29" s="181" t="s">
        <v>371</v>
      </c>
      <c r="C29" s="65" t="s">
        <v>367</v>
      </c>
      <c r="D29" s="195" t="s">
        <v>13</v>
      </c>
      <c r="E29" s="195" t="s">
        <v>369</v>
      </c>
      <c r="F29" s="181"/>
      <c r="G29" s="182"/>
      <c r="H29" s="182"/>
      <c r="I29" s="183"/>
      <c r="J29" s="181"/>
      <c r="K29" s="181"/>
      <c r="L29" s="181"/>
      <c r="M29" s="181"/>
      <c r="N29" s="181"/>
      <c r="O29" s="185"/>
    </row>
    <row r="30" spans="1:15">
      <c r="A30" s="199"/>
      <c r="B30" s="199"/>
      <c r="C30" s="200"/>
      <c r="D30" s="199"/>
      <c r="E30" s="201"/>
      <c r="F30" s="202"/>
      <c r="G30" s="203"/>
      <c r="H30" s="203"/>
      <c r="I30" s="204"/>
      <c r="J30" s="202"/>
      <c r="K30" s="202"/>
      <c r="L30" s="202"/>
      <c r="M30" s="202"/>
      <c r="N30" s="202"/>
      <c r="O30" s="202"/>
    </row>
    <row r="31" spans="1:15" ht="41.25" customHeight="1"/>
    <row r="32" spans="1:15">
      <c r="C32" s="193" t="s">
        <v>66</v>
      </c>
      <c r="F32" s="173"/>
    </row>
    <row r="33" spans="1:6">
      <c r="A33" s="205"/>
      <c r="B33" s="205"/>
      <c r="C33" s="205" t="s">
        <v>1</v>
      </c>
      <c r="D33" s="205" t="s">
        <v>2</v>
      </c>
      <c r="E33" s="205" t="s">
        <v>68</v>
      </c>
      <c r="F33" s="206" t="s">
        <v>69</v>
      </c>
    </row>
    <row r="34" spans="1:6">
      <c r="A34" s="181">
        <v>1</v>
      </c>
      <c r="B34" s="207"/>
      <c r="C34" s="414" t="s">
        <v>57</v>
      </c>
      <c r="D34" s="181" t="s">
        <v>0</v>
      </c>
      <c r="E34" s="181" t="s">
        <v>71</v>
      </c>
      <c r="F34" s="208">
        <v>0.9</v>
      </c>
    </row>
    <row r="35" spans="1:6">
      <c r="A35" s="181">
        <v>2</v>
      </c>
      <c r="B35" s="209"/>
      <c r="C35" s="415"/>
      <c r="D35" s="181" t="s">
        <v>0</v>
      </c>
      <c r="E35" s="181" t="s">
        <v>74</v>
      </c>
      <c r="F35" s="208">
        <v>0.9</v>
      </c>
    </row>
    <row r="36" spans="1:6">
      <c r="A36" s="181">
        <v>3</v>
      </c>
      <c r="B36" s="209"/>
      <c r="C36" s="415"/>
      <c r="D36" s="181" t="s">
        <v>0</v>
      </c>
      <c r="E36" s="181" t="s">
        <v>77</v>
      </c>
      <c r="F36" s="183" t="s">
        <v>78</v>
      </c>
    </row>
    <row r="37" spans="1:6">
      <c r="A37" s="181">
        <v>4</v>
      </c>
      <c r="B37" s="209"/>
      <c r="C37" s="415"/>
      <c r="D37" s="181" t="s">
        <v>0</v>
      </c>
      <c r="E37" s="181" t="s">
        <v>81</v>
      </c>
      <c r="F37" s="208">
        <v>0.9</v>
      </c>
    </row>
    <row r="38" spans="1:6">
      <c r="A38" s="181">
        <v>5</v>
      </c>
      <c r="B38" s="209"/>
      <c r="C38" s="415"/>
      <c r="D38" s="181" t="s">
        <v>0</v>
      </c>
      <c r="E38" s="181" t="s">
        <v>84</v>
      </c>
      <c r="F38" s="183" t="s">
        <v>85</v>
      </c>
    </row>
    <row r="39" spans="1:6">
      <c r="A39" s="181">
        <v>6</v>
      </c>
      <c r="B39" s="209"/>
      <c r="C39" s="415"/>
      <c r="D39" s="181" t="s">
        <v>0</v>
      </c>
      <c r="E39" s="181" t="s">
        <v>87</v>
      </c>
      <c r="F39" s="183" t="s">
        <v>88</v>
      </c>
    </row>
    <row r="40" spans="1:6">
      <c r="A40" s="181">
        <v>7</v>
      </c>
      <c r="B40" s="209"/>
      <c r="C40" s="415"/>
      <c r="D40" s="181" t="s">
        <v>0</v>
      </c>
      <c r="E40" s="181" t="s">
        <v>90</v>
      </c>
      <c r="F40" s="208">
        <v>0.9</v>
      </c>
    </row>
    <row r="41" spans="1:6">
      <c r="A41" s="181">
        <v>8</v>
      </c>
      <c r="B41" s="209"/>
      <c r="C41" s="415"/>
      <c r="D41" s="181" t="s">
        <v>0</v>
      </c>
      <c r="E41" s="181" t="s">
        <v>91</v>
      </c>
      <c r="F41" s="208">
        <v>0.7</v>
      </c>
    </row>
    <row r="42" spans="1:6">
      <c r="A42" s="181">
        <v>9</v>
      </c>
      <c r="B42" s="210"/>
      <c r="C42" s="416"/>
      <c r="D42" s="181" t="s">
        <v>0</v>
      </c>
      <c r="E42" s="181" t="s">
        <v>94</v>
      </c>
      <c r="F42" s="208">
        <v>0.3</v>
      </c>
    </row>
    <row r="43" spans="1:6">
      <c r="A43" s="181">
        <v>10</v>
      </c>
      <c r="B43" s="181"/>
      <c r="C43" s="181" t="s">
        <v>98</v>
      </c>
      <c r="D43" s="181" t="s">
        <v>13</v>
      </c>
      <c r="E43" s="181" t="s">
        <v>99</v>
      </c>
      <c r="F43" s="183" t="s">
        <v>100</v>
      </c>
    </row>
    <row r="44" spans="1:6">
      <c r="A44" s="181">
        <v>11</v>
      </c>
      <c r="B44" s="207"/>
      <c r="C44" s="414" t="s">
        <v>102</v>
      </c>
      <c r="D44" s="181" t="s">
        <v>13</v>
      </c>
      <c r="E44" s="181" t="s">
        <v>103</v>
      </c>
      <c r="F44" s="208">
        <v>0.9</v>
      </c>
    </row>
    <row r="45" spans="1:6">
      <c r="A45" s="181">
        <v>12</v>
      </c>
      <c r="B45" s="209"/>
      <c r="C45" s="415"/>
      <c r="D45" s="181" t="s">
        <v>13</v>
      </c>
      <c r="E45" s="181" t="s">
        <v>104</v>
      </c>
      <c r="F45" s="208">
        <v>0.9</v>
      </c>
    </row>
    <row r="46" spans="1:6">
      <c r="A46" s="181">
        <v>13</v>
      </c>
      <c r="B46" s="210"/>
      <c r="C46" s="416"/>
      <c r="D46" s="181" t="s">
        <v>13</v>
      </c>
      <c r="E46" s="181" t="s">
        <v>107</v>
      </c>
      <c r="F46" s="208">
        <v>1</v>
      </c>
    </row>
    <row r="47" spans="1:6">
      <c r="A47" s="181">
        <v>14</v>
      </c>
      <c r="B47" s="207"/>
      <c r="C47" s="414" t="s">
        <v>109</v>
      </c>
      <c r="D47" s="181" t="s">
        <v>13</v>
      </c>
      <c r="E47" s="181" t="s">
        <v>110</v>
      </c>
      <c r="F47" s="208">
        <v>0.4</v>
      </c>
    </row>
    <row r="48" spans="1:6">
      <c r="A48" s="181">
        <v>15</v>
      </c>
      <c r="B48" s="209"/>
      <c r="C48" s="415"/>
      <c r="D48" s="181" t="s">
        <v>13</v>
      </c>
      <c r="E48" s="181" t="s">
        <v>114</v>
      </c>
      <c r="F48" s="208">
        <v>0.3</v>
      </c>
    </row>
    <row r="49" spans="1:6">
      <c r="A49" s="181">
        <v>16</v>
      </c>
      <c r="B49" s="209"/>
      <c r="C49" s="415"/>
      <c r="D49" s="181" t="s">
        <v>13</v>
      </c>
      <c r="E49" s="181" t="s">
        <v>117</v>
      </c>
      <c r="F49" s="208">
        <v>0.3</v>
      </c>
    </row>
    <row r="50" spans="1:6">
      <c r="A50" s="181">
        <v>17</v>
      </c>
      <c r="B50" s="209"/>
      <c r="C50" s="415"/>
      <c r="D50" s="181" t="s">
        <v>13</v>
      </c>
      <c r="E50" s="181" t="s">
        <v>118</v>
      </c>
      <c r="F50" s="208">
        <v>0.15</v>
      </c>
    </row>
    <row r="51" spans="1:6">
      <c r="A51" s="181">
        <v>18</v>
      </c>
      <c r="B51" s="210"/>
      <c r="C51" s="416"/>
      <c r="D51" s="181" t="s">
        <v>13</v>
      </c>
      <c r="E51" s="181" t="s">
        <v>120</v>
      </c>
      <c r="F51" s="183" t="s">
        <v>121</v>
      </c>
    </row>
    <row r="52" spans="1:6">
      <c r="A52" s="181">
        <v>19</v>
      </c>
      <c r="B52" s="181"/>
      <c r="C52" s="181" t="s">
        <v>123</v>
      </c>
      <c r="D52" s="181" t="s">
        <v>4</v>
      </c>
      <c r="E52" s="181" t="s">
        <v>72</v>
      </c>
      <c r="F52" s="183"/>
    </row>
    <row r="53" spans="1:6">
      <c r="A53" s="181">
        <v>20</v>
      </c>
      <c r="B53" s="181"/>
      <c r="C53" s="181" t="s">
        <v>126</v>
      </c>
      <c r="D53" s="181" t="s">
        <v>0</v>
      </c>
      <c r="E53" s="181" t="s">
        <v>72</v>
      </c>
      <c r="F53" s="183"/>
    </row>
    <row r="54" spans="1:6">
      <c r="A54" s="181">
        <v>21</v>
      </c>
      <c r="B54" s="207"/>
      <c r="C54" s="414" t="s">
        <v>95</v>
      </c>
      <c r="D54" s="181" t="s">
        <v>128</v>
      </c>
      <c r="E54" s="181" t="s">
        <v>129</v>
      </c>
      <c r="F54" s="208">
        <v>1</v>
      </c>
    </row>
    <row r="55" spans="1:6">
      <c r="A55" s="181">
        <v>22</v>
      </c>
      <c r="B55" s="209"/>
      <c r="C55" s="415"/>
      <c r="D55" s="181" t="s">
        <v>128</v>
      </c>
      <c r="E55" s="181" t="s">
        <v>131</v>
      </c>
      <c r="F55" s="208">
        <v>0.8</v>
      </c>
    </row>
    <row r="56" spans="1:6">
      <c r="A56" s="181">
        <v>23</v>
      </c>
      <c r="B56" s="210"/>
      <c r="C56" s="416"/>
      <c r="D56" s="181" t="s">
        <v>128</v>
      </c>
      <c r="E56" s="181" t="s">
        <v>133</v>
      </c>
      <c r="F56" s="208">
        <v>0.5</v>
      </c>
    </row>
    <row r="57" spans="1:6">
      <c r="A57" s="181">
        <v>24</v>
      </c>
      <c r="B57" s="181"/>
      <c r="C57" s="181" t="s">
        <v>48</v>
      </c>
      <c r="D57" s="181" t="s">
        <v>128</v>
      </c>
      <c r="E57" s="181" t="s">
        <v>72</v>
      </c>
      <c r="F57" s="183"/>
    </row>
    <row r="58" spans="1:6" ht="38.25">
      <c r="A58" s="181">
        <v>25</v>
      </c>
      <c r="B58" s="181"/>
      <c r="C58" s="181" t="s">
        <v>136</v>
      </c>
      <c r="D58" s="181" t="s">
        <v>61</v>
      </c>
      <c r="E58" s="184" t="s">
        <v>137</v>
      </c>
      <c r="F58" s="183"/>
    </row>
    <row r="59" spans="1:6">
      <c r="A59" s="181">
        <v>26</v>
      </c>
      <c r="B59" s="181"/>
      <c r="C59" s="181" t="s">
        <v>138</v>
      </c>
      <c r="D59" s="181" t="s">
        <v>5</v>
      </c>
      <c r="E59" s="181" t="s">
        <v>139</v>
      </c>
      <c r="F59" s="183" t="s">
        <v>140</v>
      </c>
    </row>
    <row r="60" spans="1:6">
      <c r="F60" s="173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9"/>
  <sheetViews>
    <sheetView showGridLines="0" topLeftCell="E7" zoomScaleNormal="100" workbookViewId="0">
      <selection activeCell="J23" sqref="J23"/>
    </sheetView>
  </sheetViews>
  <sheetFormatPr defaultRowHeight="15"/>
  <cols>
    <col min="3" max="3" width="16.85546875" customWidth="1"/>
    <col min="4" max="4" width="14.140625" style="228" customWidth="1"/>
    <col min="5" max="5" width="14.85546875" style="228" customWidth="1"/>
    <col min="6" max="6" width="19.5703125" customWidth="1"/>
    <col min="7" max="7" width="22" style="231" customWidth="1"/>
    <col min="8" max="8" width="10.7109375" customWidth="1"/>
    <col min="9" max="9" width="15.85546875" customWidth="1"/>
    <col min="10" max="10" width="20.42578125" style="231" customWidth="1"/>
    <col min="11" max="11" width="12.85546875" style="228" customWidth="1"/>
    <col min="12" max="12" width="15.7109375" customWidth="1"/>
  </cols>
  <sheetData>
    <row r="2" spans="3:12" s="231" customFormat="1">
      <c r="D2" s="228"/>
      <c r="E2" s="228"/>
      <c r="K2" s="228"/>
    </row>
    <row r="3" spans="3:12">
      <c r="C3" s="397"/>
      <c r="D3" s="228" t="s">
        <v>486</v>
      </c>
    </row>
    <row r="4" spans="3:12" ht="15.75" thickBot="1"/>
    <row r="5" spans="3:12" ht="19.5" thickBot="1">
      <c r="D5" s="417" t="s">
        <v>419</v>
      </c>
      <c r="E5" s="418"/>
      <c r="F5" s="418"/>
      <c r="G5" s="418"/>
      <c r="H5" s="418"/>
      <c r="I5" s="419"/>
    </row>
    <row r="6" spans="3:12" ht="29.25" customHeight="1">
      <c r="C6" s="269" t="s">
        <v>397</v>
      </c>
      <c r="D6" s="300" t="s">
        <v>432</v>
      </c>
      <c r="E6" s="301" t="s">
        <v>188</v>
      </c>
      <c r="F6" s="301" t="s">
        <v>191</v>
      </c>
      <c r="G6" s="301" t="s">
        <v>398</v>
      </c>
      <c r="H6" s="301" t="s">
        <v>276</v>
      </c>
      <c r="I6" s="301" t="s">
        <v>207</v>
      </c>
      <c r="J6" s="301" t="s">
        <v>549</v>
      </c>
      <c r="K6" s="269" t="s">
        <v>301</v>
      </c>
      <c r="L6" s="269" t="s">
        <v>399</v>
      </c>
    </row>
    <row r="7" spans="3:12" ht="21" customHeight="1">
      <c r="C7" s="214" t="s">
        <v>54</v>
      </c>
      <c r="D7" s="398" t="s">
        <v>72</v>
      </c>
      <c r="E7" s="398">
        <f>SUMIFS('Resource Demand '!$R$4:$R$34,'Resource Demand '!$I$4:$I$34,$C7,'Resource Demand '!$G$4:$G$34,E$6)</f>
        <v>0</v>
      </c>
      <c r="F7" s="398">
        <f>SUMIFS('Resource Demand '!$R$4:$R$34,'Resource Demand '!$I$4:$I$34,$C7,'Resource Demand '!$G$4:$G$34,F$6)</f>
        <v>0</v>
      </c>
      <c r="G7" s="398">
        <f>SUMIFS('Resource Demand '!$R$4:$R$34,'Resource Demand '!$I$4:$I$34,$C7,'Resource Demand '!$G$4:$G$34,G$6)</f>
        <v>0</v>
      </c>
      <c r="H7" s="398">
        <f>SUMIFS('Resource Demand '!$R$4:$R$34,'Resource Demand '!$I$4:$I$34,$C7,'Resource Demand '!$G$4:$G$34,H$6)</f>
        <v>0</v>
      </c>
      <c r="I7" s="398">
        <f>SUMIFS('Resource Demand '!$R$4:$R$34,'Resource Demand '!$I$4:$I$34,$C7,'Resource Demand '!$G$4:$G$34,I$6)</f>
        <v>0</v>
      </c>
      <c r="J7" s="398">
        <f>SUMIFS('Resource Demand '!$R$4:$R$34,'Resource Demand '!$I$4:$I$34,$C7,'Resource Demand '!$G$4:$G$34,J$6)</f>
        <v>0</v>
      </c>
      <c r="K7" s="398">
        <f t="shared" ref="K7:K27" si="0">SUM($F7:$J7)</f>
        <v>0</v>
      </c>
      <c r="L7" s="399">
        <f>SUMIFS('Resource Demand '!$W$4:$W$25,'Resource Demand '!$I$4:$I$25,$C7)</f>
        <v>0</v>
      </c>
    </row>
    <row r="8" spans="3:12" s="231" customFormat="1" ht="21" hidden="1" customHeight="1">
      <c r="C8" s="214" t="s">
        <v>75</v>
      </c>
      <c r="D8" s="227" t="s">
        <v>374</v>
      </c>
      <c r="E8" s="227">
        <f>SUMIFS('Resource Demand '!$R$4:$R$34,'Resource Demand '!$I$4:$I$34,$C8,'Resource Demand '!$G$4:$G$34,E$6)</f>
        <v>0</v>
      </c>
      <c r="F8" s="227">
        <f>SUMIFS('Resource Demand '!$R$4:$R$34,'Resource Demand '!$I$4:$I$34,$C8,'Resource Demand '!$G$4:$G$34,F$6)</f>
        <v>8</v>
      </c>
      <c r="G8" s="227">
        <f>SUMIFS('Resource Demand '!$R$4:$R$34,'Resource Demand '!$I$4:$I$34,$C8,'Resource Demand '!$G$4:$G$34,G$6)</f>
        <v>0</v>
      </c>
      <c r="H8" s="227">
        <f>SUMIFS('Resource Demand '!$R$4:$R$34,'Resource Demand '!$I$4:$I$34,$C8,'Resource Demand '!$G$4:$G$34,H$6)</f>
        <v>0</v>
      </c>
      <c r="I8" s="227">
        <f>SUMIFS('Resource Demand '!$R$4:$R$34,'Resource Demand '!$I$4:$I$34,$C8,'Resource Demand '!$G$4:$G$34,I$6)</f>
        <v>0</v>
      </c>
      <c r="J8" s="227">
        <f>SUMIFS('Resource Demand '!$R$4:$R$34,'Resource Demand '!$I$4:$I$34,$C8,'Resource Demand '!$G$4:$G$34,J$6)</f>
        <v>0</v>
      </c>
      <c r="K8" s="243">
        <f t="shared" si="0"/>
        <v>8</v>
      </c>
      <c r="L8" s="244">
        <f>SUMIFS('Resource Demand '!$W$4:$W$25,'Resource Demand '!$I$4:$I$25,$C8)</f>
        <v>0</v>
      </c>
    </row>
    <row r="9" spans="3:12" ht="21" hidden="1" customHeight="1">
      <c r="C9" s="214" t="s">
        <v>413</v>
      </c>
      <c r="D9" s="227" t="s">
        <v>434</v>
      </c>
      <c r="E9" s="227">
        <f>SUMIFS('Resource Demand '!$R$4:$R$34,'Resource Demand '!$I$4:$I$34,$C9,'Resource Demand '!$G$4:$G$34,E$6)</f>
        <v>0</v>
      </c>
      <c r="F9" s="227">
        <f>SUMIFS('Resource Demand '!$R$4:$R$34,'Resource Demand '!$I$4:$I$34,$C9,'Resource Demand '!$G$4:$G$34,F$6)</f>
        <v>4</v>
      </c>
      <c r="G9" s="227">
        <f>SUMIFS('Resource Demand '!$R$4:$R$34,'Resource Demand '!$I$4:$I$34,$C9,'Resource Demand '!$G$4:$G$34,G$6)</f>
        <v>0</v>
      </c>
      <c r="H9" s="227">
        <f>SUMIFS('Resource Demand '!$R$4:$R$34,'Resource Demand '!$I$4:$I$34,$C9,'Resource Demand '!$G$4:$G$34,H$6)</f>
        <v>0</v>
      </c>
      <c r="I9" s="227">
        <f>SUMIFS('Resource Demand '!$R$4:$R$34,'Resource Demand '!$I$4:$I$34,$C9,'Resource Demand '!$G$4:$G$34,I$6)</f>
        <v>0</v>
      </c>
      <c r="J9" s="227">
        <f>SUMIFS('Resource Demand '!$R$4:$R$34,'Resource Demand '!$I$4:$I$34,$C9,'Resource Demand '!$G$4:$G$34,J$6)</f>
        <v>0</v>
      </c>
      <c r="K9" s="243">
        <f t="shared" si="0"/>
        <v>4</v>
      </c>
      <c r="L9" s="244">
        <f>SUMIFS('Resource Demand '!$W$4:$W$25,'Resource Demand '!$I$4:$I$25,$C9)</f>
        <v>0</v>
      </c>
    </row>
    <row r="10" spans="3:12" ht="21" customHeight="1">
      <c r="C10" s="214" t="s">
        <v>298</v>
      </c>
      <c r="D10" s="398" t="s">
        <v>72</v>
      </c>
      <c r="E10" s="398">
        <f>SUMIFS('Resource Demand '!$R$4:$R$34,'Resource Demand '!$I$4:$I$34,$C10,'Resource Demand '!$G$4:$G$34,E$6)</f>
        <v>0</v>
      </c>
      <c r="F10" s="398">
        <f>SUMIFS('Resource Demand '!$R$4:$R$34,'Resource Demand '!$I$4:$I$34,$C10,'Resource Demand '!$G$4:$G$34,F$6)</f>
        <v>5</v>
      </c>
      <c r="G10" s="398">
        <f>SUMIFS('Resource Demand '!$R$4:$R$34,'Resource Demand '!$I$4:$I$34,$C10,'Resource Demand '!$G$4:$G$34,G$6)</f>
        <v>0</v>
      </c>
      <c r="H10" s="398">
        <f>SUMIFS('Resource Demand '!$R$4:$R$34,'Resource Demand '!$I$4:$I$34,$C10,'Resource Demand '!$G$4:$G$34,H$6)</f>
        <v>0</v>
      </c>
      <c r="I10" s="398">
        <f>SUMIFS('Resource Demand '!$R$4:$R$34,'Resource Demand '!$I$4:$I$34,$C10,'Resource Demand '!$G$4:$G$34,I$6)</f>
        <v>0</v>
      </c>
      <c r="J10" s="398">
        <f>SUMIFS('Resource Demand '!$R$4:$R$34,'Resource Demand '!$I$4:$I$34,$C10,'Resource Demand '!$G$4:$G$34,J$6)</f>
        <v>0</v>
      </c>
      <c r="K10" s="398">
        <f t="shared" si="0"/>
        <v>5</v>
      </c>
      <c r="L10" s="399">
        <f>SUMIFS('Resource Demand '!$W$4:$W$25,'Resource Demand '!$I$4:$I$25,$C10)</f>
        <v>90000</v>
      </c>
    </row>
    <row r="11" spans="3:12" ht="21" customHeight="1">
      <c r="C11" s="214" t="s">
        <v>48</v>
      </c>
      <c r="D11" s="227" t="s">
        <v>72</v>
      </c>
      <c r="E11" s="227">
        <f>SUMIFS('Resource Demand '!$R$4:$R$34,'Resource Demand '!$I$4:$I$34,$C11,'Resource Demand '!$G$4:$G$34,E$6)</f>
        <v>0</v>
      </c>
      <c r="F11" s="227">
        <f>SUMIFS('Resource Demand '!$R$4:$R$34,'Resource Demand '!$I$4:$I$34,$C11,'Resource Demand '!$G$4:$G$34,F$6)</f>
        <v>1</v>
      </c>
      <c r="G11" s="227">
        <f>SUMIFS('Resource Demand '!$R$4:$R$34,'Resource Demand '!$I$4:$I$34,$C11,'Resource Demand '!$G$4:$G$34,G$6)</f>
        <v>0</v>
      </c>
      <c r="H11" s="227">
        <f>SUMIFS('Resource Demand '!$R$4:$R$34,'Resource Demand '!$I$4:$I$34,$C11,'Resource Demand '!$G$4:$G$34,H$6)</f>
        <v>0</v>
      </c>
      <c r="I11" s="227">
        <f>SUMIFS('Resource Demand '!$R$4:$R$34,'Resource Demand '!$I$4:$I$34,$C11,'Resource Demand '!$G$4:$G$34,I$6)</f>
        <v>0</v>
      </c>
      <c r="J11" s="227">
        <f>SUMIFS('Resource Demand '!$R$4:$R$34,'Resource Demand '!$I$4:$I$34,$C11,'Resource Demand '!$G$4:$G$34,J$6)</f>
        <v>0</v>
      </c>
      <c r="K11" s="243">
        <f t="shared" si="0"/>
        <v>1</v>
      </c>
      <c r="L11" s="244">
        <f>SUMIFS('Resource Demand '!$W$4:$W$25,'Resource Demand '!$I$4:$I$25,$C11)</f>
        <v>75600</v>
      </c>
    </row>
    <row r="12" spans="3:12" ht="21" hidden="1" customHeight="1">
      <c r="C12" s="214" t="s">
        <v>119</v>
      </c>
      <c r="D12" s="227" t="s">
        <v>375</v>
      </c>
      <c r="E12" s="227">
        <f>SUMIFS('Resource Demand '!$R$4:$R$34,'Resource Demand '!$I$4:$I$34,$C12,'Resource Demand '!$G$4:$G$34,E$6)</f>
        <v>0</v>
      </c>
      <c r="F12" s="227">
        <f>SUMIFS('Resource Demand '!$R$4:$R$34,'Resource Demand '!$I$4:$I$34,$C12,'Resource Demand '!$G$4:$G$34,F$6)</f>
        <v>2</v>
      </c>
      <c r="G12" s="227">
        <f>SUMIFS('Resource Demand '!$R$4:$R$34,'Resource Demand '!$I$4:$I$34,$C12,'Resource Demand '!$G$4:$G$34,G$6)</f>
        <v>0</v>
      </c>
      <c r="H12" s="227">
        <f>SUMIFS('Resource Demand '!$R$4:$R$34,'Resource Demand '!$I$4:$I$34,$C12,'Resource Demand '!$G$4:$G$34,H$6)</f>
        <v>0</v>
      </c>
      <c r="I12" s="227">
        <f>SUMIFS('Resource Demand '!$R$4:$R$34,'Resource Demand '!$I$4:$I$34,$C12,'Resource Demand '!$G$4:$G$34,I$6)</f>
        <v>0</v>
      </c>
      <c r="J12" s="227">
        <f>SUMIFS('Resource Demand '!$R$4:$R$34,'Resource Demand '!$I$4:$I$34,$C12,'Resource Demand '!$G$4:$G$34,J$6)</f>
        <v>0</v>
      </c>
      <c r="K12" s="243">
        <f t="shared" si="0"/>
        <v>2</v>
      </c>
      <c r="L12" s="244">
        <f>SUMIFS('Resource Demand '!$W$4:$W$25,'Resource Demand '!$I$4:$I$25,$C12)</f>
        <v>0</v>
      </c>
    </row>
    <row r="13" spans="3:12" ht="21" customHeight="1">
      <c r="C13" s="214" t="s">
        <v>58</v>
      </c>
      <c r="D13" s="398" t="s">
        <v>72</v>
      </c>
      <c r="E13" s="398">
        <f>SUMIFS('Resource Demand '!$R$4:$R$34,'Resource Demand '!$I$4:$I$34,$C13,'Resource Demand '!$G$4:$G$34,E$6)</f>
        <v>0</v>
      </c>
      <c r="F13" s="398">
        <f>SUMIFS('Resource Demand '!$R$4:$R$34,'Resource Demand '!$I$4:$I$34,$C13,'Resource Demand '!$G$4:$G$34,F$6)</f>
        <v>0</v>
      </c>
      <c r="G13" s="398">
        <f>SUMIFS('Resource Demand '!$R$4:$R$34,'Resource Demand '!$I$4:$I$34,$C13,'Resource Demand '!$G$4:$G$34,G$6)</f>
        <v>0</v>
      </c>
      <c r="H13" s="398">
        <f>SUMIFS('Resource Demand '!$R$4:$R$34,'Resource Demand '!$I$4:$I$34,$C13,'Resource Demand '!$G$4:$G$34,H$6)</f>
        <v>0</v>
      </c>
      <c r="I13" s="398">
        <f>SUMIFS('Resource Demand '!$R$4:$R$34,'Resource Demand '!$I$4:$I$34,$C13,'Resource Demand '!$G$4:$G$34,I$6)</f>
        <v>0</v>
      </c>
      <c r="J13" s="398">
        <f>SUMIFS('Resource Demand '!$R$4:$R$34,'Resource Demand '!$I$4:$I$34,$C13,'Resource Demand '!$G$4:$G$34,J$6)</f>
        <v>0</v>
      </c>
      <c r="K13" s="398">
        <f t="shared" si="0"/>
        <v>0</v>
      </c>
      <c r="L13" s="399">
        <f>SUMIFS('Resource Demand '!$W$4:$W$25,'Resource Demand '!$I$4:$I$25,$C13)</f>
        <v>0</v>
      </c>
    </row>
    <row r="14" spans="3:12" ht="21" customHeight="1">
      <c r="C14" s="214" t="s">
        <v>52</v>
      </c>
      <c r="D14" s="227" t="s">
        <v>72</v>
      </c>
      <c r="E14" s="227">
        <f>SUMIFS('Resource Demand '!$R$4:$R$34,'Resource Demand '!$I$4:$I$34,$C14,'Resource Demand '!$G$4:$G$34,E$6)</f>
        <v>0</v>
      </c>
      <c r="F14" s="227">
        <f>SUMIFS('Resource Demand '!$R$4:$R$34,'Resource Demand '!$I$4:$I$34,$C14,'Resource Demand '!$G$4:$G$34,F$6)</f>
        <v>2</v>
      </c>
      <c r="G14" s="227">
        <f>SUMIFS('Resource Demand '!$R$4:$R$34,'Resource Demand '!$I$4:$I$34,$C14,'Resource Demand '!$G$4:$G$34,G$6)</f>
        <v>0</v>
      </c>
      <c r="H14" s="227">
        <f>SUMIFS('Resource Demand '!$R$4:$R$34,'Resource Demand '!$I$4:$I$34,$C14,'Resource Demand '!$G$4:$G$34,H$6)</f>
        <v>0</v>
      </c>
      <c r="I14" s="227">
        <f>SUMIFS('Resource Demand '!$R$4:$R$34,'Resource Demand '!$I$4:$I$34,$C14,'Resource Demand '!$G$4:$G$34,I$6)</f>
        <v>1</v>
      </c>
      <c r="J14" s="227">
        <f>SUMIFS('Resource Demand '!$R$4:$R$34,'Resource Demand '!$I$4:$I$34,$C14,'Resource Demand '!$G$4:$G$34,J$6)</f>
        <v>0</v>
      </c>
      <c r="K14" s="243">
        <f t="shared" si="0"/>
        <v>3</v>
      </c>
      <c r="L14" s="244">
        <f>SUMIFS('Resource Demand '!$W$4:$W$25,'Resource Demand '!$I$4:$I$25,$C14)</f>
        <v>54000</v>
      </c>
    </row>
    <row r="15" spans="3:12" s="231" customFormat="1" ht="21" hidden="1" customHeight="1">
      <c r="C15" s="214" t="s">
        <v>111</v>
      </c>
      <c r="D15" s="227" t="s">
        <v>375</v>
      </c>
      <c r="E15" s="227">
        <f>SUMIFS('Resource Demand '!$R$4:$R$34,'Resource Demand '!$I$4:$I$34,$C15,'Resource Demand '!$G$4:$G$34,E$6)</f>
        <v>0</v>
      </c>
      <c r="F15" s="227">
        <f>SUMIFS('Resource Demand '!$R$4:$R$34,'Resource Demand '!$I$4:$I$34,$C15,'Resource Demand '!$G$4:$G$34,F$6)</f>
        <v>1</v>
      </c>
      <c r="G15" s="227">
        <f>SUMIFS('Resource Demand '!$R$4:$R$34,'Resource Demand '!$I$4:$I$34,$C15,'Resource Demand '!$G$4:$G$34,G$6)</f>
        <v>0</v>
      </c>
      <c r="H15" s="227">
        <f>SUMIFS('Resource Demand '!$R$4:$R$34,'Resource Demand '!$I$4:$I$34,$C15,'Resource Demand '!$G$4:$G$34,H$6)</f>
        <v>0</v>
      </c>
      <c r="I15" s="227">
        <f>SUMIFS('Resource Demand '!$R$4:$R$34,'Resource Demand '!$I$4:$I$34,$C15,'Resource Demand '!$G$4:$G$34,I$6)</f>
        <v>0</v>
      </c>
      <c r="J15" s="227">
        <f>SUMIFS('Resource Demand '!$R$4:$R$34,'Resource Demand '!$I$4:$I$34,$C15,'Resource Demand '!$G$4:$G$34,J$6)</f>
        <v>0</v>
      </c>
      <c r="K15" s="243">
        <f t="shared" si="0"/>
        <v>1</v>
      </c>
      <c r="L15" s="244">
        <f>SUMIFS('Resource Demand '!$W$4:$W$25,'Resource Demand '!$I$4:$I$25,$C15)</f>
        <v>0</v>
      </c>
    </row>
    <row r="16" spans="3:12" ht="21" customHeight="1">
      <c r="C16" s="214" t="s">
        <v>8</v>
      </c>
      <c r="D16" s="398" t="s">
        <v>72</v>
      </c>
      <c r="E16" s="398">
        <f>SUMIFS('Resource Demand '!$R$4:$R$34,'Resource Demand '!$I$4:$I$34,$C16,'Resource Demand '!$G$4:$G$34,E$6)</f>
        <v>0</v>
      </c>
      <c r="F16" s="398">
        <f>SUMIFS('Resource Demand '!$R$4:$R$34,'Resource Demand '!$I$4:$I$34,$C16,'Resource Demand '!$G$4:$G$34,F$6)</f>
        <v>10</v>
      </c>
      <c r="G16" s="398">
        <f>SUMIFS('Resource Demand '!$R$4:$R$34,'Resource Demand '!$I$4:$I$34,$C16,'Resource Demand '!$G$4:$G$34,G$6)</f>
        <v>0</v>
      </c>
      <c r="H16" s="398">
        <f>SUMIFS('Resource Demand '!$R$4:$R$34,'Resource Demand '!$I$4:$I$34,$C16,'Resource Demand '!$G$4:$G$34,H$6)</f>
        <v>0</v>
      </c>
      <c r="I16" s="398">
        <f>SUMIFS('Resource Demand '!$R$4:$R$34,'Resource Demand '!$I$4:$I$34,$C16,'Resource Demand '!$G$4:$G$34,I$6)</f>
        <v>0</v>
      </c>
      <c r="J16" s="398">
        <f>SUMIFS('Resource Demand '!$R$4:$R$34,'Resource Demand '!$I$4:$I$34,$C16,'Resource Demand '!$G$4:$G$34,J$6)</f>
        <v>0</v>
      </c>
      <c r="K16" s="398">
        <f t="shared" si="0"/>
        <v>10</v>
      </c>
      <c r="L16" s="399">
        <f>SUMIFS('Resource Demand '!$W$4:$W$25,'Resource Demand '!$I$4:$I$25,$C16)</f>
        <v>0</v>
      </c>
    </row>
    <row r="17" spans="3:12" ht="21" customHeight="1">
      <c r="C17" s="214" t="s">
        <v>47</v>
      </c>
      <c r="D17" s="398" t="s">
        <v>72</v>
      </c>
      <c r="E17" s="398">
        <f>SUMIFS('Resource Demand '!$R$4:$R$34,'Resource Demand '!$I$4:$I$34,$C17,'Resource Demand '!$G$4:$G$34,E$6)</f>
        <v>0</v>
      </c>
      <c r="F17" s="398">
        <f>SUMIFS('Resource Demand '!$R$4:$R$34,'Resource Demand '!$I$4:$I$34,$C17,'Resource Demand '!$G$4:$G$34,F$6)</f>
        <v>3</v>
      </c>
      <c r="G17" s="398">
        <f>SUMIFS('Resource Demand '!$R$4:$R$34,'Resource Demand '!$I$4:$I$34,$C17,'Resource Demand '!$G$4:$G$34,G$6)</f>
        <v>0</v>
      </c>
      <c r="H17" s="398">
        <f>SUMIFS('Resource Demand '!$R$4:$R$34,'Resource Demand '!$I$4:$I$34,$C17,'Resource Demand '!$G$4:$G$34,H$6)</f>
        <v>1</v>
      </c>
      <c r="I17" s="398">
        <f>SUMIFS('Resource Demand '!$R$4:$R$34,'Resource Demand '!$I$4:$I$34,$C17,'Resource Demand '!$G$4:$G$34,I$6)</f>
        <v>0</v>
      </c>
      <c r="J17" s="398">
        <f>SUMIFS('Resource Demand '!$R$4:$R$34,'Resource Demand '!$I$4:$I$34,$C17,'Resource Demand '!$G$4:$G$34,J$6)</f>
        <v>0</v>
      </c>
      <c r="K17" s="398">
        <f t="shared" si="0"/>
        <v>4</v>
      </c>
      <c r="L17" s="399">
        <f>SUMIFS('Resource Demand '!$W$4:$W$25,'Resource Demand '!$I$4:$I$25,$C17)</f>
        <v>137760</v>
      </c>
    </row>
    <row r="18" spans="3:12" ht="21" hidden="1" customHeight="1">
      <c r="C18" s="214" t="s">
        <v>130</v>
      </c>
      <c r="D18" s="227" t="s">
        <v>375</v>
      </c>
      <c r="E18" s="227">
        <f>SUMIFS('Resource Demand '!$R$4:$R$34,'Resource Demand '!$I$4:$I$34,$C18,'Resource Demand '!$G$4:$G$34,E$6)</f>
        <v>0</v>
      </c>
      <c r="F18" s="227">
        <f>SUMIFS('Resource Demand '!$R$4:$R$34,'Resource Demand '!$I$4:$I$34,$C18,'Resource Demand '!$G$4:$G$34,F$6)</f>
        <v>2</v>
      </c>
      <c r="G18" s="227">
        <f>SUMIFS('Resource Demand '!$R$4:$R$34,'Resource Demand '!$I$4:$I$34,$C18,'Resource Demand '!$G$4:$G$34,G$6)</f>
        <v>0</v>
      </c>
      <c r="H18" s="227">
        <f>SUMIFS('Resource Demand '!$R$4:$R$34,'Resource Demand '!$I$4:$I$34,$C18,'Resource Demand '!$G$4:$G$34,H$6)</f>
        <v>0</v>
      </c>
      <c r="I18" s="227">
        <f>SUMIFS('Resource Demand '!$R$4:$R$34,'Resource Demand '!$I$4:$I$34,$C18,'Resource Demand '!$G$4:$G$34,I$6)</f>
        <v>0</v>
      </c>
      <c r="J18" s="227">
        <f>SUMIFS('Resource Demand '!$R$4:$R$34,'Resource Demand '!$I$4:$I$34,$C18,'Resource Demand '!$G$4:$G$34,J$6)</f>
        <v>0</v>
      </c>
      <c r="K18" s="243">
        <f t="shared" si="0"/>
        <v>2</v>
      </c>
      <c r="L18" s="244">
        <f>SUMIFS('Resource Demand '!$W$4:$W$25,'Resource Demand '!$I$4:$I$25,$C18)</f>
        <v>0</v>
      </c>
    </row>
    <row r="19" spans="3:12" s="231" customFormat="1" ht="21" customHeight="1">
      <c r="C19" s="214" t="s">
        <v>57</v>
      </c>
      <c r="D19" s="227" t="s">
        <v>72</v>
      </c>
      <c r="E19" s="227">
        <f>SUMIFS('Resource Demand '!$R$4:$R$34,'Resource Demand '!$I$4:$I$34,$C19,'Resource Demand '!$G$4:$G$34,E$6)</f>
        <v>0</v>
      </c>
      <c r="F19" s="227">
        <f>SUMIFS('Resource Demand '!$R$4:$R$34,'Resource Demand '!$I$4:$I$34,$C19,'Resource Demand '!$G$4:$G$34,F$6)</f>
        <v>0</v>
      </c>
      <c r="G19" s="227">
        <f>SUMIFS('Resource Demand '!$R$4:$R$34,'Resource Demand '!$I$4:$I$34,$C19,'Resource Demand '!$G$4:$G$34,G$6)</f>
        <v>0</v>
      </c>
      <c r="H19" s="227">
        <f>SUMIFS('Resource Demand '!$R$4:$R$34,'Resource Demand '!$I$4:$I$34,$C19,'Resource Demand '!$G$4:$G$34,H$6)</f>
        <v>0</v>
      </c>
      <c r="I19" s="227">
        <f>SUMIFS('Resource Demand '!$R$4:$R$34,'Resource Demand '!$I$4:$I$34,$C19,'Resource Demand '!$G$4:$G$34,I$6)</f>
        <v>2</v>
      </c>
      <c r="J19" s="227">
        <f>SUMIFS('Resource Demand '!$R$4:$R$34,'Resource Demand '!$I$4:$I$34,$C19,'Resource Demand '!$G$4:$G$34,J$6)</f>
        <v>0</v>
      </c>
      <c r="K19" s="243">
        <f t="shared" si="0"/>
        <v>2</v>
      </c>
      <c r="L19" s="244">
        <f>SUMIFS('Resource Demand '!$W$4:$W$25,'Resource Demand '!$I$4:$I$25,$C19)</f>
        <v>26400</v>
      </c>
    </row>
    <row r="20" spans="3:12" ht="21" hidden="1" customHeight="1">
      <c r="C20" s="214" t="s">
        <v>82</v>
      </c>
      <c r="D20" s="227" t="s">
        <v>374</v>
      </c>
      <c r="E20" s="227">
        <f>SUMIFS('Resource Demand '!$R$4:$R$34,'Resource Demand '!$I$4:$I$34,$C20,'Resource Demand '!$G$4:$G$34,E$6)</f>
        <v>0</v>
      </c>
      <c r="F20" s="227">
        <f>SUMIFS('Resource Demand '!$R$4:$R$34,'Resource Demand '!$I$4:$I$34,$C20,'Resource Demand '!$G$4:$G$34,F$6)</f>
        <v>1</v>
      </c>
      <c r="G20" s="227">
        <f>SUMIFS('Resource Demand '!$R$4:$R$34,'Resource Demand '!$I$4:$I$34,$C20,'Resource Demand '!$G$4:$G$34,G$6)</f>
        <v>0</v>
      </c>
      <c r="H20" s="227">
        <f>SUMIFS('Resource Demand '!$R$4:$R$34,'Resource Demand '!$I$4:$I$34,$C20,'Resource Demand '!$G$4:$G$34,H$6)</f>
        <v>0</v>
      </c>
      <c r="I20" s="227">
        <f>SUMIFS('Resource Demand '!$R$4:$R$34,'Resource Demand '!$I$4:$I$34,$C20,'Resource Demand '!$G$4:$G$34,I$6)</f>
        <v>0</v>
      </c>
      <c r="J20" s="227">
        <f>SUMIFS('Resource Demand '!$R$4:$R$34,'Resource Demand '!$I$4:$I$34,$C20,'Resource Demand '!$G$4:$G$34,J$6)</f>
        <v>0</v>
      </c>
      <c r="K20" s="243">
        <f t="shared" si="0"/>
        <v>1</v>
      </c>
      <c r="L20" s="244">
        <f>SUMIFS('Resource Demand '!$W$4:$W$25,'Resource Demand '!$I$4:$I$25,$C20)</f>
        <v>0</v>
      </c>
    </row>
    <row r="21" spans="3:12" ht="21" customHeight="1">
      <c r="C21" s="214" t="s">
        <v>378</v>
      </c>
      <c r="D21" s="398" t="s">
        <v>72</v>
      </c>
      <c r="E21" s="398">
        <f>SUMIFS('Resource Demand '!$R$4:$R$34,'Resource Demand '!$I$4:$I$34,$C21,'Resource Demand '!$G$4:$G$34,E$6)</f>
        <v>0</v>
      </c>
      <c r="F21" s="398">
        <f>SUMIFS('Resource Demand '!$R$4:$R$34,'Resource Demand '!$I$4:$I$34,$C21,'Resource Demand '!$G$4:$G$34,F$6)</f>
        <v>0</v>
      </c>
      <c r="G21" s="398">
        <f>SUMIFS('Resource Demand '!$R$4:$R$34,'Resource Demand '!$I$4:$I$34,$C21,'Resource Demand '!$G$4:$G$34,G$6)</f>
        <v>0</v>
      </c>
      <c r="H21" s="398">
        <f>SUMIFS('Resource Demand '!$R$4:$R$34,'Resource Demand '!$I$4:$I$34,$C21,'Resource Demand '!$G$4:$G$34,H$6)</f>
        <v>0</v>
      </c>
      <c r="I21" s="398">
        <f>SUMIFS('Resource Demand '!$R$4:$R$34,'Resource Demand '!$I$4:$I$34,$C21,'Resource Demand '!$G$4:$G$34,I$6)</f>
        <v>0</v>
      </c>
      <c r="J21" s="398">
        <f>SUMIFS('Resource Demand '!$R$4:$R$34,'Resource Demand '!$I$4:$I$34,$C21,'Resource Demand '!$G$4:$G$34,J$6)</f>
        <v>0</v>
      </c>
      <c r="K21" s="398">
        <f t="shared" si="0"/>
        <v>0</v>
      </c>
      <c r="L21" s="399">
        <f>SUMIFS('Resource Demand '!$W$4:$W$25,'Resource Demand '!$I$4:$I$25,$C21)</f>
        <v>0</v>
      </c>
    </row>
    <row r="22" spans="3:12" ht="21" customHeight="1">
      <c r="C22" s="214" t="s">
        <v>17</v>
      </c>
      <c r="D22" s="227" t="s">
        <v>72</v>
      </c>
      <c r="E22" s="227">
        <f>SUMIFS('Resource Demand '!$R$4:$R$34,'Resource Demand '!$I$4:$I$34,$C22,'Resource Demand '!$G$4:$G$34,E$6)</f>
        <v>0</v>
      </c>
      <c r="F22" s="227">
        <f>SUMIFS('Resource Demand '!$R$4:$R$34,'Resource Demand '!$I$4:$I$34,$C22,'Resource Demand '!$G$4:$G$34,F$6)</f>
        <v>1</v>
      </c>
      <c r="G22" s="227">
        <f>SUMIFS('Resource Demand '!$R$4:$R$34,'Resource Demand '!$I$4:$I$34,$C22,'Resource Demand '!$G$4:$G$34,G$6)</f>
        <v>1</v>
      </c>
      <c r="H22" s="227">
        <f>SUMIFS('Resource Demand '!$R$4:$R$34,'Resource Demand '!$I$4:$I$34,$C22,'Resource Demand '!$G$4:$G$34,H$6)</f>
        <v>0</v>
      </c>
      <c r="I22" s="227">
        <f>SUMIFS('Resource Demand '!$R$4:$R$34,'Resource Demand '!$I$4:$I$34,$C22,'Resource Demand '!$G$4:$G$34,I$6)</f>
        <v>0</v>
      </c>
      <c r="J22" s="227">
        <f>SUMIFS('Resource Demand '!$R$4:$R$34,'Resource Demand '!$I$4:$I$34,$C22,'Resource Demand '!$G$4:$G$34,J$6)</f>
        <v>0</v>
      </c>
      <c r="K22" s="243">
        <f t="shared" si="0"/>
        <v>2</v>
      </c>
      <c r="L22" s="244">
        <f>SUMIFS('Resource Demand '!$W$4:$W$25,'Resource Demand '!$I$4:$I$25,$C22)</f>
        <v>25000</v>
      </c>
    </row>
    <row r="23" spans="3:12" ht="21" customHeight="1">
      <c r="C23" s="214" t="s">
        <v>123</v>
      </c>
      <c r="D23" s="227" t="s">
        <v>72</v>
      </c>
      <c r="E23" s="227">
        <f>SUMIFS('Resource Demand '!$R$4:$R$34,'Resource Demand '!$I$4:$I$34,$C23,'Resource Demand '!$G$4:$G$34,E$6)</f>
        <v>0</v>
      </c>
      <c r="F23" s="227">
        <f>SUMIFS('Resource Demand '!$R$4:$R$34,'Resource Demand '!$I$4:$I$34,$C23,'Resource Demand '!$G$4:$G$34,F$6)</f>
        <v>20</v>
      </c>
      <c r="G23" s="227">
        <f>SUMIFS('Resource Demand '!$R$4:$R$34,'Resource Demand '!$I$4:$I$34,$C23,'Resource Demand '!$G$4:$G$34,G$6)</f>
        <v>0</v>
      </c>
      <c r="H23" s="227">
        <f>SUMIFS('Resource Demand '!$R$4:$R$34,'Resource Demand '!$I$4:$I$34,$C23,'Resource Demand '!$G$4:$G$34,H$6)</f>
        <v>0</v>
      </c>
      <c r="I23" s="227">
        <f>SUMIFS('Resource Demand '!$R$4:$R$34,'Resource Demand '!$I$4:$I$34,$C23,'Resource Demand '!$G$4:$G$34,I$6)</f>
        <v>0</v>
      </c>
      <c r="J23" s="227">
        <f>SUMIFS('Resource Demand '!$R$4:$R$34,'Resource Demand '!$I$4:$I$34,$C23,'Resource Demand '!$G$4:$G$34,J$6)</f>
        <v>20</v>
      </c>
      <c r="K23" s="243">
        <f t="shared" si="0"/>
        <v>40</v>
      </c>
      <c r="L23" s="244">
        <f>SUMIFS('Resource Demand '!$W$4:$W$25,'Resource Demand '!$I$4:$I$25,$C23)</f>
        <v>840000</v>
      </c>
    </row>
    <row r="24" spans="3:12" ht="21" customHeight="1">
      <c r="C24" s="214" t="s">
        <v>423</v>
      </c>
      <c r="D24" s="227" t="s">
        <v>72</v>
      </c>
      <c r="E24" s="227">
        <f>SUMIFS('Resource Demand '!$R$4:$R$34,'Resource Demand '!$I$4:$I$34,$C24,'Resource Demand '!$G$4:$G$34,E$6)</f>
        <v>0</v>
      </c>
      <c r="F24" s="227">
        <f>SUMIFS('Resource Demand '!$R$4:$R$34,'Resource Demand '!$I$4:$I$34,$C24,'Resource Demand '!$G$4:$G$34,F$6)</f>
        <v>4</v>
      </c>
      <c r="G24" s="227">
        <f>SUMIFS('Resource Demand '!$R$4:$R$34,'Resource Demand '!$I$4:$I$34,$C24,'Resource Demand '!$G$4:$G$34,G$6)</f>
        <v>0</v>
      </c>
      <c r="H24" s="227">
        <f>SUMIFS('Resource Demand '!$R$4:$R$34,'Resource Demand '!$I$4:$I$34,$C24,'Resource Demand '!$G$4:$G$34,H$6)</f>
        <v>0</v>
      </c>
      <c r="I24" s="227">
        <f>SUMIFS('Resource Demand '!$R$4:$R$34,'Resource Demand '!$I$4:$I$34,$C24,'Resource Demand '!$G$4:$G$34,I$6)</f>
        <v>0</v>
      </c>
      <c r="J24" s="227">
        <f>SUMIFS('Resource Demand '!$R$4:$R$34,'Resource Demand '!$I$4:$I$34,$C24,'Resource Demand '!$G$4:$G$34,J$6)</f>
        <v>0</v>
      </c>
      <c r="K24" s="243">
        <f t="shared" si="0"/>
        <v>4</v>
      </c>
      <c r="L24" s="244">
        <f>SUMIFS('Resource Demand '!$W$4:$W$25,'Resource Demand '!$I$4:$I$25,$C24)</f>
        <v>288000</v>
      </c>
    </row>
    <row r="25" spans="3:12" s="231" customFormat="1" ht="21" customHeight="1">
      <c r="C25" s="214" t="s">
        <v>174</v>
      </c>
      <c r="D25" s="227" t="s">
        <v>72</v>
      </c>
      <c r="E25" s="227">
        <f>SUMIFS('Resource Demand '!$R$4:$R$34,'Resource Demand '!$I$4:$I$34,$C25,'Resource Demand '!$G$4:$G$34,E$6)</f>
        <v>0</v>
      </c>
      <c r="F25" s="227">
        <f>SUMIFS('Resource Demand '!$R$4:$R$34,'Resource Demand '!$I$4:$I$34,$C25,'Resource Demand '!$G$4:$G$34,F$6)</f>
        <v>0</v>
      </c>
      <c r="G25" s="227">
        <f>SUMIFS('Resource Demand '!$R$4:$R$34,'Resource Demand '!$I$4:$I$34,$C25,'Resource Demand '!$G$4:$G$34,G$6)</f>
        <v>0</v>
      </c>
      <c r="H25" s="227">
        <f>SUMIFS('Resource Demand '!$R$4:$R$34,'Resource Demand '!$I$4:$I$34,$C25,'Resource Demand '!$G$4:$G$34,H$6)</f>
        <v>0</v>
      </c>
      <c r="I25" s="227">
        <f>SUMIFS('Resource Demand '!$R$4:$R$34,'Resource Demand '!$I$4:$I$34,$C25,'Resource Demand '!$G$4:$G$34,I$6)</f>
        <v>0</v>
      </c>
      <c r="J25" s="227">
        <f>SUMIFS('Resource Demand '!$R$4:$R$34,'Resource Demand '!$I$4:$I$34,$C25,'Resource Demand '!$G$4:$G$34,J$6)</f>
        <v>0</v>
      </c>
      <c r="K25" s="243">
        <f t="shared" si="0"/>
        <v>0</v>
      </c>
      <c r="L25" s="244">
        <f>SUMIFS('Resource Demand '!$W$4:$W$25,'Resource Demand '!$I$4:$I$25,$C25)</f>
        <v>0</v>
      </c>
    </row>
    <row r="26" spans="3:12" s="231" customFormat="1" ht="21" customHeight="1">
      <c r="C26" s="214" t="s">
        <v>46</v>
      </c>
      <c r="D26" s="398" t="s">
        <v>72</v>
      </c>
      <c r="E26" s="398">
        <f>SUMIFS('Resource Demand '!$R$4:$R$34,'Resource Demand '!$I$4:$I$34,$C26,'Resource Demand '!$G$4:$G$34,E$6)</f>
        <v>0</v>
      </c>
      <c r="F26" s="398">
        <f>SUMIFS('Resource Demand '!$R$4:$R$34,'Resource Demand '!$I$4:$I$34,$C26,'Resource Demand '!$G$4:$G$34,F$6)</f>
        <v>2</v>
      </c>
      <c r="G26" s="398">
        <f>SUMIFS('Resource Demand '!$R$4:$R$34,'Resource Demand '!$I$4:$I$34,$C26,'Resource Demand '!$G$4:$G$34,G$6)</f>
        <v>0</v>
      </c>
      <c r="H26" s="398">
        <f>SUMIFS('Resource Demand '!$R$4:$R$34,'Resource Demand '!$I$4:$I$34,$C26,'Resource Demand '!$G$4:$G$34,H$6)</f>
        <v>0</v>
      </c>
      <c r="I26" s="398">
        <f>SUMIFS('Resource Demand '!$R$4:$R$34,'Resource Demand '!$I$4:$I$34,$C26,'Resource Demand '!$G$4:$G$34,I$6)</f>
        <v>0</v>
      </c>
      <c r="J26" s="398">
        <f>SUMIFS('Resource Demand '!$R$4:$R$34,'Resource Demand '!$I$4:$I$34,$C26,'Resource Demand '!$G$4:$G$34,J$6)</f>
        <v>0</v>
      </c>
      <c r="K26" s="398">
        <f t="shared" si="0"/>
        <v>2</v>
      </c>
      <c r="L26" s="399">
        <f>SUMIFS('Resource Demand '!$W$4:$W$25,'Resource Demand '!$I$4:$I$25,$C26)</f>
        <v>48000</v>
      </c>
    </row>
    <row r="27" spans="3:12" s="231" customFormat="1" ht="21" customHeight="1">
      <c r="C27" s="214" t="s">
        <v>44</v>
      </c>
      <c r="D27" s="227" t="s">
        <v>72</v>
      </c>
      <c r="E27" s="227">
        <f>SUMIFS('Resource Demand '!$R$4:$R$34,'Resource Demand '!$I$4:$I$34,$C27,'Resource Demand '!$G$4:$G$34,E$6)</f>
        <v>0</v>
      </c>
      <c r="F27" s="227">
        <f>SUMIFS('Resource Demand '!$R$4:$R$34,'Resource Demand '!$I$4:$I$34,$C27,'Resource Demand '!$G$4:$G$34,F$6)</f>
        <v>1</v>
      </c>
      <c r="G27" s="227">
        <f>SUMIFS('Resource Demand '!$R$4:$R$34,'Resource Demand '!$I$4:$I$34,$C27,'Resource Demand '!$G$4:$G$34,G$6)</f>
        <v>0</v>
      </c>
      <c r="H27" s="227">
        <f>SUMIFS('Resource Demand '!$R$4:$R$34,'Resource Demand '!$I$4:$I$34,$C27,'Resource Demand '!$G$4:$G$34,H$6)</f>
        <v>0</v>
      </c>
      <c r="I27" s="227">
        <f>SUMIFS('Resource Demand '!$R$4:$R$34,'Resource Demand '!$I$4:$I$34,$C27,'Resource Demand '!$G$4:$G$34,I$6)</f>
        <v>0</v>
      </c>
      <c r="J27" s="227">
        <f>SUMIFS('Resource Demand '!$R$4:$R$34,'Resource Demand '!$I$4:$I$34,$C27,'Resource Demand '!$G$4:$G$34,J$6)</f>
        <v>0</v>
      </c>
      <c r="K27" s="243">
        <f t="shared" si="0"/>
        <v>1</v>
      </c>
      <c r="L27" s="244">
        <f>SUMIFS('Resource Demand '!$W$4:$W$25,'Resource Demand '!$I$4:$I$25,$C27)</f>
        <v>40500</v>
      </c>
    </row>
    <row r="28" spans="3:12" ht="24" customHeight="1">
      <c r="C28" s="242" t="s">
        <v>301</v>
      </c>
      <c r="D28" s="242"/>
      <c r="E28" s="242">
        <f t="shared" ref="E28:I28" si="1">SUBTOTAL(9,E7:E27)</f>
        <v>0</v>
      </c>
      <c r="F28" s="242">
        <f t="shared" si="1"/>
        <v>49</v>
      </c>
      <c r="G28" s="242">
        <f t="shared" si="1"/>
        <v>1</v>
      </c>
      <c r="H28" s="242">
        <f t="shared" si="1"/>
        <v>1</v>
      </c>
      <c r="I28" s="242">
        <f t="shared" si="1"/>
        <v>3</v>
      </c>
      <c r="J28" s="242">
        <f t="shared" ref="J28" si="2">SUBTOTAL(9,J7:J27)</f>
        <v>20</v>
      </c>
      <c r="K28" s="242">
        <f>SUBTOTAL(9,K7:K27)</f>
        <v>74</v>
      </c>
      <c r="L28" s="245">
        <f>SUBTOTAL(9,L7:L27)</f>
        <v>1625260</v>
      </c>
    </row>
    <row r="30" spans="3:12" ht="26.25">
      <c r="C30" s="270" t="s">
        <v>422</v>
      </c>
    </row>
    <row r="32" spans="3:12" ht="26.25" customHeight="1">
      <c r="C32" s="269" t="s">
        <v>284</v>
      </c>
      <c r="D32" s="271" t="s">
        <v>433</v>
      </c>
      <c r="E32" s="301" t="s">
        <v>188</v>
      </c>
      <c r="F32" s="301" t="s">
        <v>191</v>
      </c>
      <c r="G32" s="301" t="s">
        <v>398</v>
      </c>
      <c r="H32" s="301" t="s">
        <v>276</v>
      </c>
      <c r="I32" s="301" t="s">
        <v>207</v>
      </c>
      <c r="J32" s="269" t="s">
        <v>301</v>
      </c>
    </row>
    <row r="33" spans="3:11" s="231" customFormat="1" ht="19.5" customHeight="1">
      <c r="C33" s="214" t="s">
        <v>75</v>
      </c>
      <c r="D33" s="227" t="s">
        <v>374</v>
      </c>
      <c r="E33" s="266">
        <f ca="1">SUMIFS('Resource Deployment List'!$M$5:$M$94,'Resource Deployment List'!$D$5:$D$94,$C33,'Resource Deployment List'!$G$5:$G$94,E$32)</f>
        <v>1</v>
      </c>
      <c r="F33" s="266">
        <f ca="1">SUMIFS('Resource Deployment List'!$M$5:$M$94,'Resource Deployment List'!$D$5:$D$94,$C33,'Resource Deployment List'!$G$5:$G$94,F$32)</f>
        <v>2</v>
      </c>
      <c r="G33" s="266">
        <f ca="1">SUMIFS('Resource Deployment List'!$M$5:$M$94,'Resource Deployment List'!$D$5:$D$94,$C33,'Resource Deployment List'!$G$5:$G$94,G$32)</f>
        <v>0</v>
      </c>
      <c r="H33" s="266">
        <f ca="1">SUMIFS('Resource Deployment List'!$M$5:$M$94,'Resource Deployment List'!$D$5:$D$94,$C33,'Resource Deployment List'!$G$5:$G$94,H$32)</f>
        <v>0</v>
      </c>
      <c r="I33" s="266">
        <f>SUMIFS('Resource Deployment List'!$M$5:$M$94,'Resource Deployment List'!$D$5:$D$94,$C33,'Resource Deployment List'!$G$5:$G$94,I$32)</f>
        <v>0</v>
      </c>
      <c r="J33" s="266">
        <f t="shared" ref="J33:J34" ca="1" si="3">SUM(E33:I33)</f>
        <v>3</v>
      </c>
      <c r="K33" s="228"/>
    </row>
    <row r="34" spans="3:11" s="231" customFormat="1" ht="19.5" customHeight="1">
      <c r="C34" s="214" t="s">
        <v>413</v>
      </c>
      <c r="D34" s="227" t="s">
        <v>434</v>
      </c>
      <c r="E34" s="266">
        <f>SUMIFS('Resource Deployment List'!$M$5:$M$94,'Resource Deployment List'!$D$5:$D$94,$C34,'Resource Deployment List'!$G$5:$G$94,E$32)</f>
        <v>0</v>
      </c>
      <c r="F34" s="266">
        <f ca="1">SUMIFS('Resource Deployment List'!$M$5:$M$94,'Resource Deployment List'!$D$5:$D$94,$C34,'Resource Deployment List'!$G$5:$G$94,F$32)</f>
        <v>0</v>
      </c>
      <c r="G34" s="266">
        <f>SUMIFS('Resource Deployment List'!$M$5:$M$94,'Resource Deployment List'!$D$5:$D$94,$C34,'Resource Deployment List'!$G$5:$G$94,G$32)</f>
        <v>0</v>
      </c>
      <c r="H34" s="266">
        <f>SUMIFS('Resource Deployment List'!$M$5:$M$94,'Resource Deployment List'!$D$5:$D$94,$C34,'Resource Deployment List'!$G$5:$G$94,H$32)</f>
        <v>0</v>
      </c>
      <c r="I34" s="266">
        <f>SUMIFS('Resource Deployment List'!$M$5:$M$94,'Resource Deployment List'!$D$5:$D$94,$C34,'Resource Deployment List'!$G$5:$G$94,I$32)</f>
        <v>0</v>
      </c>
      <c r="J34" s="266">
        <f t="shared" ca="1" si="3"/>
        <v>0</v>
      </c>
      <c r="K34" s="228"/>
    </row>
    <row r="35" spans="3:11" s="231" customFormat="1" ht="19.5" customHeight="1">
      <c r="C35" s="214" t="s">
        <v>48</v>
      </c>
      <c r="D35" s="227" t="s">
        <v>72</v>
      </c>
      <c r="E35" s="266">
        <f>SUMIFS('Resource Deployment List'!$M$5:$M$94,'Resource Deployment List'!$D$5:$D$94,$C35,'Resource Deployment List'!$G$5:$G$94,E$32)</f>
        <v>0</v>
      </c>
      <c r="F35" s="266">
        <f ca="1">SUMIFS('Resource Deployment List'!$M$5:$M$94,'Resource Deployment List'!$D$5:$D$94,$C35,'Resource Deployment List'!$G$5:$G$94,F$32)</f>
        <v>1</v>
      </c>
      <c r="G35" s="266">
        <f>SUMIFS('Resource Deployment List'!$M$5:$M$94,'Resource Deployment List'!$D$5:$D$94,$C35,'Resource Deployment List'!$G$5:$G$94,G$32)</f>
        <v>0</v>
      </c>
      <c r="H35" s="266">
        <f>SUMIFS('Resource Deployment List'!$M$5:$M$94,'Resource Deployment List'!$D$5:$D$94,$C35,'Resource Deployment List'!$G$5:$G$94,H$32)</f>
        <v>0</v>
      </c>
      <c r="I35" s="266">
        <f>SUMIFS('Resource Deployment List'!$M$5:$M$94,'Resource Deployment List'!$D$5:$D$94,$C35,'Resource Deployment List'!$G$5:$G$94,I$32)</f>
        <v>0</v>
      </c>
      <c r="J35" s="266">
        <f t="shared" ref="J35:J47" ca="1" si="4">SUM(E35:I35)</f>
        <v>1</v>
      </c>
      <c r="K35" s="228"/>
    </row>
    <row r="36" spans="3:11" s="231" customFormat="1" ht="19.5" customHeight="1">
      <c r="C36" s="214" t="s">
        <v>119</v>
      </c>
      <c r="D36" s="227" t="s">
        <v>375</v>
      </c>
      <c r="E36" s="266">
        <f>SUMIFS('Resource Deployment List'!$M$5:$M$94,'Resource Deployment List'!$D$5:$D$94,$C36,'Resource Deployment List'!$G$5:$G$94,E$32)</f>
        <v>0</v>
      </c>
      <c r="F36" s="266">
        <f ca="1">SUMIFS('Resource Deployment List'!$M$5:$M$94,'Resource Deployment List'!$D$5:$D$94,$C36,'Resource Deployment List'!$G$5:$G$94,F$32)</f>
        <v>2</v>
      </c>
      <c r="G36" s="266">
        <f>SUMIFS('Resource Deployment List'!$M$5:$M$94,'Resource Deployment List'!$D$5:$D$94,$C36,'Resource Deployment List'!$G$5:$G$94,G$32)</f>
        <v>0</v>
      </c>
      <c r="H36" s="266">
        <f>SUMIFS('Resource Deployment List'!$M$5:$M$94,'Resource Deployment List'!$D$5:$D$94,$C36,'Resource Deployment List'!$G$5:$G$94,H$32)</f>
        <v>0</v>
      </c>
      <c r="I36" s="266">
        <f>SUMIFS('Resource Deployment List'!$M$5:$M$94,'Resource Deployment List'!$D$5:$D$94,$C36,'Resource Deployment List'!$G$5:$G$94,I$32)</f>
        <v>0</v>
      </c>
      <c r="J36" s="266">
        <f t="shared" ca="1" si="4"/>
        <v>2</v>
      </c>
      <c r="K36" s="228"/>
    </row>
    <row r="37" spans="3:11" s="231" customFormat="1" ht="19.5" customHeight="1">
      <c r="C37" s="214" t="s">
        <v>52</v>
      </c>
      <c r="D37" s="227" t="s">
        <v>72</v>
      </c>
      <c r="E37" s="266">
        <f>SUMIFS('Resource Deployment List'!$M$5:$M$94,'Resource Deployment List'!$D$5:$D$94,$C37,'Resource Deployment List'!$G$5:$G$94,E$32)</f>
        <v>0</v>
      </c>
      <c r="F37" s="266">
        <f>SUMIFS('Resource Deployment List'!$M$5:$M$94,'Resource Deployment List'!$D$5:$D$94,$C37,'Resource Deployment List'!$G$5:$G$94,F$32)</f>
        <v>0</v>
      </c>
      <c r="G37" s="266">
        <f ca="1">SUMIFS('Resource Deployment List'!$M$5:$M$94,'Resource Deployment List'!$D$5:$D$94,$C37,'Resource Deployment List'!$G$5:$G$94,G$32)</f>
        <v>0</v>
      </c>
      <c r="H37" s="266">
        <f>SUMIFS('Resource Deployment List'!$M$5:$M$94,'Resource Deployment List'!$D$5:$D$94,$C37,'Resource Deployment List'!$G$5:$G$94,H$32)</f>
        <v>0</v>
      </c>
      <c r="I37" s="266">
        <f ca="1">SUMIFS('Resource Deployment List'!$M$5:$M$94,'Resource Deployment List'!$D$5:$D$94,$C37,'Resource Deployment List'!$G$5:$G$94,I$32)</f>
        <v>0</v>
      </c>
      <c r="J37" s="266">
        <f t="shared" ca="1" si="4"/>
        <v>0</v>
      </c>
      <c r="K37" s="228"/>
    </row>
    <row r="38" spans="3:11" s="231" customFormat="1" ht="19.5" customHeight="1">
      <c r="C38" s="214" t="s">
        <v>111</v>
      </c>
      <c r="D38" s="227" t="s">
        <v>375</v>
      </c>
      <c r="E38" s="266">
        <f>SUMIFS('Resource Deployment List'!$M$5:$M$94,'Resource Deployment List'!$D$5:$D$94,$C38,'Resource Deployment List'!$G$5:$G$94,E$32)</f>
        <v>0</v>
      </c>
      <c r="F38" s="266">
        <f ca="1">SUMIFS('Resource Deployment List'!$M$5:$M$94,'Resource Deployment List'!$D$5:$D$94,$C38,'Resource Deployment List'!$G$5:$G$94,F$32)</f>
        <v>1</v>
      </c>
      <c r="G38" s="266">
        <f>SUMIFS('Resource Deployment List'!$M$5:$M$94,'Resource Deployment List'!$D$5:$D$94,$C38,'Resource Deployment List'!$G$5:$G$94,G$32)</f>
        <v>0</v>
      </c>
      <c r="H38" s="266">
        <f>SUMIFS('Resource Deployment List'!$M$5:$M$94,'Resource Deployment List'!$D$5:$D$94,$C38,'Resource Deployment List'!$G$5:$G$94,H$32)</f>
        <v>0</v>
      </c>
      <c r="I38" s="266">
        <f ca="1">SUMIFS('Resource Deployment List'!$M$5:$M$94,'Resource Deployment List'!$D$5:$D$94,$C38,'Resource Deployment List'!$G$5:$G$94,I$32)</f>
        <v>1</v>
      </c>
      <c r="J38" s="266">
        <f t="shared" ca="1" si="4"/>
        <v>2</v>
      </c>
      <c r="K38" s="228"/>
    </row>
    <row r="39" spans="3:11" s="231" customFormat="1" ht="19.5" customHeight="1">
      <c r="C39" s="214" t="s">
        <v>130</v>
      </c>
      <c r="D39" s="227" t="s">
        <v>375</v>
      </c>
      <c r="E39" s="266">
        <f>SUMIFS('Resource Deployment List'!$M$5:$M$94,'Resource Deployment List'!$D$5:$D$94,$C39,'Resource Deployment List'!$G$5:$G$94,E$32)</f>
        <v>0</v>
      </c>
      <c r="F39" s="266">
        <f>SUMIFS('Resource Deployment List'!$M$5:$M$94,'Resource Deployment List'!$D$5:$D$94,$C39,'Resource Deployment List'!$G$5:$G$94,F$32)</f>
        <v>0</v>
      </c>
      <c r="G39" s="266">
        <f ca="1">SUMIFS('Resource Deployment List'!$M$5:$M$94,'Resource Deployment List'!$D$5:$D$94,$C39,'Resource Deployment List'!$G$5:$G$94,G$32)</f>
        <v>0</v>
      </c>
      <c r="H39" s="266">
        <f>SUMIFS('Resource Deployment List'!$M$5:$M$94,'Resource Deployment List'!$D$5:$D$94,$C39,'Resource Deployment List'!$G$5:$G$94,H$32)</f>
        <v>0</v>
      </c>
      <c r="I39" s="266">
        <f>SUMIFS('Resource Deployment List'!$M$5:$M$94,'Resource Deployment List'!$D$5:$D$94,$C39,'Resource Deployment List'!$G$5:$G$94,I$32)</f>
        <v>0</v>
      </c>
      <c r="J39" s="266">
        <f t="shared" ca="1" si="4"/>
        <v>0</v>
      </c>
      <c r="K39" s="228"/>
    </row>
    <row r="40" spans="3:11" s="231" customFormat="1" ht="19.5" customHeight="1">
      <c r="C40" s="214" t="s">
        <v>57</v>
      </c>
      <c r="D40" s="227" t="s">
        <v>72</v>
      </c>
      <c r="E40" s="266">
        <f>SUMIFS('Resource Deployment List'!$M$5:$M$94,'Resource Deployment List'!$D$5:$D$94,$C40,'Resource Deployment List'!$G$5:$G$94,E$32)</f>
        <v>0</v>
      </c>
      <c r="F40" s="266">
        <f>SUMIFS('Resource Deployment List'!$M$5:$M$94,'Resource Deployment List'!$D$5:$D$94,$C40,'Resource Deployment List'!$G$5:$G$94,F$32)</f>
        <v>0</v>
      </c>
      <c r="G40" s="266">
        <f>SUMIFS('Resource Deployment List'!$M$5:$M$94,'Resource Deployment List'!$D$5:$D$94,$C40,'Resource Deployment List'!$G$5:$G$94,G$32)</f>
        <v>0</v>
      </c>
      <c r="H40" s="266">
        <f>SUMIFS('Resource Deployment List'!$M$5:$M$94,'Resource Deployment List'!$D$5:$D$94,$C40,'Resource Deployment List'!$G$5:$G$94,H$32)</f>
        <v>0</v>
      </c>
      <c r="I40" s="266">
        <f ca="1">SUMIFS('Resource Deployment List'!$M$5:$M$94,'Resource Deployment List'!$D$5:$D$94,$C40,'Resource Deployment List'!$G$5:$G$94,I$32)</f>
        <v>2</v>
      </c>
      <c r="J40" s="266">
        <f t="shared" ca="1" si="4"/>
        <v>2</v>
      </c>
      <c r="K40" s="228"/>
    </row>
    <row r="41" spans="3:11" s="231" customFormat="1" ht="19.5" customHeight="1">
      <c r="C41" s="214" t="s">
        <v>82</v>
      </c>
      <c r="D41" s="227" t="s">
        <v>374</v>
      </c>
      <c r="E41" s="266">
        <f>SUMIFS('Resource Deployment List'!$M$5:$M$94,'Resource Deployment List'!$D$5:$D$94,$C41,'Resource Deployment List'!$G$5:$G$94,E$32)</f>
        <v>0</v>
      </c>
      <c r="F41" s="266">
        <f>SUMIFS('Resource Deployment List'!$M$5:$M$94,'Resource Deployment List'!$D$5:$D$94,$C41,'Resource Deployment List'!$G$5:$G$94,F$32)</f>
        <v>0</v>
      </c>
      <c r="G41" s="266">
        <f>SUMIFS('Resource Deployment List'!$M$5:$M$94,'Resource Deployment List'!$D$5:$D$94,$C41,'Resource Deployment List'!$G$5:$G$94,G$32)</f>
        <v>0</v>
      </c>
      <c r="H41" s="266">
        <f>SUMIFS('Resource Deployment List'!$M$5:$M$94,'Resource Deployment List'!$D$5:$D$94,$C41,'Resource Deployment List'!$G$5:$G$94,H$32)</f>
        <v>0</v>
      </c>
      <c r="I41" s="266">
        <f>SUMIFS('Resource Deployment List'!$M$5:$M$94,'Resource Deployment List'!$D$5:$D$94,$C41,'Resource Deployment List'!$G$5:$G$94,I$32)</f>
        <v>0</v>
      </c>
      <c r="J41" s="266">
        <f t="shared" si="4"/>
        <v>0</v>
      </c>
      <c r="K41" s="228"/>
    </row>
    <row r="42" spans="3:11" s="231" customFormat="1" ht="19.5" customHeight="1">
      <c r="C42" s="214" t="s">
        <v>17</v>
      </c>
      <c r="D42" s="227" t="s">
        <v>72</v>
      </c>
      <c r="E42" s="266">
        <f>SUMIFS('Resource Deployment List'!$M$5:$M$94,'Resource Deployment List'!$D$5:$D$94,$C42,'Resource Deployment List'!$G$5:$G$94,E$32)</f>
        <v>0</v>
      </c>
      <c r="F42" s="266">
        <f>SUMIFS('Resource Deployment List'!$M$5:$M$94,'Resource Deployment List'!$D$5:$D$94,$C42,'Resource Deployment List'!$G$5:$G$94,F$32)</f>
        <v>0</v>
      </c>
      <c r="G42" s="266">
        <f>SUMIFS('Resource Deployment List'!$M$5:$M$94,'Resource Deployment List'!$D$5:$D$94,$C42,'Resource Deployment List'!$G$5:$G$94,G$32)</f>
        <v>0</v>
      </c>
      <c r="H42" s="266">
        <f>SUMIFS('Resource Deployment List'!$M$5:$M$94,'Resource Deployment List'!$D$5:$D$94,$C42,'Resource Deployment List'!$G$5:$G$94,H$32)</f>
        <v>0</v>
      </c>
      <c r="I42" s="266">
        <f>SUMIFS('Resource Deployment List'!$M$5:$M$94,'Resource Deployment List'!$D$5:$D$94,$C42,'Resource Deployment List'!$G$5:$G$94,I$32)</f>
        <v>0</v>
      </c>
      <c r="J42" s="266">
        <f t="shared" si="4"/>
        <v>0</v>
      </c>
      <c r="K42" s="228"/>
    </row>
    <row r="43" spans="3:11" s="231" customFormat="1" ht="19.5" customHeight="1">
      <c r="C43" s="214" t="s">
        <v>123</v>
      </c>
      <c r="D43" s="227" t="s">
        <v>72</v>
      </c>
      <c r="E43" s="266">
        <f>SUMIFS('Resource Deployment List'!$M$5:$M$94,'Resource Deployment List'!$D$5:$D$94,$C43,'Resource Deployment List'!$G$5:$G$94,E$32)</f>
        <v>0</v>
      </c>
      <c r="F43" s="266">
        <f ca="1">SUMIFS('Resource Deployment List'!$M$5:$M$94,'Resource Deployment List'!$D$5:$D$94,$C43,'Resource Deployment List'!$G$5:$G$94,F$32)</f>
        <v>10</v>
      </c>
      <c r="G43" s="266">
        <f ca="1">SUMIFS('Resource Deployment List'!$M$5:$M$94,'Resource Deployment List'!$D$5:$D$94,$C43,'Resource Deployment List'!$G$5:$G$94,G$32)</f>
        <v>7</v>
      </c>
      <c r="H43" s="266">
        <f>SUMIFS('Resource Deployment List'!$M$5:$M$94,'Resource Deployment List'!$D$5:$D$94,$C43,'Resource Deployment List'!$G$5:$G$94,H$32)</f>
        <v>0</v>
      </c>
      <c r="I43" s="266">
        <f>SUMIFS('Resource Deployment List'!$M$5:$M$94,'Resource Deployment List'!$D$5:$D$94,$C43,'Resource Deployment List'!$G$5:$G$94,I$32)</f>
        <v>0</v>
      </c>
      <c r="J43" s="266">
        <f t="shared" ca="1" si="4"/>
        <v>17</v>
      </c>
      <c r="K43" s="228"/>
    </row>
    <row r="44" spans="3:11" s="231" customFormat="1" ht="19.5" customHeight="1">
      <c r="C44" s="214" t="s">
        <v>423</v>
      </c>
      <c r="D44" s="227" t="s">
        <v>72</v>
      </c>
      <c r="E44" s="266">
        <f>SUMIFS('Resource Deployment List'!$M$5:$M$94,'Resource Deployment List'!$D$5:$D$94,$C44,'Resource Deployment List'!$G$5:$G$94,E$32)</f>
        <v>0</v>
      </c>
      <c r="F44" s="266">
        <f>SUMIFS('Resource Deployment List'!$M$5:$M$94,'Resource Deployment List'!$D$5:$D$94,$C44,'Resource Deployment List'!$G$5:$G$94,F$32)</f>
        <v>0</v>
      </c>
      <c r="G44" s="266">
        <f>SUMIFS('Resource Deployment List'!$M$5:$M$94,'Resource Deployment List'!$D$5:$D$94,$C44,'Resource Deployment List'!$G$5:$G$94,G$32)</f>
        <v>0</v>
      </c>
      <c r="H44" s="266">
        <f>SUMIFS('Resource Deployment List'!$M$5:$M$94,'Resource Deployment List'!$D$5:$D$94,$C44,'Resource Deployment List'!$G$5:$G$94,H$32)</f>
        <v>0</v>
      </c>
      <c r="I44" s="266">
        <f>SUMIFS('Resource Deployment List'!$M$5:$M$94,'Resource Deployment List'!$D$5:$D$94,$C44,'Resource Deployment List'!$G$5:$G$94,I$32)</f>
        <v>0</v>
      </c>
      <c r="J44" s="266">
        <f t="shared" si="4"/>
        <v>0</v>
      </c>
      <c r="K44" s="228"/>
    </row>
    <row r="45" spans="3:11" s="231" customFormat="1" ht="19.5" customHeight="1">
      <c r="C45" s="214" t="s">
        <v>174</v>
      </c>
      <c r="D45" s="227" t="s">
        <v>72</v>
      </c>
      <c r="E45" s="266">
        <f ca="1">SUMIFS('Resource Deployment List'!$M$5:$M$94,'Resource Deployment List'!$D$5:$D$94,$C45,'Resource Deployment List'!$G$5:$G$94,E$32)</f>
        <v>1</v>
      </c>
      <c r="F45" s="266">
        <f ca="1">SUMIFS('Resource Deployment List'!$M$5:$M$94,'Resource Deployment List'!$D$5:$D$94,$C45,'Resource Deployment List'!$G$5:$G$94,F$32)</f>
        <v>3</v>
      </c>
      <c r="G45" s="266">
        <f ca="1">SUMIFS('Resource Deployment List'!$M$5:$M$94,'Resource Deployment List'!$D$5:$D$94,$C45,'Resource Deployment List'!$G$5:$G$94,G$32)</f>
        <v>1</v>
      </c>
      <c r="H45" s="266">
        <f>SUMIFS('Resource Deployment List'!$M$5:$M$94,'Resource Deployment List'!$D$5:$D$94,$C45,'Resource Deployment List'!$G$5:$G$94,H$32)</f>
        <v>0</v>
      </c>
      <c r="I45" s="266">
        <f ca="1">SUMIFS('Resource Deployment List'!$M$5:$M$94,'Resource Deployment List'!$D$5:$D$94,$C45,'Resource Deployment List'!$G$5:$G$94,I$32)</f>
        <v>2</v>
      </c>
      <c r="J45" s="266">
        <f t="shared" ca="1" si="4"/>
        <v>7</v>
      </c>
      <c r="K45" s="228"/>
    </row>
    <row r="46" spans="3:11" s="231" customFormat="1" ht="19.5" customHeight="1">
      <c r="C46" s="214" t="s">
        <v>46</v>
      </c>
      <c r="D46" s="227" t="s">
        <v>72</v>
      </c>
      <c r="E46" s="266">
        <f>SUMIFS('Resource Deployment List'!$M$5:$M$94,'Resource Deployment List'!$D$5:$D$94,$C46,'Resource Deployment List'!$G$5:$G$94,E$32)</f>
        <v>0</v>
      </c>
      <c r="F46" s="266">
        <f>SUMIFS('Resource Deployment List'!$M$5:$M$94,'Resource Deployment List'!$D$5:$D$94,$C46,'Resource Deployment List'!$G$5:$G$94,F$32)</f>
        <v>0</v>
      </c>
      <c r="G46" s="266">
        <f>SUMIFS('Resource Deployment List'!$M$5:$M$94,'Resource Deployment List'!$D$5:$D$94,$C46,'Resource Deployment List'!$G$5:$G$94,G$32)</f>
        <v>0</v>
      </c>
      <c r="H46" s="266">
        <f>SUMIFS('Resource Deployment List'!$M$5:$M$94,'Resource Deployment List'!$D$5:$D$94,$C46,'Resource Deployment List'!$G$5:$G$94,H$32)</f>
        <v>0</v>
      </c>
      <c r="I46" s="266">
        <f>SUMIFS('Resource Deployment List'!$M$5:$M$94,'Resource Deployment List'!$D$5:$D$94,$C46,'Resource Deployment List'!$G$5:$G$94,I$32)</f>
        <v>0</v>
      </c>
      <c r="J46" s="266">
        <f t="shared" si="4"/>
        <v>0</v>
      </c>
      <c r="K46" s="228"/>
    </row>
    <row r="47" spans="3:11" s="231" customFormat="1" ht="19.5" customHeight="1">
      <c r="C47" s="214" t="s">
        <v>44</v>
      </c>
      <c r="D47" s="227" t="s">
        <v>72</v>
      </c>
      <c r="E47" s="266">
        <f>SUMIFS('Resource Deployment List'!$M$5:$M$94,'Resource Deployment List'!$D$5:$D$94,$C47,'Resource Deployment List'!$G$5:$G$94,E$32)</f>
        <v>0</v>
      </c>
      <c r="F47" s="266">
        <f>SUMIFS('Resource Deployment List'!$M$5:$M$94,'Resource Deployment List'!$D$5:$D$94,$C47,'Resource Deployment List'!$G$5:$G$94,F$32)</f>
        <v>0</v>
      </c>
      <c r="G47" s="266">
        <f>SUMIFS('Resource Deployment List'!$M$5:$M$94,'Resource Deployment List'!$D$5:$D$94,$C47,'Resource Deployment List'!$G$5:$G$94,G$32)</f>
        <v>0</v>
      </c>
      <c r="H47" s="266">
        <f>SUMIFS('Resource Deployment List'!$M$5:$M$94,'Resource Deployment List'!$D$5:$D$94,$C47,'Resource Deployment List'!$G$5:$G$94,H$32)</f>
        <v>0</v>
      </c>
      <c r="I47" s="266">
        <f>SUMIFS('Resource Deployment List'!$M$5:$M$94,'Resource Deployment List'!$D$5:$D$94,$C47,'Resource Deployment List'!$G$5:$G$94,I$32)</f>
        <v>0</v>
      </c>
      <c r="J47" s="266">
        <f t="shared" si="4"/>
        <v>0</v>
      </c>
      <c r="K47" s="228"/>
    </row>
    <row r="48" spans="3:11" s="231" customFormat="1" ht="24.75" customHeight="1">
      <c r="C48" s="267" t="s">
        <v>301</v>
      </c>
      <c r="D48" s="267"/>
      <c r="E48" s="267">
        <f t="shared" ref="E48:J48" ca="1" si="5">SUBTOTAL(9,E33:E47)</f>
        <v>2</v>
      </c>
      <c r="F48" s="267">
        <f t="shared" ca="1" si="5"/>
        <v>19</v>
      </c>
      <c r="G48" s="267">
        <f t="shared" ca="1" si="5"/>
        <v>8</v>
      </c>
      <c r="H48" s="267">
        <f t="shared" ca="1" si="5"/>
        <v>0</v>
      </c>
      <c r="I48" s="267">
        <f t="shared" ca="1" si="5"/>
        <v>5</v>
      </c>
      <c r="J48" s="267">
        <f t="shared" ca="1" si="5"/>
        <v>34</v>
      </c>
      <c r="K48" s="228"/>
    </row>
    <row r="49" spans="3:11" s="231" customFormat="1" ht="19.5" customHeight="1">
      <c r="C49" s="268" t="s">
        <v>484</v>
      </c>
      <c r="D49" s="268"/>
      <c r="E49" s="268"/>
      <c r="F49" s="268"/>
      <c r="G49" s="268"/>
      <c r="H49" s="268"/>
      <c r="I49" s="268">
        <v>18</v>
      </c>
      <c r="J49" s="268">
        <f t="shared" ref="J49" si="6">SUM(D49:I49)</f>
        <v>18</v>
      </c>
      <c r="K49" s="228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86" priority="3" operator="containsText" text="Hold">
      <formula>NOT(ISERROR(SEARCH("Hold",D7)))</formula>
    </cfRule>
  </conditionalFormatting>
  <conditionalFormatting sqref="J7">
    <cfRule type="containsText" dxfId="85" priority="2" operator="containsText" text="Hold">
      <formula>NOT(ISERROR(SEARCH("Hold",J7)))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8" workbookViewId="0">
      <selection activeCell="A9" sqref="A9:I23"/>
    </sheetView>
  </sheetViews>
  <sheetFormatPr defaultRowHeight="15"/>
  <cols>
    <col min="1" max="1" width="19.42578125" customWidth="1"/>
    <col min="2" max="2" width="19.5703125" style="228" customWidth="1"/>
    <col min="3" max="3" width="14" style="228" customWidth="1"/>
    <col min="4" max="4" width="15.5703125" customWidth="1"/>
    <col min="5" max="5" width="9" customWidth="1"/>
    <col min="6" max="6" width="15.85546875" customWidth="1"/>
    <col min="7" max="7" width="22" bestFit="1" customWidth="1"/>
    <col min="8" max="8" width="7.28515625" customWidth="1"/>
    <col min="9" max="9" width="11.28515625" bestFit="1" customWidth="1"/>
  </cols>
  <sheetData>
    <row r="1" spans="1:9" ht="18">
      <c r="A1" s="168" t="s">
        <v>439</v>
      </c>
      <c r="B1" s="373"/>
      <c r="C1" s="373"/>
      <c r="D1" s="354"/>
      <c r="E1" s="354"/>
      <c r="F1" s="354"/>
      <c r="G1" s="354"/>
      <c r="H1" s="354"/>
      <c r="I1" s="354"/>
    </row>
    <row r="2" spans="1:9" ht="2.25" customHeight="1">
      <c r="A2" s="353" t="s">
        <v>559</v>
      </c>
      <c r="B2" s="374" t="s">
        <v>558</v>
      </c>
      <c r="D2" s="228"/>
      <c r="E2" s="228"/>
      <c r="F2" s="228"/>
      <c r="G2" s="228"/>
      <c r="H2" s="228"/>
      <c r="I2" s="228"/>
    </row>
    <row r="3" spans="1:9">
      <c r="A3" s="353" t="s">
        <v>21</v>
      </c>
      <c r="B3" s="228" t="s">
        <v>191</v>
      </c>
      <c r="C3" s="228" t="s">
        <v>548</v>
      </c>
      <c r="D3" s="231" t="s">
        <v>549</v>
      </c>
      <c r="E3" s="231" t="s">
        <v>276</v>
      </c>
      <c r="F3" s="231" t="s">
        <v>207</v>
      </c>
      <c r="G3" s="231" t="s">
        <v>398</v>
      </c>
      <c r="H3" s="231" t="s">
        <v>51</v>
      </c>
      <c r="I3" s="231" t="s">
        <v>22</v>
      </c>
    </row>
    <row r="4" spans="1:9">
      <c r="A4" s="43" t="s">
        <v>413</v>
      </c>
      <c r="B4" s="375">
        <v>4</v>
      </c>
      <c r="C4" s="375"/>
      <c r="D4" s="44"/>
      <c r="E4" s="44"/>
      <c r="F4" s="44"/>
      <c r="G4" s="44"/>
      <c r="H4" s="44"/>
      <c r="I4" s="44">
        <v>4</v>
      </c>
    </row>
    <row r="5" spans="1:9">
      <c r="A5" s="45" t="s">
        <v>413</v>
      </c>
      <c r="B5" s="375">
        <v>4</v>
      </c>
      <c r="C5" s="375"/>
      <c r="D5" s="44"/>
      <c r="E5" s="44"/>
      <c r="F5" s="44"/>
      <c r="G5" s="44"/>
      <c r="H5" s="44"/>
      <c r="I5" s="44">
        <v>4</v>
      </c>
    </row>
    <row r="6" spans="1:9">
      <c r="A6" s="43" t="s">
        <v>374</v>
      </c>
      <c r="B6" s="375">
        <v>8</v>
      </c>
      <c r="C6" s="375"/>
      <c r="D6" s="44"/>
      <c r="E6" s="44"/>
      <c r="F6" s="44"/>
      <c r="G6" s="44"/>
      <c r="H6" s="44"/>
      <c r="I6" s="44">
        <v>8</v>
      </c>
    </row>
    <row r="7" spans="1:9">
      <c r="A7" s="43" t="s">
        <v>375</v>
      </c>
      <c r="B7" s="375">
        <v>12</v>
      </c>
      <c r="C7" s="375"/>
      <c r="D7" s="44"/>
      <c r="E7" s="44"/>
      <c r="F7" s="44"/>
      <c r="G7" s="44"/>
      <c r="H7" s="44"/>
      <c r="I7" s="44">
        <v>12</v>
      </c>
    </row>
    <row r="8" spans="1:9">
      <c r="A8" s="43" t="s">
        <v>72</v>
      </c>
      <c r="B8" s="375">
        <v>49</v>
      </c>
      <c r="C8" s="375">
        <v>1</v>
      </c>
      <c r="D8" s="44">
        <v>20</v>
      </c>
      <c r="E8" s="44">
        <v>1</v>
      </c>
      <c r="F8" s="44">
        <v>3</v>
      </c>
      <c r="G8" s="44">
        <v>1</v>
      </c>
      <c r="H8" s="44">
        <v>0</v>
      </c>
      <c r="I8" s="44">
        <v>75</v>
      </c>
    </row>
    <row r="9" spans="1:9">
      <c r="A9" s="45" t="s">
        <v>54</v>
      </c>
      <c r="B9" s="375">
        <v>0</v>
      </c>
      <c r="C9" s="375"/>
      <c r="D9" s="44"/>
      <c r="E9" s="44"/>
      <c r="F9" s="44"/>
      <c r="G9" s="44"/>
      <c r="H9" s="44"/>
      <c r="I9" s="44">
        <v>0</v>
      </c>
    </row>
    <row r="10" spans="1:9">
      <c r="A10" s="45" t="s">
        <v>298</v>
      </c>
      <c r="B10" s="375">
        <v>5</v>
      </c>
      <c r="C10" s="375"/>
      <c r="D10" s="44"/>
      <c r="E10" s="44"/>
      <c r="F10" s="44"/>
      <c r="G10" s="44"/>
      <c r="H10" s="44"/>
      <c r="I10" s="44">
        <v>5</v>
      </c>
    </row>
    <row r="11" spans="1:9">
      <c r="A11" s="45" t="s">
        <v>48</v>
      </c>
      <c r="B11" s="375">
        <v>1</v>
      </c>
      <c r="C11" s="375"/>
      <c r="D11" s="44"/>
      <c r="E11" s="44"/>
      <c r="F11" s="44"/>
      <c r="G11" s="44"/>
      <c r="H11" s="44"/>
      <c r="I11" s="44">
        <v>1</v>
      </c>
    </row>
    <row r="12" spans="1:9">
      <c r="A12" s="45" t="s">
        <v>58</v>
      </c>
      <c r="B12" s="375"/>
      <c r="C12" s="375"/>
      <c r="D12" s="44"/>
      <c r="E12" s="44"/>
      <c r="F12" s="44"/>
      <c r="G12" s="44"/>
      <c r="H12" s="44">
        <v>0</v>
      </c>
      <c r="I12" s="44">
        <v>0</v>
      </c>
    </row>
    <row r="13" spans="1:9">
      <c r="A13" s="45" t="s">
        <v>52</v>
      </c>
      <c r="B13" s="375">
        <v>2</v>
      </c>
      <c r="C13" s="375"/>
      <c r="D13" s="44"/>
      <c r="E13" s="44"/>
      <c r="F13" s="44">
        <v>1</v>
      </c>
      <c r="G13" s="44"/>
      <c r="H13" s="44"/>
      <c r="I13" s="44">
        <v>3</v>
      </c>
    </row>
    <row r="14" spans="1:9">
      <c r="A14" s="45" t="s">
        <v>8</v>
      </c>
      <c r="B14" s="375">
        <v>10</v>
      </c>
      <c r="C14" s="375"/>
      <c r="D14" s="44"/>
      <c r="E14" s="44"/>
      <c r="F14" s="44"/>
      <c r="G14" s="44"/>
      <c r="H14" s="44"/>
      <c r="I14" s="44">
        <v>10</v>
      </c>
    </row>
    <row r="15" spans="1:9">
      <c r="A15" s="45" t="s">
        <v>47</v>
      </c>
      <c r="B15" s="375">
        <v>3</v>
      </c>
      <c r="C15" s="375"/>
      <c r="D15" s="44"/>
      <c r="E15" s="44">
        <v>1</v>
      </c>
      <c r="F15" s="44"/>
      <c r="G15" s="44"/>
      <c r="H15" s="44"/>
      <c r="I15" s="44">
        <v>4</v>
      </c>
    </row>
    <row r="16" spans="1:9">
      <c r="A16" s="45" t="s">
        <v>95</v>
      </c>
      <c r="B16" s="375"/>
      <c r="C16" s="375"/>
      <c r="D16" s="44"/>
      <c r="E16" s="44"/>
      <c r="F16" s="44"/>
      <c r="G16" s="44"/>
      <c r="H16" s="44"/>
      <c r="I16" s="44"/>
    </row>
    <row r="17" spans="1:9">
      <c r="A17" s="45" t="s">
        <v>57</v>
      </c>
      <c r="B17" s="375"/>
      <c r="C17" s="375"/>
      <c r="D17" s="44"/>
      <c r="E17" s="44"/>
      <c r="F17" s="44">
        <v>2</v>
      </c>
      <c r="G17" s="44"/>
      <c r="H17" s="44"/>
      <c r="I17" s="44">
        <v>2</v>
      </c>
    </row>
    <row r="18" spans="1:9">
      <c r="A18" s="45" t="s">
        <v>378</v>
      </c>
      <c r="B18" s="375"/>
      <c r="C18" s="375"/>
      <c r="D18" s="44"/>
      <c r="E18" s="44"/>
      <c r="F18" s="44"/>
      <c r="G18" s="44"/>
      <c r="H18" s="44">
        <v>0</v>
      </c>
      <c r="I18" s="44">
        <v>0</v>
      </c>
    </row>
    <row r="19" spans="1:9">
      <c r="A19" s="45" t="s">
        <v>17</v>
      </c>
      <c r="B19" s="375">
        <v>1</v>
      </c>
      <c r="C19" s="375"/>
      <c r="D19" s="44"/>
      <c r="E19" s="44"/>
      <c r="F19" s="44"/>
      <c r="G19" s="44">
        <v>1</v>
      </c>
      <c r="H19" s="44"/>
      <c r="I19" s="44">
        <v>2</v>
      </c>
    </row>
    <row r="20" spans="1:9">
      <c r="A20" s="45" t="s">
        <v>123</v>
      </c>
      <c r="B20" s="375">
        <v>20</v>
      </c>
      <c r="C20" s="375">
        <v>1</v>
      </c>
      <c r="D20" s="44">
        <v>20</v>
      </c>
      <c r="E20" s="44"/>
      <c r="F20" s="44"/>
      <c r="G20" s="44"/>
      <c r="H20" s="44"/>
      <c r="I20" s="44">
        <v>41</v>
      </c>
    </row>
    <row r="21" spans="1:9">
      <c r="A21" s="45" t="s">
        <v>423</v>
      </c>
      <c r="B21" s="375">
        <v>4</v>
      </c>
      <c r="C21" s="375"/>
      <c r="D21" s="44"/>
      <c r="E21" s="44"/>
      <c r="F21" s="44"/>
      <c r="G21" s="44"/>
      <c r="H21" s="44"/>
      <c r="I21" s="44">
        <v>4</v>
      </c>
    </row>
    <row r="22" spans="1:9">
      <c r="A22" s="45" t="s">
        <v>46</v>
      </c>
      <c r="B22" s="375">
        <v>2</v>
      </c>
      <c r="C22" s="375"/>
      <c r="D22" s="44"/>
      <c r="E22" s="44"/>
      <c r="F22" s="44"/>
      <c r="G22" s="44"/>
      <c r="H22" s="44"/>
      <c r="I22" s="44">
        <v>2</v>
      </c>
    </row>
    <row r="23" spans="1:9">
      <c r="A23" s="45" t="s">
        <v>44</v>
      </c>
      <c r="B23" s="375">
        <v>1</v>
      </c>
      <c r="C23" s="375"/>
      <c r="D23" s="44"/>
      <c r="E23" s="44"/>
      <c r="F23" s="44"/>
      <c r="G23" s="44"/>
      <c r="H23" s="44"/>
      <c r="I23" s="44">
        <v>1</v>
      </c>
    </row>
    <row r="24" spans="1:9">
      <c r="A24" s="43" t="s">
        <v>541</v>
      </c>
      <c r="B24" s="375"/>
      <c r="C24" s="375"/>
      <c r="D24" s="44"/>
      <c r="E24" s="44"/>
      <c r="F24" s="44"/>
      <c r="G24" s="44"/>
      <c r="H24" s="44"/>
      <c r="I24" s="44"/>
    </row>
    <row r="25" spans="1:9">
      <c r="A25" s="43" t="s">
        <v>51</v>
      </c>
      <c r="B25" s="375"/>
      <c r="C25" s="375"/>
      <c r="D25" s="44"/>
      <c r="E25" s="44"/>
      <c r="F25" s="44"/>
      <c r="G25" s="44"/>
      <c r="H25" s="44">
        <v>1</v>
      </c>
      <c r="I25" s="44">
        <v>1</v>
      </c>
    </row>
    <row r="26" spans="1:9">
      <c r="A26" s="45" t="s">
        <v>123</v>
      </c>
      <c r="B26" s="375"/>
      <c r="C26" s="375"/>
      <c r="D26" s="44"/>
      <c r="E26" s="44"/>
      <c r="F26" s="44"/>
      <c r="G26" s="44"/>
      <c r="H26" s="44">
        <v>1</v>
      </c>
      <c r="I26" s="44">
        <v>1</v>
      </c>
    </row>
    <row r="27" spans="1:9">
      <c r="A27" s="43" t="s">
        <v>22</v>
      </c>
      <c r="B27" s="375">
        <v>73</v>
      </c>
      <c r="C27" s="375">
        <v>1</v>
      </c>
      <c r="D27" s="44">
        <v>20</v>
      </c>
      <c r="E27" s="44">
        <v>1</v>
      </c>
      <c r="F27" s="44">
        <v>3</v>
      </c>
      <c r="G27" s="44">
        <v>1</v>
      </c>
      <c r="H27" s="44">
        <v>1</v>
      </c>
      <c r="I27" s="44">
        <v>100</v>
      </c>
    </row>
    <row r="28" spans="1:9">
      <c r="B28"/>
      <c r="C28"/>
    </row>
    <row r="29" spans="1:9">
      <c r="B29"/>
      <c r="C29"/>
    </row>
    <row r="30" spans="1:9">
      <c r="B30"/>
      <c r="C30"/>
    </row>
    <row r="31" spans="1:9">
      <c r="B31"/>
      <c r="C31"/>
    </row>
    <row r="32" spans="1:9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AO60"/>
  <sheetViews>
    <sheetView showGridLines="0" tabSelected="1" topLeftCell="C7" zoomScale="84" zoomScaleNormal="84" workbookViewId="0">
      <selection activeCell="D10" sqref="D10"/>
    </sheetView>
  </sheetViews>
  <sheetFormatPr defaultRowHeight="12.75" outlineLevelCol="1"/>
  <cols>
    <col min="1" max="1" width="1.7109375" style="217" customWidth="1"/>
    <col min="2" max="2" width="4.5703125" style="73" hidden="1" customWidth="1"/>
    <col min="3" max="3" width="12" style="73" customWidth="1"/>
    <col min="4" max="4" width="12.42578125" style="89" customWidth="1"/>
    <col min="5" max="5" width="14.85546875" style="217" customWidth="1"/>
    <col min="6" max="6" width="15.28515625" style="73" customWidth="1"/>
    <col min="7" max="7" width="15.140625" style="89" customWidth="1"/>
    <col min="8" max="8" width="11.7109375" style="89" customWidth="1"/>
    <col min="9" max="9" width="10.5703125" style="153" customWidth="1"/>
    <col min="10" max="10" width="12.28515625" style="89" customWidth="1"/>
    <col min="11" max="11" width="10.85546875" style="89" hidden="1" customWidth="1"/>
    <col min="12" max="12" width="10.140625" style="73" hidden="1" customWidth="1"/>
    <col min="13" max="13" width="20" style="153" hidden="1" customWidth="1" outlineLevel="1"/>
    <col min="14" max="14" width="17.5703125" style="73" hidden="1" customWidth="1" outlineLevel="1"/>
    <col min="15" max="15" width="11.28515625" style="89" customWidth="1" collapsed="1"/>
    <col min="16" max="16" width="8.85546875" style="89" customWidth="1"/>
    <col min="17" max="17" width="1" style="89" hidden="1" customWidth="1"/>
    <col min="18" max="18" width="8.85546875" style="73" customWidth="1"/>
    <col min="19" max="19" width="10.5703125" style="73" customWidth="1"/>
    <col min="20" max="20" width="11.140625" style="73" customWidth="1"/>
    <col min="21" max="21" width="10.85546875" style="342" customWidth="1"/>
    <col min="22" max="22" width="12.42578125" style="147" customWidth="1"/>
    <col min="23" max="23" width="10.28515625" style="147" customWidth="1"/>
    <col min="24" max="24" width="12.85546875" style="73" customWidth="1"/>
    <col min="25" max="25" width="17.5703125" style="73" hidden="1" customWidth="1"/>
    <col min="26" max="26" width="29.42578125" style="89" hidden="1" customWidth="1"/>
    <col min="27" max="27" width="7.85546875" style="89" customWidth="1" outlineLevel="1"/>
    <col min="28" max="28" width="8.85546875" style="89" customWidth="1" outlineLevel="1"/>
    <col min="29" max="29" width="9.42578125" style="89" customWidth="1" outlineLevel="1"/>
    <col min="30" max="30" width="10.28515625" style="89" hidden="1" customWidth="1" outlineLevel="1"/>
    <col min="31" max="31" width="0" style="89" hidden="1" customWidth="1" outlineLevel="1"/>
    <col min="32" max="32" width="8.5703125" style="217" hidden="1" customWidth="1" outlineLevel="1"/>
    <col min="33" max="34" width="0" style="217" hidden="1" customWidth="1" outlineLevel="1"/>
    <col min="35" max="35" width="0" style="89" hidden="1" customWidth="1" outlineLevel="1"/>
    <col min="36" max="36" width="11.85546875" style="89" hidden="1" customWidth="1" outlineLevel="1"/>
    <col min="37" max="40" width="0" style="89" hidden="1" customWidth="1" outlineLevel="1"/>
    <col min="41" max="41" width="9.140625" style="89" collapsed="1"/>
    <col min="42" max="16384" width="9.140625" style="89"/>
  </cols>
  <sheetData>
    <row r="1" spans="1:40" s="217" customFormat="1" ht="45" customHeight="1">
      <c r="B1" s="73"/>
      <c r="C1" s="73"/>
      <c r="F1" s="73"/>
      <c r="I1" s="153"/>
      <c r="L1" s="73"/>
      <c r="M1" s="153"/>
      <c r="N1" s="73"/>
      <c r="R1" s="73"/>
      <c r="S1" s="73"/>
      <c r="T1" s="73"/>
      <c r="U1" s="342"/>
      <c r="V1" s="147"/>
      <c r="W1" s="147"/>
      <c r="X1" s="73"/>
      <c r="Y1" s="73"/>
    </row>
    <row r="2" spans="1:40" s="167" customFormat="1" ht="25.5" customHeight="1">
      <c r="B2" s="370"/>
      <c r="C2" s="513" t="s">
        <v>439</v>
      </c>
      <c r="D2" s="511"/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  <c r="AD2" s="511"/>
      <c r="AE2" s="511"/>
      <c r="AF2" s="511"/>
      <c r="AG2" s="511"/>
      <c r="AH2" s="511"/>
      <c r="AI2" s="511"/>
      <c r="AJ2" s="511"/>
      <c r="AK2" s="511"/>
      <c r="AL2" s="511"/>
      <c r="AM2" s="511"/>
      <c r="AN2" s="512"/>
    </row>
    <row r="3" spans="1:40" s="167" customFormat="1" ht="48.75" customHeight="1">
      <c r="B3" s="271" t="s">
        <v>454</v>
      </c>
      <c r="C3" s="271" t="s">
        <v>544</v>
      </c>
      <c r="D3" s="271" t="s">
        <v>432</v>
      </c>
      <c r="E3" s="271" t="s">
        <v>451</v>
      </c>
      <c r="F3" s="271" t="s">
        <v>440</v>
      </c>
      <c r="G3" s="271" t="s">
        <v>283</v>
      </c>
      <c r="H3" s="436" t="s">
        <v>3</v>
      </c>
      <c r="I3" s="468" t="s">
        <v>284</v>
      </c>
      <c r="J3" s="469" t="s">
        <v>2</v>
      </c>
      <c r="K3" s="454" t="s">
        <v>285</v>
      </c>
      <c r="L3" s="271" t="s">
        <v>286</v>
      </c>
      <c r="M3" s="269" t="s">
        <v>535</v>
      </c>
      <c r="N3" s="441" t="s">
        <v>452</v>
      </c>
      <c r="O3" s="479" t="s">
        <v>655</v>
      </c>
      <c r="P3" s="480" t="s">
        <v>453</v>
      </c>
      <c r="Q3" s="460" t="s">
        <v>532</v>
      </c>
      <c r="R3" s="479" t="s">
        <v>441</v>
      </c>
      <c r="S3" s="271" t="s">
        <v>442</v>
      </c>
      <c r="T3" s="271" t="s">
        <v>443</v>
      </c>
      <c r="U3" s="271" t="s">
        <v>449</v>
      </c>
      <c r="V3" s="269" t="s">
        <v>19</v>
      </c>
      <c r="W3" s="269" t="s">
        <v>20</v>
      </c>
      <c r="X3" s="480" t="s">
        <v>465</v>
      </c>
      <c r="Y3" s="463" t="s">
        <v>483</v>
      </c>
      <c r="Z3" s="436" t="s">
        <v>288</v>
      </c>
      <c r="AA3" s="514" t="s">
        <v>560</v>
      </c>
      <c r="AB3" s="515" t="s">
        <v>561</v>
      </c>
      <c r="AC3" s="516" t="s">
        <v>562</v>
      </c>
      <c r="AD3" s="454" t="s">
        <v>563</v>
      </c>
      <c r="AE3" s="269" t="s">
        <v>564</v>
      </c>
      <c r="AF3" s="269" t="s">
        <v>565</v>
      </c>
      <c r="AG3" s="269" t="s">
        <v>566</v>
      </c>
      <c r="AH3" s="269" t="s">
        <v>567</v>
      </c>
      <c r="AI3" s="269" t="s">
        <v>569</v>
      </c>
      <c r="AJ3" s="269" t="s">
        <v>570</v>
      </c>
      <c r="AK3" s="269" t="s">
        <v>571</v>
      </c>
      <c r="AL3" s="269" t="s">
        <v>572</v>
      </c>
      <c r="AM3" s="269" t="s">
        <v>573</v>
      </c>
      <c r="AN3" s="269" t="s">
        <v>574</v>
      </c>
    </row>
    <row r="4" spans="1:40" s="217" customFormat="1" ht="45">
      <c r="B4" s="379">
        <v>1</v>
      </c>
      <c r="C4" s="379" t="s">
        <v>545</v>
      </c>
      <c r="D4" s="380" t="s">
        <v>72</v>
      </c>
      <c r="E4" s="379" t="str">
        <f>R4&amp;"-"&amp;I4&amp;"-"&amp;D4</f>
        <v>1-Genpact-RA</v>
      </c>
      <c r="F4" s="381">
        <v>42975</v>
      </c>
      <c r="G4" s="380" t="s">
        <v>276</v>
      </c>
      <c r="H4" s="437" t="s">
        <v>45</v>
      </c>
      <c r="I4" s="470" t="s">
        <v>47</v>
      </c>
      <c r="J4" s="471" t="s">
        <v>53</v>
      </c>
      <c r="K4" s="455" t="s">
        <v>6</v>
      </c>
      <c r="L4" s="383" t="s">
        <v>299</v>
      </c>
      <c r="M4" s="382"/>
      <c r="N4" s="442"/>
      <c r="O4" s="481">
        <v>43131</v>
      </c>
      <c r="P4" s="482">
        <v>6</v>
      </c>
      <c r="Q4" s="461">
        <v>43303</v>
      </c>
      <c r="R4" s="490">
        <v>1</v>
      </c>
      <c r="S4" s="387">
        <v>1</v>
      </c>
      <c r="T4" s="388">
        <v>1</v>
      </c>
      <c r="U4" s="389">
        <v>1</v>
      </c>
      <c r="V4" s="390">
        <f>280*22</f>
        <v>6160</v>
      </c>
      <c r="W4" s="390">
        <f t="shared" ref="W4:W11" si="0">+V4*P4*R4</f>
        <v>36960</v>
      </c>
      <c r="X4" s="491" t="s">
        <v>552</v>
      </c>
      <c r="Y4" s="464"/>
      <c r="Z4" s="444" t="s">
        <v>554</v>
      </c>
      <c r="AA4" s="501"/>
      <c r="AB4" s="391">
        <f t="shared" ref="AB4:AG4" si="1">$V$4*1</f>
        <v>6160</v>
      </c>
      <c r="AC4" s="502">
        <f t="shared" si="1"/>
        <v>6160</v>
      </c>
      <c r="AD4" s="466">
        <f t="shared" si="1"/>
        <v>6160</v>
      </c>
      <c r="AE4" s="391">
        <f t="shared" si="1"/>
        <v>6160</v>
      </c>
      <c r="AF4" s="391">
        <f t="shared" si="1"/>
        <v>6160</v>
      </c>
      <c r="AG4" s="391">
        <f t="shared" si="1"/>
        <v>6160</v>
      </c>
      <c r="AH4" s="392"/>
      <c r="AI4" s="392"/>
      <c r="AJ4" s="392"/>
      <c r="AK4" s="392"/>
      <c r="AL4" s="392"/>
      <c r="AM4" s="392"/>
      <c r="AN4" s="392"/>
    </row>
    <row r="5" spans="1:40" ht="51.75" customHeight="1">
      <c r="B5" s="286">
        <v>2</v>
      </c>
      <c r="C5" s="286" t="s">
        <v>545</v>
      </c>
      <c r="D5" s="285" t="s">
        <v>72</v>
      </c>
      <c r="E5" s="379" t="str">
        <f t="shared" ref="E5:E59" si="2">R5&amp;"-"&amp;I5&amp;"-"&amp;D5</f>
        <v>2-Optum-RA</v>
      </c>
      <c r="F5" s="273">
        <v>43136</v>
      </c>
      <c r="G5" s="278" t="s">
        <v>207</v>
      </c>
      <c r="H5" s="438" t="s">
        <v>45</v>
      </c>
      <c r="I5" s="472" t="s">
        <v>57</v>
      </c>
      <c r="J5" s="473" t="s">
        <v>0</v>
      </c>
      <c r="K5" s="456" t="s">
        <v>568</v>
      </c>
      <c r="L5" s="285" t="s">
        <v>371</v>
      </c>
      <c r="M5" s="287"/>
      <c r="N5" s="438"/>
      <c r="O5" s="483">
        <v>43143</v>
      </c>
      <c r="P5" s="484">
        <v>3</v>
      </c>
      <c r="Q5" s="462">
        <f t="shared" ref="Q5:Q11" si="3">O5+P5*30</f>
        <v>43233</v>
      </c>
      <c r="R5" s="492">
        <v>2</v>
      </c>
      <c r="S5" s="280">
        <v>2</v>
      </c>
      <c r="T5" s="280">
        <v>2</v>
      </c>
      <c r="U5" s="357">
        <v>2</v>
      </c>
      <c r="V5" s="277">
        <f>220*20</f>
        <v>4400</v>
      </c>
      <c r="W5" s="277">
        <f t="shared" si="0"/>
        <v>26400</v>
      </c>
      <c r="X5" s="476" t="s">
        <v>552</v>
      </c>
      <c r="Y5" s="465"/>
      <c r="Z5" s="445" t="s">
        <v>553</v>
      </c>
      <c r="AA5" s="503">
        <f>+W5/2</f>
        <v>13200</v>
      </c>
      <c r="AB5" s="355"/>
      <c r="AC5" s="504"/>
      <c r="AD5" s="467">
        <f>+W5/2</f>
        <v>13200</v>
      </c>
      <c r="AE5" s="355"/>
      <c r="AF5" s="355"/>
      <c r="AG5" s="355"/>
      <c r="AH5" s="355"/>
      <c r="AI5" s="355"/>
      <c r="AJ5" s="355"/>
      <c r="AK5" s="355"/>
      <c r="AL5" s="355"/>
      <c r="AM5" s="355"/>
      <c r="AN5" s="355"/>
    </row>
    <row r="6" spans="1:40" s="217" customFormat="1" ht="75">
      <c r="B6" s="286">
        <v>3</v>
      </c>
      <c r="C6" s="286" t="s">
        <v>545</v>
      </c>
      <c r="D6" s="278" t="s">
        <v>72</v>
      </c>
      <c r="E6" s="379" t="str">
        <f t="shared" si="2"/>
        <v>12-Scope-RA</v>
      </c>
      <c r="F6" s="273"/>
      <c r="G6" s="285" t="s">
        <v>191</v>
      </c>
      <c r="H6" s="438" t="s">
        <v>45</v>
      </c>
      <c r="I6" s="472" t="s">
        <v>123</v>
      </c>
      <c r="J6" s="474" t="s">
        <v>4</v>
      </c>
      <c r="K6" s="457" t="s">
        <v>6</v>
      </c>
      <c r="L6" s="307" t="s">
        <v>292</v>
      </c>
      <c r="M6" s="287"/>
      <c r="N6" s="439"/>
      <c r="O6" s="485">
        <v>43101</v>
      </c>
      <c r="P6" s="484">
        <v>6</v>
      </c>
      <c r="Q6" s="462">
        <f t="shared" si="3"/>
        <v>43281</v>
      </c>
      <c r="R6" s="492">
        <v>12</v>
      </c>
      <c r="S6" s="280">
        <v>0</v>
      </c>
      <c r="T6" s="281">
        <v>0</v>
      </c>
      <c r="U6" s="356">
        <v>12</v>
      </c>
      <c r="V6" s="277">
        <f>200000/60</f>
        <v>3333.3333333333335</v>
      </c>
      <c r="W6" s="277">
        <f t="shared" si="0"/>
        <v>240000</v>
      </c>
      <c r="X6" s="476" t="s">
        <v>552</v>
      </c>
      <c r="Y6" s="465"/>
      <c r="Z6" s="446" t="s">
        <v>576</v>
      </c>
      <c r="AA6" s="503"/>
      <c r="AB6" s="355">
        <f>$V$6*18</f>
        <v>60000</v>
      </c>
      <c r="AC6" s="504">
        <f>$V$6*18</f>
        <v>60000</v>
      </c>
      <c r="AD6" s="467">
        <f>$V$6*14</f>
        <v>46666.666666666672</v>
      </c>
      <c r="AE6" s="355">
        <f>$V$6*$U$6</f>
        <v>40000</v>
      </c>
      <c r="AF6" s="355">
        <f>$V$6*$U$6</f>
        <v>40000</v>
      </c>
      <c r="AG6" s="355"/>
      <c r="AH6" s="355"/>
      <c r="AI6" s="355"/>
      <c r="AJ6" s="355"/>
      <c r="AK6" s="355"/>
      <c r="AL6" s="355"/>
      <c r="AM6" s="355"/>
      <c r="AN6" s="355"/>
    </row>
    <row r="7" spans="1:40" s="217" customFormat="1" ht="75">
      <c r="B7" s="286">
        <v>4</v>
      </c>
      <c r="C7" s="286" t="s">
        <v>545</v>
      </c>
      <c r="D7" s="278" t="s">
        <v>72</v>
      </c>
      <c r="E7" s="379" t="str">
        <f t="shared" si="2"/>
        <v>8-Scope-RA</v>
      </c>
      <c r="F7" s="273">
        <v>43134</v>
      </c>
      <c r="G7" s="285" t="s">
        <v>191</v>
      </c>
      <c r="H7" s="438" t="s">
        <v>45</v>
      </c>
      <c r="I7" s="472" t="s">
        <v>123</v>
      </c>
      <c r="J7" s="474" t="s">
        <v>4</v>
      </c>
      <c r="K7" s="457" t="s">
        <v>6</v>
      </c>
      <c r="L7" s="307" t="s">
        <v>292</v>
      </c>
      <c r="M7" s="287"/>
      <c r="N7" s="439"/>
      <c r="O7" s="485">
        <v>43160</v>
      </c>
      <c r="P7" s="484">
        <v>6</v>
      </c>
      <c r="Q7" s="462">
        <f t="shared" si="3"/>
        <v>43340</v>
      </c>
      <c r="R7" s="492">
        <v>8</v>
      </c>
      <c r="S7" s="280">
        <v>0</v>
      </c>
      <c r="T7" s="281">
        <v>0</v>
      </c>
      <c r="U7" s="356">
        <v>0</v>
      </c>
      <c r="V7" s="277">
        <f>200000/60</f>
        <v>3333.3333333333335</v>
      </c>
      <c r="W7" s="277">
        <f t="shared" si="0"/>
        <v>160000</v>
      </c>
      <c r="X7" s="476" t="s">
        <v>12</v>
      </c>
      <c r="Y7" s="465"/>
      <c r="Z7" s="446" t="s">
        <v>576</v>
      </c>
      <c r="AA7" s="503"/>
      <c r="AB7" s="355">
        <f>$V$7*$U$7</f>
        <v>0</v>
      </c>
      <c r="AC7" s="504">
        <f>$V$7*$U$7</f>
        <v>0</v>
      </c>
      <c r="AD7" s="467">
        <f>$V$7*$U$7</f>
        <v>0</v>
      </c>
      <c r="AE7" s="355">
        <f>$V$7*$U$7</f>
        <v>0</v>
      </c>
      <c r="AF7" s="355">
        <f>$V$7*$U$7</f>
        <v>0</v>
      </c>
      <c r="AG7" s="355"/>
      <c r="AH7" s="355"/>
      <c r="AI7" s="355"/>
      <c r="AJ7" s="355"/>
      <c r="AK7" s="355"/>
      <c r="AL7" s="355"/>
      <c r="AM7" s="355"/>
      <c r="AN7" s="355"/>
    </row>
    <row r="8" spans="1:40" s="217" customFormat="1" ht="165">
      <c r="B8" s="286">
        <v>5</v>
      </c>
      <c r="C8" s="286" t="s">
        <v>545</v>
      </c>
      <c r="D8" s="278" t="s">
        <v>72</v>
      </c>
      <c r="E8" s="379" t="str">
        <f t="shared" si="2"/>
        <v>1-Bank Dhofar-RA</v>
      </c>
      <c r="F8" s="273">
        <v>43100</v>
      </c>
      <c r="G8" s="278" t="s">
        <v>191</v>
      </c>
      <c r="H8" s="438" t="s">
        <v>9</v>
      </c>
      <c r="I8" s="472" t="s">
        <v>48</v>
      </c>
      <c r="J8" s="473" t="s">
        <v>128</v>
      </c>
      <c r="K8" s="458" t="s">
        <v>7</v>
      </c>
      <c r="L8" s="272" t="s">
        <v>300</v>
      </c>
      <c r="M8" s="287"/>
      <c r="N8" s="439"/>
      <c r="O8" s="485">
        <v>43179</v>
      </c>
      <c r="P8" s="484">
        <f>6+1</f>
        <v>7</v>
      </c>
      <c r="Q8" s="462">
        <f t="shared" si="3"/>
        <v>43389</v>
      </c>
      <c r="R8" s="492">
        <v>1</v>
      </c>
      <c r="S8" s="280">
        <v>0</v>
      </c>
      <c r="T8" s="281">
        <v>1</v>
      </c>
      <c r="U8" s="356">
        <v>1</v>
      </c>
      <c r="V8" s="276">
        <v>10800</v>
      </c>
      <c r="W8" s="277">
        <f t="shared" si="0"/>
        <v>75600</v>
      </c>
      <c r="X8" s="493" t="s">
        <v>552</v>
      </c>
      <c r="Y8" s="465"/>
      <c r="Z8" s="447" t="s">
        <v>555</v>
      </c>
      <c r="AA8" s="503"/>
      <c r="AB8" s="355">
        <v>11600</v>
      </c>
      <c r="AC8" s="504">
        <v>11600</v>
      </c>
      <c r="AD8" s="467">
        <v>10800</v>
      </c>
      <c r="AE8" s="355">
        <v>10800</v>
      </c>
      <c r="AF8" s="355">
        <v>10800</v>
      </c>
      <c r="AG8" s="355">
        <v>10800</v>
      </c>
      <c r="AH8" s="355">
        <v>10800</v>
      </c>
      <c r="AI8" s="355">
        <v>10800</v>
      </c>
      <c r="AJ8" s="355"/>
      <c r="AK8" s="355"/>
      <c r="AL8" s="355"/>
      <c r="AM8" s="355"/>
      <c r="AN8" s="355"/>
    </row>
    <row r="9" spans="1:40" s="217" customFormat="1" ht="26.25" customHeight="1">
      <c r="B9" s="286"/>
      <c r="C9" s="286" t="s">
        <v>546</v>
      </c>
      <c r="D9" s="285" t="s">
        <v>72</v>
      </c>
      <c r="E9" s="379" t="str">
        <f t="shared" si="2"/>
        <v>1-Scope-RA</v>
      </c>
      <c r="F9" s="273"/>
      <c r="G9" s="278"/>
      <c r="H9" s="438"/>
      <c r="I9" s="472" t="s">
        <v>123</v>
      </c>
      <c r="J9" s="474" t="s">
        <v>4</v>
      </c>
      <c r="K9" s="458"/>
      <c r="L9" s="272"/>
      <c r="M9" s="287"/>
      <c r="N9" s="439"/>
      <c r="O9" s="485">
        <v>43160</v>
      </c>
      <c r="P9" s="484">
        <v>6</v>
      </c>
      <c r="Q9" s="462"/>
      <c r="R9" s="492">
        <v>1</v>
      </c>
      <c r="S9" s="280">
        <v>0</v>
      </c>
      <c r="T9" s="281">
        <v>0</v>
      </c>
      <c r="U9" s="356">
        <v>0</v>
      </c>
      <c r="V9" s="277">
        <f>200000/60</f>
        <v>3333.3333333333335</v>
      </c>
      <c r="W9" s="277">
        <f t="shared" si="0"/>
        <v>20000</v>
      </c>
      <c r="X9" s="476" t="s">
        <v>12</v>
      </c>
      <c r="Y9" s="465"/>
      <c r="Z9" s="447"/>
      <c r="AA9" s="503"/>
      <c r="AB9" s="355"/>
      <c r="AC9" s="504"/>
      <c r="AD9" s="467"/>
      <c r="AE9" s="355"/>
      <c r="AF9" s="355"/>
      <c r="AG9" s="355"/>
      <c r="AH9" s="355"/>
      <c r="AI9" s="355"/>
      <c r="AJ9" s="355"/>
      <c r="AK9" s="355"/>
      <c r="AL9" s="355"/>
      <c r="AM9" s="355"/>
      <c r="AN9" s="355"/>
    </row>
    <row r="10" spans="1:40" s="217" customFormat="1" ht="45">
      <c r="B10" s="286">
        <v>6</v>
      </c>
      <c r="C10" s="286" t="s">
        <v>546</v>
      </c>
      <c r="D10" s="278" t="s">
        <v>72</v>
      </c>
      <c r="E10" s="379" t="str">
        <f t="shared" si="2"/>
        <v>1-Scope-RA</v>
      </c>
      <c r="F10" s="273">
        <v>43134</v>
      </c>
      <c r="G10" s="285" t="s">
        <v>548</v>
      </c>
      <c r="H10" s="438" t="s">
        <v>45</v>
      </c>
      <c r="I10" s="472" t="s">
        <v>123</v>
      </c>
      <c r="J10" s="474" t="s">
        <v>61</v>
      </c>
      <c r="K10" s="457" t="s">
        <v>6</v>
      </c>
      <c r="L10" s="307" t="s">
        <v>292</v>
      </c>
      <c r="M10" s="287"/>
      <c r="N10" s="439"/>
      <c r="O10" s="485">
        <v>43160</v>
      </c>
      <c r="P10" s="484">
        <v>6</v>
      </c>
      <c r="Q10" s="462">
        <f t="shared" si="3"/>
        <v>43340</v>
      </c>
      <c r="R10" s="492">
        <v>1</v>
      </c>
      <c r="S10" s="280">
        <v>3</v>
      </c>
      <c r="T10" s="281">
        <v>3</v>
      </c>
      <c r="U10" s="356">
        <v>1</v>
      </c>
      <c r="V10" s="277">
        <f>200000/60</f>
        <v>3333.3333333333335</v>
      </c>
      <c r="W10" s="277">
        <f t="shared" si="0"/>
        <v>20000</v>
      </c>
      <c r="X10" s="476" t="s">
        <v>12</v>
      </c>
      <c r="Y10" s="465"/>
      <c r="Z10" s="446" t="s">
        <v>551</v>
      </c>
      <c r="AA10" s="503"/>
      <c r="AB10" s="355"/>
      <c r="AC10" s="504"/>
      <c r="AD10" s="467"/>
      <c r="AE10" s="355"/>
      <c r="AF10" s="355"/>
      <c r="AG10" s="355"/>
      <c r="AH10" s="355"/>
      <c r="AI10" s="355"/>
      <c r="AJ10" s="355"/>
      <c r="AK10" s="355"/>
      <c r="AL10" s="355"/>
      <c r="AM10" s="355"/>
      <c r="AN10" s="355"/>
    </row>
    <row r="11" spans="1:40" s="217" customFormat="1" ht="30">
      <c r="B11" s="286">
        <v>7</v>
      </c>
      <c r="C11" s="286" t="s">
        <v>546</v>
      </c>
      <c r="D11" s="278" t="s">
        <v>72</v>
      </c>
      <c r="E11" s="379" t="str">
        <f t="shared" si="2"/>
        <v>20-Scope-RA</v>
      </c>
      <c r="F11" s="273">
        <v>43134</v>
      </c>
      <c r="G11" s="285" t="s">
        <v>549</v>
      </c>
      <c r="H11" s="438" t="s">
        <v>45</v>
      </c>
      <c r="I11" s="472" t="s">
        <v>123</v>
      </c>
      <c r="J11" s="474" t="s">
        <v>4</v>
      </c>
      <c r="K11" s="457" t="s">
        <v>6</v>
      </c>
      <c r="L11" s="307" t="s">
        <v>292</v>
      </c>
      <c r="M11" s="287"/>
      <c r="N11" s="439"/>
      <c r="O11" s="485">
        <v>43160</v>
      </c>
      <c r="P11" s="484">
        <v>6</v>
      </c>
      <c r="Q11" s="462">
        <f t="shared" si="3"/>
        <v>43340</v>
      </c>
      <c r="R11" s="492">
        <v>20</v>
      </c>
      <c r="S11" s="280">
        <v>17</v>
      </c>
      <c r="T11" s="281">
        <v>3</v>
      </c>
      <c r="U11" s="356">
        <v>2</v>
      </c>
      <c r="V11" s="277">
        <f>200000/60</f>
        <v>3333.3333333333335</v>
      </c>
      <c r="W11" s="277">
        <f t="shared" si="0"/>
        <v>400000</v>
      </c>
      <c r="X11" s="476" t="s">
        <v>12</v>
      </c>
      <c r="Y11" s="465"/>
      <c r="Z11" s="448" t="s">
        <v>550</v>
      </c>
      <c r="AA11" s="503"/>
      <c r="AB11" s="355"/>
      <c r="AC11" s="504"/>
      <c r="AD11" s="467"/>
      <c r="AE11" s="355"/>
      <c r="AF11" s="355"/>
      <c r="AG11" s="355"/>
      <c r="AH11" s="355"/>
      <c r="AI11" s="355"/>
      <c r="AJ11" s="355"/>
      <c r="AK11" s="355"/>
      <c r="AL11" s="355"/>
      <c r="AM11" s="355"/>
      <c r="AN11" s="355"/>
    </row>
    <row r="12" spans="1:40" ht="105">
      <c r="B12" s="286">
        <v>8</v>
      </c>
      <c r="C12" s="286" t="s">
        <v>546</v>
      </c>
      <c r="D12" s="278" t="s">
        <v>72</v>
      </c>
      <c r="E12" s="379" t="str">
        <f t="shared" si="2"/>
        <v>2-Clariant-RA</v>
      </c>
      <c r="F12" s="274">
        <v>43093</v>
      </c>
      <c r="G12" s="272" t="s">
        <v>191</v>
      </c>
      <c r="H12" s="439" t="s">
        <v>45</v>
      </c>
      <c r="I12" s="475" t="s">
        <v>52</v>
      </c>
      <c r="J12" s="476" t="s">
        <v>13</v>
      </c>
      <c r="K12" s="458" t="s">
        <v>7</v>
      </c>
      <c r="L12" s="307" t="s">
        <v>356</v>
      </c>
      <c r="M12" s="339"/>
      <c r="N12" s="439"/>
      <c r="O12" s="485">
        <v>43136</v>
      </c>
      <c r="P12" s="486">
        <v>3</v>
      </c>
      <c r="Q12" s="462">
        <f t="shared" ref="Q12:Q17" si="4">O12+P12*30</f>
        <v>43226</v>
      </c>
      <c r="R12" s="492">
        <v>2</v>
      </c>
      <c r="S12" s="280">
        <v>2</v>
      </c>
      <c r="T12" s="281">
        <v>1</v>
      </c>
      <c r="U12" s="356">
        <v>1</v>
      </c>
      <c r="V12" s="277">
        <f>300*20</f>
        <v>6000</v>
      </c>
      <c r="W12" s="277">
        <f t="shared" ref="W12:W17" si="5">+V12*P12*R12</f>
        <v>36000</v>
      </c>
      <c r="X12" s="476" t="s">
        <v>12</v>
      </c>
      <c r="Y12" s="465"/>
      <c r="Z12" s="447" t="s">
        <v>594</v>
      </c>
      <c r="AA12" s="503"/>
      <c r="AB12" s="355"/>
      <c r="AC12" s="504"/>
      <c r="AD12" s="467"/>
      <c r="AE12" s="355"/>
      <c r="AF12" s="355"/>
      <c r="AG12" s="355"/>
      <c r="AH12" s="355"/>
      <c r="AI12" s="355"/>
      <c r="AJ12" s="355"/>
      <c r="AK12" s="355"/>
      <c r="AL12" s="355"/>
      <c r="AM12" s="355"/>
      <c r="AN12" s="355"/>
    </row>
    <row r="13" spans="1:40" s="215" customFormat="1" ht="60">
      <c r="A13" s="217"/>
      <c r="B13" s="286">
        <v>9</v>
      </c>
      <c r="C13" s="286" t="s">
        <v>546</v>
      </c>
      <c r="D13" s="278" t="s">
        <v>72</v>
      </c>
      <c r="E13" s="379" t="str">
        <f t="shared" si="2"/>
        <v>1-Clariant-RA</v>
      </c>
      <c r="F13" s="274">
        <v>43093</v>
      </c>
      <c r="G13" s="272" t="s">
        <v>207</v>
      </c>
      <c r="H13" s="439" t="s">
        <v>45</v>
      </c>
      <c r="I13" s="475" t="s">
        <v>52</v>
      </c>
      <c r="J13" s="476" t="s">
        <v>13</v>
      </c>
      <c r="K13" s="458" t="s">
        <v>7</v>
      </c>
      <c r="L13" s="307" t="s">
        <v>356</v>
      </c>
      <c r="M13" s="339"/>
      <c r="N13" s="439"/>
      <c r="O13" s="485">
        <v>43136</v>
      </c>
      <c r="P13" s="486">
        <v>3</v>
      </c>
      <c r="Q13" s="462">
        <f t="shared" si="4"/>
        <v>43226</v>
      </c>
      <c r="R13" s="492">
        <v>1</v>
      </c>
      <c r="S13" s="280">
        <v>1</v>
      </c>
      <c r="T13" s="283">
        <v>1</v>
      </c>
      <c r="U13" s="358">
        <v>1</v>
      </c>
      <c r="V13" s="277">
        <f>300*20</f>
        <v>6000</v>
      </c>
      <c r="W13" s="277">
        <f t="shared" si="5"/>
        <v>18000</v>
      </c>
      <c r="X13" s="476" t="s">
        <v>376</v>
      </c>
      <c r="Y13" s="465"/>
      <c r="Z13" s="449" t="s">
        <v>444</v>
      </c>
      <c r="AA13" s="503"/>
      <c r="AB13" s="355"/>
      <c r="AC13" s="504"/>
      <c r="AD13" s="467"/>
      <c r="AE13" s="355"/>
      <c r="AF13" s="355"/>
      <c r="AG13" s="355"/>
      <c r="AH13" s="355"/>
      <c r="AI13" s="355"/>
      <c r="AJ13" s="355"/>
      <c r="AK13" s="355"/>
      <c r="AL13" s="355"/>
      <c r="AM13" s="355"/>
      <c r="AN13" s="355"/>
    </row>
    <row r="14" spans="1:40" s="216" customFormat="1" ht="75">
      <c r="A14" s="217"/>
      <c r="B14" s="286">
        <v>10</v>
      </c>
      <c r="C14" s="272" t="s">
        <v>140</v>
      </c>
      <c r="D14" s="278" t="s">
        <v>72</v>
      </c>
      <c r="E14" s="379" t="str">
        <f t="shared" si="2"/>
        <v>3-Genpact-RA</v>
      </c>
      <c r="F14" s="273">
        <v>42975</v>
      </c>
      <c r="G14" s="278" t="s">
        <v>191</v>
      </c>
      <c r="H14" s="438" t="s">
        <v>45</v>
      </c>
      <c r="I14" s="472" t="s">
        <v>47</v>
      </c>
      <c r="J14" s="473" t="s">
        <v>53</v>
      </c>
      <c r="K14" s="458" t="s">
        <v>6</v>
      </c>
      <c r="L14" s="272" t="s">
        <v>299</v>
      </c>
      <c r="M14" s="287"/>
      <c r="N14" s="443"/>
      <c r="O14" s="487">
        <v>43136</v>
      </c>
      <c r="P14" s="486">
        <v>6</v>
      </c>
      <c r="Q14" s="462">
        <f>O14+P14*30</f>
        <v>43316</v>
      </c>
      <c r="R14" s="492">
        <v>3</v>
      </c>
      <c r="S14" s="280">
        <v>2</v>
      </c>
      <c r="T14" s="284">
        <v>0</v>
      </c>
      <c r="U14" s="359">
        <v>0</v>
      </c>
      <c r="V14" s="277">
        <f>280*20</f>
        <v>5600</v>
      </c>
      <c r="W14" s="277">
        <f>+V14*P14*R14</f>
        <v>100800</v>
      </c>
      <c r="X14" s="476" t="s">
        <v>140</v>
      </c>
      <c r="Y14" s="465"/>
      <c r="Z14" s="450" t="s">
        <v>543</v>
      </c>
      <c r="AA14" s="503"/>
      <c r="AB14" s="355"/>
      <c r="AC14" s="504"/>
      <c r="AD14" s="467"/>
      <c r="AE14" s="355"/>
      <c r="AF14" s="355"/>
      <c r="AG14" s="355"/>
      <c r="AH14" s="355"/>
      <c r="AI14" s="355"/>
      <c r="AJ14" s="355"/>
      <c r="AK14" s="355"/>
      <c r="AL14" s="355"/>
      <c r="AM14" s="355"/>
      <c r="AN14" s="355"/>
    </row>
    <row r="15" spans="1:40" ht="51.75" customHeight="1">
      <c r="B15" s="286">
        <v>11</v>
      </c>
      <c r="C15" s="272" t="s">
        <v>140</v>
      </c>
      <c r="D15" s="278" t="s">
        <v>72</v>
      </c>
      <c r="E15" s="379" t="str">
        <f t="shared" si="2"/>
        <v>5-Aon/Alight-RA</v>
      </c>
      <c r="F15" s="273">
        <v>43047</v>
      </c>
      <c r="G15" s="278" t="s">
        <v>191</v>
      </c>
      <c r="H15" s="438" t="s">
        <v>45</v>
      </c>
      <c r="I15" s="472" t="s">
        <v>298</v>
      </c>
      <c r="J15" s="473" t="s">
        <v>0</v>
      </c>
      <c r="K15" s="458" t="s">
        <v>7</v>
      </c>
      <c r="L15" s="307" t="s">
        <v>371</v>
      </c>
      <c r="M15" s="287"/>
      <c r="N15" s="439"/>
      <c r="O15" s="485">
        <v>43070</v>
      </c>
      <c r="P15" s="484">
        <v>6</v>
      </c>
      <c r="Q15" s="462">
        <f t="shared" si="4"/>
        <v>43250</v>
      </c>
      <c r="R15" s="492">
        <v>5</v>
      </c>
      <c r="S15" s="280">
        <v>0</v>
      </c>
      <c r="T15" s="281">
        <v>0</v>
      </c>
      <c r="U15" s="356">
        <v>0</v>
      </c>
      <c r="V15" s="276">
        <f>180000/60</f>
        <v>3000</v>
      </c>
      <c r="W15" s="277">
        <f t="shared" si="5"/>
        <v>90000</v>
      </c>
      <c r="X15" s="476" t="s">
        <v>140</v>
      </c>
      <c r="Y15" s="465"/>
      <c r="Z15" s="447" t="s">
        <v>447</v>
      </c>
      <c r="AA15" s="503"/>
      <c r="AB15" s="355"/>
      <c r="AC15" s="504"/>
      <c r="AD15" s="467"/>
      <c r="AE15" s="355"/>
      <c r="AF15" s="355"/>
      <c r="AG15" s="355"/>
      <c r="AH15" s="355"/>
      <c r="AI15" s="355"/>
      <c r="AJ15" s="355"/>
      <c r="AK15" s="355"/>
      <c r="AL15" s="355"/>
      <c r="AM15" s="355"/>
      <c r="AN15" s="355"/>
    </row>
    <row r="16" spans="1:40" ht="120">
      <c r="B16" s="286">
        <v>12</v>
      </c>
      <c r="C16" s="286" t="s">
        <v>546</v>
      </c>
      <c r="D16" s="278" t="s">
        <v>72</v>
      </c>
      <c r="E16" s="379" t="str">
        <f t="shared" si="2"/>
        <v>1-Prudential-RA</v>
      </c>
      <c r="F16" s="273">
        <v>43049</v>
      </c>
      <c r="G16" s="278" t="s">
        <v>191</v>
      </c>
      <c r="H16" s="438" t="s">
        <v>45</v>
      </c>
      <c r="I16" s="472" t="s">
        <v>17</v>
      </c>
      <c r="J16" s="473" t="s">
        <v>13</v>
      </c>
      <c r="K16" s="458" t="s">
        <v>7</v>
      </c>
      <c r="L16" s="307" t="s">
        <v>356</v>
      </c>
      <c r="M16" s="287"/>
      <c r="N16" s="439"/>
      <c r="O16" s="485">
        <v>43136</v>
      </c>
      <c r="P16" s="484">
        <v>3</v>
      </c>
      <c r="Q16" s="462">
        <f t="shared" si="4"/>
        <v>43226</v>
      </c>
      <c r="R16" s="492">
        <v>1</v>
      </c>
      <c r="S16" s="280">
        <v>1</v>
      </c>
      <c r="T16" s="281">
        <v>0</v>
      </c>
      <c r="U16" s="356">
        <v>0</v>
      </c>
      <c r="V16" s="277">
        <f>200000/60</f>
        <v>3333.3333333333335</v>
      </c>
      <c r="W16" s="277">
        <f t="shared" si="5"/>
        <v>10000</v>
      </c>
      <c r="X16" s="476" t="s">
        <v>12</v>
      </c>
      <c r="Y16" s="465"/>
      <c r="Z16" s="447" t="s">
        <v>595</v>
      </c>
      <c r="AA16" s="503"/>
      <c r="AB16" s="355"/>
      <c r="AC16" s="504"/>
      <c r="AD16" s="467"/>
      <c r="AE16" s="355"/>
      <c r="AF16" s="355"/>
      <c r="AG16" s="355"/>
      <c r="AH16" s="355"/>
      <c r="AI16" s="355"/>
      <c r="AJ16" s="355"/>
      <c r="AK16" s="355"/>
      <c r="AL16" s="355"/>
      <c r="AM16" s="355"/>
      <c r="AN16" s="355"/>
    </row>
    <row r="17" spans="1:40" ht="90">
      <c r="B17" s="286">
        <v>13</v>
      </c>
      <c r="C17" s="286" t="s">
        <v>546</v>
      </c>
      <c r="D17" s="278" t="s">
        <v>72</v>
      </c>
      <c r="E17" s="379" t="str">
        <f t="shared" si="2"/>
        <v>1-Prudential-RA</v>
      </c>
      <c r="F17" s="273">
        <v>43049</v>
      </c>
      <c r="G17" s="278" t="s">
        <v>398</v>
      </c>
      <c r="H17" s="438" t="s">
        <v>45</v>
      </c>
      <c r="I17" s="472" t="s">
        <v>17</v>
      </c>
      <c r="J17" s="473" t="s">
        <v>13</v>
      </c>
      <c r="K17" s="458" t="s">
        <v>7</v>
      </c>
      <c r="L17" s="307" t="s">
        <v>356</v>
      </c>
      <c r="M17" s="287"/>
      <c r="N17" s="439"/>
      <c r="O17" s="485">
        <v>43136</v>
      </c>
      <c r="P17" s="484">
        <v>3</v>
      </c>
      <c r="Q17" s="462">
        <f t="shared" si="4"/>
        <v>43226</v>
      </c>
      <c r="R17" s="492">
        <v>1</v>
      </c>
      <c r="S17" s="280">
        <v>2</v>
      </c>
      <c r="T17" s="281">
        <v>0</v>
      </c>
      <c r="U17" s="356">
        <v>0</v>
      </c>
      <c r="V17" s="277">
        <f>300000/60</f>
        <v>5000</v>
      </c>
      <c r="W17" s="277">
        <f t="shared" si="5"/>
        <v>15000</v>
      </c>
      <c r="X17" s="476" t="s">
        <v>12</v>
      </c>
      <c r="Y17" s="465"/>
      <c r="Z17" s="447" t="s">
        <v>614</v>
      </c>
      <c r="AA17" s="503"/>
      <c r="AB17" s="355"/>
      <c r="AC17" s="504"/>
      <c r="AD17" s="467"/>
      <c r="AE17" s="355"/>
      <c r="AF17" s="355"/>
      <c r="AG17" s="355"/>
      <c r="AH17" s="355"/>
      <c r="AI17" s="355"/>
      <c r="AJ17" s="355"/>
      <c r="AK17" s="355"/>
      <c r="AL17" s="355"/>
      <c r="AM17" s="355"/>
      <c r="AN17" s="355"/>
    </row>
    <row r="18" spans="1:40" ht="51.75" customHeight="1">
      <c r="B18" s="286">
        <v>14</v>
      </c>
      <c r="C18" s="286" t="s">
        <v>546</v>
      </c>
      <c r="D18" s="278" t="s">
        <v>72</v>
      </c>
      <c r="E18" s="379" t="str">
        <f t="shared" si="2"/>
        <v>1-Zensar-RA</v>
      </c>
      <c r="F18" s="273">
        <v>43046</v>
      </c>
      <c r="G18" s="278" t="s">
        <v>191</v>
      </c>
      <c r="H18" s="438" t="s">
        <v>45</v>
      </c>
      <c r="I18" s="472" t="s">
        <v>44</v>
      </c>
      <c r="J18" s="473" t="s">
        <v>50</v>
      </c>
      <c r="K18" s="458" t="s">
        <v>7</v>
      </c>
      <c r="L18" s="307" t="s">
        <v>356</v>
      </c>
      <c r="M18" s="287"/>
      <c r="N18" s="439"/>
      <c r="O18" s="485">
        <v>43179</v>
      </c>
      <c r="P18" s="484">
        <v>9</v>
      </c>
      <c r="Q18" s="462">
        <f>O18+P18*30</f>
        <v>43449</v>
      </c>
      <c r="R18" s="492">
        <v>1</v>
      </c>
      <c r="S18" s="280">
        <v>2</v>
      </c>
      <c r="T18" s="281">
        <v>0</v>
      </c>
      <c r="U18" s="356">
        <v>0</v>
      </c>
      <c r="V18" s="276">
        <v>4500</v>
      </c>
      <c r="W18" s="277">
        <f>+V18*P18*R18</f>
        <v>40500</v>
      </c>
      <c r="X18" s="476" t="s">
        <v>12</v>
      </c>
      <c r="Y18" s="465"/>
      <c r="Z18" s="447" t="s">
        <v>377</v>
      </c>
      <c r="AA18" s="503"/>
      <c r="AB18" s="355"/>
      <c r="AC18" s="504"/>
      <c r="AD18" s="467"/>
      <c r="AE18" s="355"/>
      <c r="AF18" s="355"/>
      <c r="AG18" s="355"/>
      <c r="AH18" s="355"/>
      <c r="AI18" s="355"/>
      <c r="AJ18" s="355"/>
      <c r="AK18" s="355"/>
      <c r="AL18" s="355"/>
      <c r="AM18" s="355"/>
      <c r="AN18" s="355"/>
    </row>
    <row r="19" spans="1:40" ht="75">
      <c r="B19" s="286">
        <v>15</v>
      </c>
      <c r="C19" s="286" t="s">
        <v>546</v>
      </c>
      <c r="D19" s="278" t="s">
        <v>72</v>
      </c>
      <c r="E19" s="379" t="str">
        <f t="shared" si="2"/>
        <v>2-Xebia-RA</v>
      </c>
      <c r="F19" s="273">
        <v>43129</v>
      </c>
      <c r="G19" s="278" t="s">
        <v>191</v>
      </c>
      <c r="H19" s="438" t="s">
        <v>45</v>
      </c>
      <c r="I19" s="472" t="s">
        <v>46</v>
      </c>
      <c r="J19" s="473" t="s">
        <v>10</v>
      </c>
      <c r="K19" s="458" t="s">
        <v>7</v>
      </c>
      <c r="L19" s="272" t="s">
        <v>299</v>
      </c>
      <c r="M19" s="287"/>
      <c r="N19" s="439"/>
      <c r="O19" s="485">
        <v>43146</v>
      </c>
      <c r="P19" s="484">
        <v>6</v>
      </c>
      <c r="Q19" s="462">
        <f>O19+P19*30</f>
        <v>43326</v>
      </c>
      <c r="R19" s="492">
        <v>2</v>
      </c>
      <c r="S19" s="280">
        <v>2</v>
      </c>
      <c r="T19" s="281">
        <v>0</v>
      </c>
      <c r="U19" s="356">
        <v>0</v>
      </c>
      <c r="V19" s="276">
        <v>4000</v>
      </c>
      <c r="W19" s="277">
        <f>+V19*P19*R19</f>
        <v>48000</v>
      </c>
      <c r="X19" s="476" t="s">
        <v>140</v>
      </c>
      <c r="Y19" s="465"/>
      <c r="Z19" s="447" t="s">
        <v>446</v>
      </c>
      <c r="AA19" s="503"/>
      <c r="AB19" s="355"/>
      <c r="AC19" s="504"/>
      <c r="AD19" s="467"/>
      <c r="AE19" s="355"/>
      <c r="AF19" s="355"/>
      <c r="AG19" s="355"/>
      <c r="AH19" s="355"/>
      <c r="AI19" s="355"/>
      <c r="AJ19" s="355"/>
      <c r="AK19" s="355"/>
      <c r="AL19" s="355"/>
      <c r="AM19" s="355"/>
      <c r="AN19" s="355"/>
    </row>
    <row r="20" spans="1:40" s="217" customFormat="1" ht="45">
      <c r="B20" s="286">
        <v>16</v>
      </c>
      <c r="C20" s="272" t="s">
        <v>140</v>
      </c>
      <c r="D20" s="278" t="s">
        <v>72</v>
      </c>
      <c r="E20" s="379" t="str">
        <f t="shared" si="2"/>
        <v>0-Airbus-RA</v>
      </c>
      <c r="F20" s="273">
        <v>43131</v>
      </c>
      <c r="G20" s="278" t="s">
        <v>191</v>
      </c>
      <c r="H20" s="438" t="s">
        <v>45</v>
      </c>
      <c r="I20" s="472" t="s">
        <v>54</v>
      </c>
      <c r="J20" s="473" t="s">
        <v>61</v>
      </c>
      <c r="K20" s="458" t="s">
        <v>7</v>
      </c>
      <c r="L20" s="272" t="s">
        <v>299</v>
      </c>
      <c r="M20" s="287"/>
      <c r="N20" s="439"/>
      <c r="O20" s="485">
        <v>43153</v>
      </c>
      <c r="P20" s="484">
        <v>6</v>
      </c>
      <c r="Q20" s="462">
        <f>O20+P20*30</f>
        <v>43333</v>
      </c>
      <c r="R20" s="492">
        <v>0</v>
      </c>
      <c r="S20" s="280">
        <v>0</v>
      </c>
      <c r="T20" s="281">
        <v>0</v>
      </c>
      <c r="U20" s="356">
        <v>0</v>
      </c>
      <c r="V20" s="276">
        <f>200000/60</f>
        <v>3333.3333333333335</v>
      </c>
      <c r="W20" s="277">
        <f>+V20*P20*R20</f>
        <v>0</v>
      </c>
      <c r="X20" s="493" t="s">
        <v>140</v>
      </c>
      <c r="Y20" s="465"/>
      <c r="Z20" s="447" t="s">
        <v>534</v>
      </c>
      <c r="AA20" s="503"/>
      <c r="AB20" s="355"/>
      <c r="AC20" s="504"/>
      <c r="AD20" s="467"/>
      <c r="AE20" s="355"/>
      <c r="AF20" s="355"/>
      <c r="AG20" s="355"/>
      <c r="AH20" s="355"/>
      <c r="AI20" s="355"/>
      <c r="AJ20" s="355"/>
      <c r="AK20" s="355"/>
      <c r="AL20" s="355"/>
      <c r="AM20" s="355"/>
      <c r="AN20" s="355"/>
    </row>
    <row r="21" spans="1:40" s="217" customFormat="1" ht="51.75" customHeight="1">
      <c r="B21" s="286">
        <v>17</v>
      </c>
      <c r="C21" s="286" t="s">
        <v>546</v>
      </c>
      <c r="D21" s="278" t="s">
        <v>72</v>
      </c>
      <c r="E21" s="379" t="str">
        <f t="shared" si="2"/>
        <v>-Oman Arab Bank-RA</v>
      </c>
      <c r="F21" s="273">
        <v>43144</v>
      </c>
      <c r="G21" s="278"/>
      <c r="H21" s="440" t="s">
        <v>9</v>
      </c>
      <c r="I21" s="472" t="s">
        <v>95</v>
      </c>
      <c r="J21" s="474" t="s">
        <v>128</v>
      </c>
      <c r="K21" s="459"/>
      <c r="L21" s="285" t="s">
        <v>300</v>
      </c>
      <c r="M21" s="287"/>
      <c r="N21" s="438"/>
      <c r="O21" s="483"/>
      <c r="P21" s="484"/>
      <c r="Q21" s="462"/>
      <c r="R21" s="492"/>
      <c r="S21" s="280"/>
      <c r="T21" s="282"/>
      <c r="U21" s="360"/>
      <c r="V21" s="276"/>
      <c r="W21" s="277"/>
      <c r="X21" s="476" t="s">
        <v>456</v>
      </c>
      <c r="Y21" s="465"/>
      <c r="Z21" s="451"/>
      <c r="AA21" s="503"/>
      <c r="AB21" s="355"/>
      <c r="AC21" s="504"/>
      <c r="AD21" s="467"/>
      <c r="AE21" s="355"/>
      <c r="AF21" s="355"/>
      <c r="AG21" s="355"/>
      <c r="AH21" s="355"/>
      <c r="AI21" s="355"/>
      <c r="AJ21" s="355"/>
      <c r="AK21" s="355"/>
      <c r="AL21" s="355"/>
      <c r="AM21" s="355"/>
      <c r="AN21" s="355"/>
    </row>
    <row r="22" spans="1:40" ht="51.75" customHeight="1">
      <c r="B22" s="286">
        <v>18</v>
      </c>
      <c r="C22" s="286" t="s">
        <v>546</v>
      </c>
      <c r="D22" s="278" t="s">
        <v>72</v>
      </c>
      <c r="E22" s="379" t="str">
        <f t="shared" si="2"/>
        <v>4-Scope Malaysia-RA</v>
      </c>
      <c r="F22" s="273">
        <v>42975</v>
      </c>
      <c r="G22" s="278" t="s">
        <v>191</v>
      </c>
      <c r="H22" s="438" t="s">
        <v>332</v>
      </c>
      <c r="I22" s="475" t="s">
        <v>423</v>
      </c>
      <c r="J22" s="473" t="s">
        <v>5</v>
      </c>
      <c r="K22" s="459" t="s">
        <v>6</v>
      </c>
      <c r="L22" s="278" t="s">
        <v>290</v>
      </c>
      <c r="M22" s="339"/>
      <c r="N22" s="438"/>
      <c r="O22" s="483">
        <v>43160</v>
      </c>
      <c r="P22" s="484">
        <v>12</v>
      </c>
      <c r="Q22" s="462">
        <f>O22+P22*30</f>
        <v>43520</v>
      </c>
      <c r="R22" s="492">
        <v>4</v>
      </c>
      <c r="S22" s="280">
        <v>0</v>
      </c>
      <c r="T22" s="280">
        <v>0</v>
      </c>
      <c r="U22" s="357">
        <v>0</v>
      </c>
      <c r="V22" s="276">
        <v>6000</v>
      </c>
      <c r="W22" s="277">
        <f>+V22*P22*R22</f>
        <v>288000</v>
      </c>
      <c r="X22" s="493" t="s">
        <v>140</v>
      </c>
      <c r="Y22" s="465"/>
      <c r="Z22" s="452" t="s">
        <v>450</v>
      </c>
      <c r="AA22" s="503"/>
      <c r="AB22" s="355"/>
      <c r="AC22" s="504"/>
      <c r="AD22" s="467"/>
      <c r="AE22" s="355"/>
      <c r="AF22" s="355"/>
      <c r="AG22" s="355"/>
      <c r="AH22" s="355"/>
      <c r="AI22" s="355"/>
      <c r="AJ22" s="355"/>
      <c r="AK22" s="355"/>
      <c r="AL22" s="355"/>
      <c r="AM22" s="355"/>
      <c r="AN22" s="355"/>
    </row>
    <row r="23" spans="1:40" ht="51.75" customHeight="1">
      <c r="B23" s="286">
        <v>19</v>
      </c>
      <c r="C23" s="286" t="s">
        <v>546</v>
      </c>
      <c r="D23" s="278" t="s">
        <v>72</v>
      </c>
      <c r="E23" s="379" t="str">
        <f t="shared" si="2"/>
        <v>10-Etisalat-RA</v>
      </c>
      <c r="F23" s="273">
        <v>43054</v>
      </c>
      <c r="G23" s="278" t="s">
        <v>191</v>
      </c>
      <c r="H23" s="438" t="s">
        <v>9</v>
      </c>
      <c r="I23" s="472" t="s">
        <v>8</v>
      </c>
      <c r="J23" s="473" t="s">
        <v>10</v>
      </c>
      <c r="K23" s="458" t="s">
        <v>7</v>
      </c>
      <c r="L23" s="272" t="s">
        <v>300</v>
      </c>
      <c r="M23" s="287"/>
      <c r="N23" s="439"/>
      <c r="O23" s="485"/>
      <c r="P23" s="486"/>
      <c r="Q23" s="462"/>
      <c r="R23" s="492">
        <v>10</v>
      </c>
      <c r="S23" s="280">
        <v>0</v>
      </c>
      <c r="T23" s="281">
        <v>0</v>
      </c>
      <c r="U23" s="356">
        <v>0</v>
      </c>
      <c r="V23" s="277"/>
      <c r="W23" s="277">
        <f>+V23*P23*R23</f>
        <v>0</v>
      </c>
      <c r="X23" s="476" t="s">
        <v>140</v>
      </c>
      <c r="Y23" s="465"/>
      <c r="Z23" s="447" t="s">
        <v>445</v>
      </c>
      <c r="AA23" s="503"/>
      <c r="AB23" s="355"/>
      <c r="AC23" s="504"/>
      <c r="AD23" s="467"/>
      <c r="AE23" s="355"/>
      <c r="AF23" s="355"/>
      <c r="AG23" s="355"/>
      <c r="AH23" s="355"/>
      <c r="AI23" s="355"/>
      <c r="AJ23" s="355"/>
      <c r="AK23" s="355"/>
      <c r="AL23" s="355"/>
      <c r="AM23" s="355"/>
      <c r="AN23" s="355"/>
    </row>
    <row r="24" spans="1:40" ht="75">
      <c r="B24" s="286">
        <v>20</v>
      </c>
      <c r="C24" s="286" t="s">
        <v>546</v>
      </c>
      <c r="D24" s="278" t="s">
        <v>72</v>
      </c>
      <c r="E24" s="379" t="str">
        <f t="shared" si="2"/>
        <v>0-Citech-RA</v>
      </c>
      <c r="F24" s="273"/>
      <c r="G24" s="278"/>
      <c r="H24" s="438" t="s">
        <v>45</v>
      </c>
      <c r="I24" s="472" t="s">
        <v>58</v>
      </c>
      <c r="J24" s="473" t="s">
        <v>13</v>
      </c>
      <c r="K24" s="459"/>
      <c r="L24" s="285" t="s">
        <v>356</v>
      </c>
      <c r="M24" s="287"/>
      <c r="N24" s="438"/>
      <c r="O24" s="483"/>
      <c r="P24" s="484"/>
      <c r="Q24" s="462"/>
      <c r="R24" s="492">
        <v>0</v>
      </c>
      <c r="S24" s="280">
        <v>0</v>
      </c>
      <c r="T24" s="282">
        <v>0</v>
      </c>
      <c r="U24" s="360">
        <v>0</v>
      </c>
      <c r="V24" s="276"/>
      <c r="W24" s="277"/>
      <c r="X24" s="476" t="s">
        <v>140</v>
      </c>
      <c r="Y24" s="465"/>
      <c r="Z24" s="453" t="s">
        <v>448</v>
      </c>
      <c r="AA24" s="503"/>
      <c r="AB24" s="355"/>
      <c r="AC24" s="504"/>
      <c r="AD24" s="467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</row>
    <row r="25" spans="1:40" ht="51.75" customHeight="1" thickBot="1">
      <c r="B25" s="286">
        <v>21</v>
      </c>
      <c r="C25" s="272" t="s">
        <v>140</v>
      </c>
      <c r="D25" s="278" t="s">
        <v>72</v>
      </c>
      <c r="E25" s="379" t="str">
        <f t="shared" si="2"/>
        <v>0-Protiviti-RA</v>
      </c>
      <c r="F25" s="273"/>
      <c r="G25" s="278"/>
      <c r="H25" s="438" t="s">
        <v>45</v>
      </c>
      <c r="I25" s="477" t="s">
        <v>378</v>
      </c>
      <c r="J25" s="478" t="s">
        <v>0</v>
      </c>
      <c r="K25" s="459"/>
      <c r="L25" s="278" t="s">
        <v>299</v>
      </c>
      <c r="M25" s="287"/>
      <c r="N25" s="438"/>
      <c r="O25" s="488"/>
      <c r="P25" s="489"/>
      <c r="Q25" s="462"/>
      <c r="R25" s="494">
        <v>0</v>
      </c>
      <c r="S25" s="495">
        <v>0</v>
      </c>
      <c r="T25" s="496">
        <v>0</v>
      </c>
      <c r="U25" s="497">
        <v>0</v>
      </c>
      <c r="V25" s="498"/>
      <c r="W25" s="499"/>
      <c r="X25" s="500" t="s">
        <v>140</v>
      </c>
      <c r="Y25" s="465"/>
      <c r="Z25" s="453" t="s">
        <v>547</v>
      </c>
      <c r="AA25" s="505"/>
      <c r="AB25" s="506"/>
      <c r="AC25" s="507"/>
      <c r="AD25" s="467"/>
      <c r="AE25" s="355"/>
      <c r="AF25" s="355"/>
      <c r="AG25" s="355"/>
      <c r="AH25" s="355"/>
      <c r="AI25" s="355"/>
      <c r="AJ25" s="355"/>
      <c r="AK25" s="355"/>
      <c r="AL25" s="355"/>
      <c r="AM25" s="355"/>
      <c r="AN25" s="355"/>
    </row>
    <row r="26" spans="1:40" ht="105.75" hidden="1" thickBot="1">
      <c r="B26" s="286">
        <v>22</v>
      </c>
      <c r="C26" s="286"/>
      <c r="D26" s="278" t="s">
        <v>374</v>
      </c>
      <c r="E26" s="379" t="str">
        <f t="shared" si="2"/>
        <v>8-AmBank-Pilot</v>
      </c>
      <c r="F26" s="273">
        <v>43050</v>
      </c>
      <c r="G26" s="278" t="s">
        <v>191</v>
      </c>
      <c r="H26" s="278" t="s">
        <v>332</v>
      </c>
      <c r="I26" s="382" t="s">
        <v>75</v>
      </c>
      <c r="J26" s="380" t="s">
        <v>5</v>
      </c>
      <c r="K26" s="278" t="s">
        <v>7</v>
      </c>
      <c r="L26" s="285" t="s">
        <v>533</v>
      </c>
      <c r="M26" s="287" t="s">
        <v>537</v>
      </c>
      <c r="N26" s="278"/>
      <c r="O26" s="381">
        <v>43123</v>
      </c>
      <c r="P26" s="394"/>
      <c r="Q26" s="274">
        <v>43220</v>
      </c>
      <c r="R26" s="386">
        <v>8</v>
      </c>
      <c r="S26" s="387"/>
      <c r="T26" s="387"/>
      <c r="U26" s="395"/>
      <c r="V26" s="396"/>
      <c r="W26" s="390"/>
      <c r="X26" s="383" t="s">
        <v>14</v>
      </c>
      <c r="Y26" s="273"/>
      <c r="Z26" s="288" t="s">
        <v>470</v>
      </c>
      <c r="AA26" s="391"/>
      <c r="AB26" s="391"/>
      <c r="AC26" s="391"/>
      <c r="AD26" s="355"/>
      <c r="AE26" s="355"/>
      <c r="AF26" s="355"/>
      <c r="AG26" s="355"/>
      <c r="AH26" s="355"/>
      <c r="AI26" s="355"/>
      <c r="AJ26" s="355"/>
      <c r="AK26" s="355"/>
      <c r="AL26" s="355"/>
      <c r="AM26" s="355"/>
      <c r="AN26" s="355"/>
    </row>
    <row r="27" spans="1:40" s="213" customFormat="1" ht="51.75" hidden="1" customHeight="1">
      <c r="B27" s="286">
        <v>23</v>
      </c>
      <c r="C27" s="286"/>
      <c r="D27" s="278" t="s">
        <v>413</v>
      </c>
      <c r="E27" s="379" t="str">
        <f t="shared" si="2"/>
        <v>4-Anota-Anota</v>
      </c>
      <c r="F27" s="273">
        <v>43137</v>
      </c>
      <c r="G27" s="278" t="s">
        <v>191</v>
      </c>
      <c r="H27" s="278" t="s">
        <v>45</v>
      </c>
      <c r="I27" s="287" t="s">
        <v>413</v>
      </c>
      <c r="J27" s="278" t="s">
        <v>424</v>
      </c>
      <c r="K27" s="278" t="s">
        <v>236</v>
      </c>
      <c r="L27" s="285" t="s">
        <v>542</v>
      </c>
      <c r="M27" s="287"/>
      <c r="N27" s="273">
        <v>43139</v>
      </c>
      <c r="O27" s="273">
        <v>43140</v>
      </c>
      <c r="P27" s="278"/>
      <c r="Q27" s="273">
        <v>43144</v>
      </c>
      <c r="R27" s="341">
        <v>4</v>
      </c>
      <c r="S27" s="280">
        <v>1</v>
      </c>
      <c r="T27" s="278">
        <v>1</v>
      </c>
      <c r="U27" s="361">
        <v>1</v>
      </c>
      <c r="V27" s="276"/>
      <c r="W27" s="276"/>
      <c r="X27" s="272" t="s">
        <v>14</v>
      </c>
      <c r="Y27" s="273"/>
      <c r="Z27" s="351" t="s">
        <v>471</v>
      </c>
      <c r="AA27" s="355"/>
      <c r="AB27" s="355"/>
      <c r="AC27" s="355"/>
      <c r="AD27" s="355"/>
      <c r="AE27" s="355"/>
      <c r="AF27" s="355"/>
      <c r="AG27" s="355"/>
      <c r="AH27" s="355"/>
      <c r="AI27" s="355"/>
      <c r="AJ27" s="355"/>
      <c r="AK27" s="355"/>
      <c r="AL27" s="355"/>
      <c r="AM27" s="355"/>
      <c r="AN27" s="355"/>
    </row>
    <row r="28" spans="1:40" ht="51.75" hidden="1" customHeight="1">
      <c r="B28" s="286">
        <v>24</v>
      </c>
      <c r="C28" s="286"/>
      <c r="D28" s="278" t="s">
        <v>375</v>
      </c>
      <c r="E28" s="379" t="str">
        <f t="shared" si="2"/>
        <v>2-Cebuana Lhuiller-POC</v>
      </c>
      <c r="F28" s="273">
        <v>43128</v>
      </c>
      <c r="G28" s="278" t="s">
        <v>191</v>
      </c>
      <c r="H28" s="278" t="s">
        <v>332</v>
      </c>
      <c r="I28" s="287" t="s">
        <v>119</v>
      </c>
      <c r="J28" s="278" t="s">
        <v>116</v>
      </c>
      <c r="K28" s="278" t="s">
        <v>7</v>
      </c>
      <c r="L28" s="285" t="s">
        <v>542</v>
      </c>
      <c r="M28" s="287" t="s">
        <v>345</v>
      </c>
      <c r="N28" s="278"/>
      <c r="O28" s="273">
        <v>43128</v>
      </c>
      <c r="P28" s="275"/>
      <c r="Q28" s="273">
        <v>43151</v>
      </c>
      <c r="R28" s="341">
        <v>2</v>
      </c>
      <c r="S28" s="280">
        <v>2</v>
      </c>
      <c r="T28" s="280">
        <v>0</v>
      </c>
      <c r="U28" s="357">
        <v>2</v>
      </c>
      <c r="V28" s="276"/>
      <c r="W28" s="277"/>
      <c r="X28" s="272" t="s">
        <v>14</v>
      </c>
      <c r="Y28" s="273"/>
      <c r="Z28" s="351" t="s">
        <v>625</v>
      </c>
      <c r="AA28" s="355"/>
      <c r="AB28" s="355"/>
      <c r="AC28" s="355"/>
      <c r="AD28" s="355"/>
      <c r="AE28" s="355"/>
      <c r="AF28" s="355"/>
      <c r="AG28" s="355"/>
      <c r="AH28" s="355"/>
      <c r="AI28" s="355"/>
      <c r="AJ28" s="355"/>
      <c r="AK28" s="355"/>
      <c r="AL28" s="355"/>
      <c r="AM28" s="355"/>
      <c r="AN28" s="355"/>
    </row>
    <row r="29" spans="1:40" s="343" customFormat="1" ht="51.75" hidden="1" customHeight="1">
      <c r="A29" s="217"/>
      <c r="B29" s="286">
        <v>25</v>
      </c>
      <c r="C29" s="134"/>
      <c r="D29" s="344" t="s">
        <v>375</v>
      </c>
      <c r="E29" s="379" t="str">
        <f t="shared" si="2"/>
        <v>1-Daimler-POC</v>
      </c>
      <c r="F29" s="345">
        <v>43136</v>
      </c>
      <c r="G29" s="344" t="s">
        <v>191</v>
      </c>
      <c r="H29" s="344" t="s">
        <v>45</v>
      </c>
      <c r="I29" s="346" t="s">
        <v>111</v>
      </c>
      <c r="J29" s="344" t="s">
        <v>50</v>
      </c>
      <c r="K29" s="344" t="s">
        <v>7</v>
      </c>
      <c r="L29" s="350" t="s">
        <v>542</v>
      </c>
      <c r="M29" s="346" t="s">
        <v>540</v>
      </c>
      <c r="N29" s="344"/>
      <c r="O29" s="345"/>
      <c r="P29" s="347"/>
      <c r="Q29" s="345">
        <v>43147</v>
      </c>
      <c r="R29" s="348">
        <v>1</v>
      </c>
      <c r="S29" s="348">
        <v>1</v>
      </c>
      <c r="T29" s="348">
        <v>0</v>
      </c>
      <c r="U29" s="357">
        <v>1</v>
      </c>
      <c r="V29" s="349"/>
      <c r="W29" s="349"/>
      <c r="X29" s="344" t="s">
        <v>97</v>
      </c>
      <c r="Y29" s="345"/>
      <c r="Z29" s="345" t="s">
        <v>631</v>
      </c>
      <c r="AA29" s="355"/>
      <c r="AB29" s="355"/>
      <c r="AC29" s="355"/>
      <c r="AD29" s="355"/>
      <c r="AE29" s="355"/>
      <c r="AF29" s="355"/>
      <c r="AG29" s="355"/>
      <c r="AH29" s="355"/>
      <c r="AI29" s="355"/>
      <c r="AJ29" s="355"/>
      <c r="AK29" s="355"/>
      <c r="AL29" s="355"/>
      <c r="AM29" s="355"/>
      <c r="AN29" s="355"/>
    </row>
    <row r="30" spans="1:40" s="343" customFormat="1" ht="51.75" hidden="1" customHeight="1">
      <c r="A30" s="217"/>
      <c r="B30" s="286">
        <v>26</v>
      </c>
      <c r="C30" s="134"/>
      <c r="D30" s="344" t="s">
        <v>375</v>
      </c>
      <c r="E30" s="379" t="str">
        <f t="shared" si="2"/>
        <v>2-MayBank-POC</v>
      </c>
      <c r="F30" s="345">
        <v>43130</v>
      </c>
      <c r="G30" s="344" t="s">
        <v>191</v>
      </c>
      <c r="H30" s="344" t="s">
        <v>332</v>
      </c>
      <c r="I30" s="346" t="s">
        <v>132</v>
      </c>
      <c r="J30" s="344" t="s">
        <v>0</v>
      </c>
      <c r="K30" s="344" t="s">
        <v>7</v>
      </c>
      <c r="L30" s="350" t="s">
        <v>542</v>
      </c>
      <c r="M30" s="346"/>
      <c r="N30" s="344"/>
      <c r="O30" s="345">
        <v>43130</v>
      </c>
      <c r="P30" s="347"/>
      <c r="Q30" s="345">
        <v>43131</v>
      </c>
      <c r="R30" s="348">
        <v>2</v>
      </c>
      <c r="S30" s="348"/>
      <c r="T30" s="348"/>
      <c r="U30" s="357"/>
      <c r="V30" s="349"/>
      <c r="W30" s="349"/>
      <c r="X30" s="344" t="s">
        <v>97</v>
      </c>
      <c r="Y30" s="345"/>
      <c r="Z30" s="352" t="s">
        <v>626</v>
      </c>
      <c r="AA30" s="355"/>
      <c r="AB30" s="355"/>
      <c r="AC30" s="355"/>
      <c r="AD30" s="355"/>
      <c r="AE30" s="355"/>
      <c r="AF30" s="355"/>
      <c r="AG30" s="355"/>
      <c r="AH30" s="355"/>
      <c r="AI30" s="355"/>
      <c r="AJ30" s="355"/>
      <c r="AK30" s="355"/>
      <c r="AL30" s="355"/>
      <c r="AM30" s="355"/>
      <c r="AN30" s="355"/>
    </row>
    <row r="31" spans="1:40" s="343" customFormat="1" ht="51.75" hidden="1" customHeight="1">
      <c r="A31" s="217"/>
      <c r="B31" s="286">
        <v>27</v>
      </c>
      <c r="C31" s="134"/>
      <c r="D31" s="344" t="s">
        <v>375</v>
      </c>
      <c r="E31" s="379" t="str">
        <f t="shared" si="2"/>
        <v>2-Merck-POC</v>
      </c>
      <c r="F31" s="345">
        <v>43136</v>
      </c>
      <c r="G31" s="344" t="s">
        <v>191</v>
      </c>
      <c r="H31" s="344" t="s">
        <v>45</v>
      </c>
      <c r="I31" s="346" t="s">
        <v>130</v>
      </c>
      <c r="J31" s="344" t="s">
        <v>61</v>
      </c>
      <c r="K31" s="344" t="s">
        <v>7</v>
      </c>
      <c r="L31" s="350" t="s">
        <v>542</v>
      </c>
      <c r="M31" s="346" t="s">
        <v>354</v>
      </c>
      <c r="N31" s="344"/>
      <c r="O31" s="345"/>
      <c r="P31" s="347"/>
      <c r="Q31" s="345">
        <v>43141</v>
      </c>
      <c r="R31" s="348">
        <v>2</v>
      </c>
      <c r="S31" s="348">
        <v>1</v>
      </c>
      <c r="T31" s="348">
        <v>0</v>
      </c>
      <c r="U31" s="357">
        <v>1</v>
      </c>
      <c r="V31" s="349"/>
      <c r="W31" s="349"/>
      <c r="X31" s="344" t="s">
        <v>97</v>
      </c>
      <c r="Y31" s="345"/>
      <c r="Z31" s="345" t="s">
        <v>629</v>
      </c>
      <c r="AA31" s="355"/>
      <c r="AB31" s="355"/>
      <c r="AC31" s="355"/>
      <c r="AD31" s="355"/>
      <c r="AE31" s="355"/>
      <c r="AF31" s="355"/>
      <c r="AG31" s="355"/>
      <c r="AH31" s="355"/>
      <c r="AI31" s="355"/>
      <c r="AJ31" s="355"/>
      <c r="AK31" s="355"/>
      <c r="AL31" s="355"/>
      <c r="AM31" s="355"/>
      <c r="AN31" s="355"/>
    </row>
    <row r="32" spans="1:40" ht="51.75" hidden="1" customHeight="1">
      <c r="B32" s="286">
        <v>28</v>
      </c>
      <c r="C32" s="286"/>
      <c r="D32" s="278" t="s">
        <v>375</v>
      </c>
      <c r="E32" s="379" t="str">
        <f t="shared" si="2"/>
        <v>2-One India-POC</v>
      </c>
      <c r="F32" s="273"/>
      <c r="G32" s="278" t="s">
        <v>191</v>
      </c>
      <c r="H32" s="278" t="s">
        <v>45</v>
      </c>
      <c r="I32" s="287" t="s">
        <v>89</v>
      </c>
      <c r="J32" s="278" t="s">
        <v>0</v>
      </c>
      <c r="K32" s="278" t="s">
        <v>7</v>
      </c>
      <c r="L32" s="285" t="s">
        <v>542</v>
      </c>
      <c r="M32" s="287" t="s">
        <v>538</v>
      </c>
      <c r="N32" s="278"/>
      <c r="O32" s="273"/>
      <c r="P32" s="275"/>
      <c r="Q32" s="274">
        <v>43139</v>
      </c>
      <c r="R32" s="341">
        <v>2</v>
      </c>
      <c r="S32" s="280">
        <v>2</v>
      </c>
      <c r="T32" s="280">
        <v>0</v>
      </c>
      <c r="U32" s="357">
        <v>2</v>
      </c>
      <c r="V32" s="276"/>
      <c r="W32" s="277"/>
      <c r="X32" s="272" t="s">
        <v>97</v>
      </c>
      <c r="Y32" s="273"/>
      <c r="Z32" s="351" t="s">
        <v>628</v>
      </c>
      <c r="AA32" s="355"/>
      <c r="AB32" s="355"/>
      <c r="AC32" s="355"/>
      <c r="AD32" s="355"/>
      <c r="AE32" s="355"/>
      <c r="AF32" s="355"/>
      <c r="AG32" s="355"/>
      <c r="AH32" s="355"/>
      <c r="AI32" s="355"/>
      <c r="AJ32" s="355"/>
      <c r="AK32" s="355"/>
      <c r="AL32" s="355"/>
      <c r="AM32" s="355"/>
      <c r="AN32" s="355"/>
    </row>
    <row r="33" spans="2:40" ht="51.75" hidden="1" customHeight="1">
      <c r="B33" s="286">
        <v>29</v>
      </c>
      <c r="C33" s="286"/>
      <c r="D33" s="278" t="s">
        <v>375</v>
      </c>
      <c r="E33" s="379" t="str">
        <f t="shared" si="2"/>
        <v>2-One India-POC</v>
      </c>
      <c r="F33" s="273"/>
      <c r="G33" s="278" t="s">
        <v>191</v>
      </c>
      <c r="H33" s="278" t="s">
        <v>45</v>
      </c>
      <c r="I33" s="287" t="s">
        <v>89</v>
      </c>
      <c r="J33" s="278" t="s">
        <v>0</v>
      </c>
      <c r="K33" s="278" t="s">
        <v>7</v>
      </c>
      <c r="L33" s="285" t="s">
        <v>542</v>
      </c>
      <c r="M33" s="287" t="s">
        <v>539</v>
      </c>
      <c r="N33" s="278"/>
      <c r="O33" s="273"/>
      <c r="P33" s="275"/>
      <c r="Q33" s="274"/>
      <c r="R33" s="341">
        <v>2</v>
      </c>
      <c r="S33" s="280">
        <v>2</v>
      </c>
      <c r="T33" s="280">
        <v>0</v>
      </c>
      <c r="U33" s="357">
        <v>2</v>
      </c>
      <c r="V33" s="276"/>
      <c r="W33" s="277"/>
      <c r="X33" s="272" t="s">
        <v>14</v>
      </c>
      <c r="Y33" s="273"/>
      <c r="Z33" s="288" t="s">
        <v>437</v>
      </c>
      <c r="AA33" s="355"/>
      <c r="AB33" s="355"/>
      <c r="AC33" s="355"/>
      <c r="AD33" s="355"/>
      <c r="AE33" s="355"/>
      <c r="AF33" s="355"/>
      <c r="AG33" s="355"/>
      <c r="AH33" s="355"/>
      <c r="AI33" s="355"/>
      <c r="AJ33" s="355"/>
      <c r="AK33" s="355"/>
      <c r="AL33" s="355"/>
      <c r="AM33" s="355"/>
      <c r="AN33" s="355"/>
    </row>
    <row r="34" spans="2:40" ht="60.75" hidden="1" thickBot="1">
      <c r="B34" s="286">
        <v>30</v>
      </c>
      <c r="C34" s="286"/>
      <c r="D34" s="285" t="s">
        <v>375</v>
      </c>
      <c r="E34" s="379" t="str">
        <f t="shared" si="2"/>
        <v>1-Pansonic-POC</v>
      </c>
      <c r="F34" s="273">
        <v>43096</v>
      </c>
      <c r="G34" s="278" t="s">
        <v>191</v>
      </c>
      <c r="H34" s="278" t="s">
        <v>332</v>
      </c>
      <c r="I34" s="287" t="s">
        <v>82</v>
      </c>
      <c r="J34" s="278" t="s">
        <v>80</v>
      </c>
      <c r="K34" s="278" t="s">
        <v>7</v>
      </c>
      <c r="L34" s="285" t="s">
        <v>542</v>
      </c>
      <c r="M34" s="287" t="s">
        <v>536</v>
      </c>
      <c r="N34" s="278"/>
      <c r="O34" s="273">
        <v>43093</v>
      </c>
      <c r="P34" s="275"/>
      <c r="Q34" s="274">
        <v>43132</v>
      </c>
      <c r="R34" s="341">
        <v>1</v>
      </c>
      <c r="S34" s="280">
        <v>1</v>
      </c>
      <c r="T34" s="280">
        <v>1</v>
      </c>
      <c r="U34" s="357"/>
      <c r="V34" s="276"/>
      <c r="W34" s="277"/>
      <c r="X34" s="272" t="s">
        <v>14</v>
      </c>
      <c r="Y34" s="273"/>
      <c r="Z34" s="288" t="s">
        <v>627</v>
      </c>
      <c r="AA34" s="355"/>
      <c r="AB34" s="355"/>
      <c r="AC34" s="355"/>
      <c r="AD34" s="355"/>
      <c r="AE34" s="355"/>
      <c r="AF34" s="355"/>
      <c r="AG34" s="355"/>
      <c r="AH34" s="355"/>
      <c r="AI34" s="355"/>
      <c r="AJ34" s="355"/>
      <c r="AK34" s="355"/>
      <c r="AL34" s="355"/>
      <c r="AM34" s="355"/>
      <c r="AN34" s="355"/>
    </row>
    <row r="35" spans="2:40" s="217" customFormat="1" ht="45.75" hidden="1" thickBot="1">
      <c r="B35" s="286">
        <v>31</v>
      </c>
      <c r="C35" s="286"/>
      <c r="D35" s="285" t="s">
        <v>375</v>
      </c>
      <c r="E35" s="379" t="str">
        <f t="shared" si="2"/>
        <v>-BDO-POC</v>
      </c>
      <c r="F35" s="273"/>
      <c r="G35" s="278" t="s">
        <v>191</v>
      </c>
      <c r="H35" s="278" t="s">
        <v>332</v>
      </c>
      <c r="I35" s="287" t="s">
        <v>339</v>
      </c>
      <c r="J35" s="285" t="s">
        <v>116</v>
      </c>
      <c r="K35" s="278"/>
      <c r="L35" s="285" t="s">
        <v>542</v>
      </c>
      <c r="M35" s="287" t="s">
        <v>341</v>
      </c>
      <c r="N35" s="278"/>
      <c r="O35" s="273">
        <v>43129</v>
      </c>
      <c r="P35" s="275"/>
      <c r="Q35" s="274">
        <v>43139</v>
      </c>
      <c r="R35" s="341"/>
      <c r="S35" s="280"/>
      <c r="T35" s="280"/>
      <c r="U35" s="357"/>
      <c r="V35" s="276"/>
      <c r="W35" s="277"/>
      <c r="X35" s="272" t="s">
        <v>12</v>
      </c>
      <c r="Y35" s="273"/>
      <c r="Z35" s="288" t="s">
        <v>624</v>
      </c>
      <c r="AA35" s="355"/>
      <c r="AB35" s="355"/>
      <c r="AC35" s="355"/>
      <c r="AD35" s="355"/>
      <c r="AE35" s="355"/>
      <c r="AF35" s="355"/>
      <c r="AG35" s="355"/>
      <c r="AH35" s="355"/>
      <c r="AI35" s="355"/>
      <c r="AJ35" s="355"/>
      <c r="AK35" s="355"/>
      <c r="AL35" s="355"/>
      <c r="AM35" s="355"/>
      <c r="AN35" s="355"/>
    </row>
    <row r="36" spans="2:40" s="217" customFormat="1" ht="30.75" hidden="1" thickBot="1">
      <c r="B36" s="286">
        <v>33</v>
      </c>
      <c r="C36" s="286"/>
      <c r="D36" s="285" t="s">
        <v>541</v>
      </c>
      <c r="E36" s="379" t="str">
        <f t="shared" si="2"/>
        <v>-Rak Bank-Upcoming POC</v>
      </c>
      <c r="F36" s="273"/>
      <c r="G36" s="278"/>
      <c r="H36" s="285" t="s">
        <v>9</v>
      </c>
      <c r="I36" s="287" t="s">
        <v>108</v>
      </c>
      <c r="J36" s="285" t="s">
        <v>10</v>
      </c>
      <c r="K36" s="278"/>
      <c r="L36" s="285" t="s">
        <v>542</v>
      </c>
      <c r="M36" s="287"/>
      <c r="N36" s="278"/>
      <c r="O36" s="273"/>
      <c r="P36" s="275"/>
      <c r="Q36" s="274"/>
      <c r="R36" s="341"/>
      <c r="S36" s="280"/>
      <c r="T36" s="280"/>
      <c r="U36" s="357"/>
      <c r="V36" s="276"/>
      <c r="W36" s="277"/>
      <c r="X36" s="272"/>
      <c r="Y36" s="273"/>
      <c r="Z36" s="288"/>
      <c r="AA36" s="355"/>
      <c r="AB36" s="355"/>
      <c r="AC36" s="355"/>
      <c r="AD36" s="355"/>
      <c r="AE36" s="355"/>
      <c r="AF36" s="355"/>
      <c r="AG36" s="355"/>
      <c r="AH36" s="355"/>
      <c r="AI36" s="355"/>
      <c r="AJ36" s="355"/>
      <c r="AK36" s="355"/>
      <c r="AL36" s="355"/>
      <c r="AM36" s="355"/>
      <c r="AN36" s="355"/>
    </row>
    <row r="37" spans="2:40" s="217" customFormat="1" ht="30.75" hidden="1" thickBot="1">
      <c r="B37" s="286">
        <v>34</v>
      </c>
      <c r="C37" s="286"/>
      <c r="D37" s="285" t="s">
        <v>541</v>
      </c>
      <c r="E37" s="379" t="str">
        <f t="shared" si="2"/>
        <v>-Al Hlal Bank-Upcoming POC</v>
      </c>
      <c r="F37" s="273"/>
      <c r="G37" s="278"/>
      <c r="H37" s="285" t="s">
        <v>9</v>
      </c>
      <c r="I37" s="287" t="s">
        <v>135</v>
      </c>
      <c r="J37" s="285" t="s">
        <v>10</v>
      </c>
      <c r="K37" s="278"/>
      <c r="L37" s="285" t="s">
        <v>542</v>
      </c>
      <c r="M37" s="287" t="s">
        <v>557</v>
      </c>
      <c r="N37" s="278"/>
      <c r="O37" s="273"/>
      <c r="P37" s="275"/>
      <c r="Q37" s="274"/>
      <c r="R37" s="341"/>
      <c r="S37" s="280"/>
      <c r="T37" s="280"/>
      <c r="U37" s="357"/>
      <c r="V37" s="276"/>
      <c r="W37" s="277"/>
      <c r="X37" s="272"/>
      <c r="Y37" s="273"/>
      <c r="Z37" s="288"/>
      <c r="AA37" s="355"/>
      <c r="AB37" s="355"/>
      <c r="AC37" s="355"/>
      <c r="AD37" s="355"/>
      <c r="AE37" s="355"/>
      <c r="AF37" s="355"/>
      <c r="AG37" s="355"/>
      <c r="AH37" s="355"/>
      <c r="AI37" s="355"/>
      <c r="AJ37" s="355"/>
      <c r="AK37" s="355"/>
      <c r="AL37" s="355"/>
      <c r="AM37" s="355"/>
      <c r="AN37" s="355"/>
    </row>
    <row r="38" spans="2:40" s="217" customFormat="1" ht="45.75" hidden="1" thickBot="1">
      <c r="B38" s="286">
        <v>35</v>
      </c>
      <c r="C38" s="286"/>
      <c r="D38" s="285" t="s">
        <v>541</v>
      </c>
      <c r="E38" s="379" t="str">
        <f t="shared" si="2"/>
        <v>-Bank Muscat-Upcoming POC</v>
      </c>
      <c r="F38" s="273"/>
      <c r="G38" s="278"/>
      <c r="H38" s="285" t="s">
        <v>9</v>
      </c>
      <c r="I38" s="287" t="s">
        <v>134</v>
      </c>
      <c r="J38" s="285" t="s">
        <v>10</v>
      </c>
      <c r="K38" s="278"/>
      <c r="L38" s="285" t="s">
        <v>542</v>
      </c>
      <c r="M38" s="287"/>
      <c r="N38" s="278"/>
      <c r="O38" s="273">
        <v>43149</v>
      </c>
      <c r="P38" s="275"/>
      <c r="Q38" s="274"/>
      <c r="R38" s="341"/>
      <c r="S38" s="280"/>
      <c r="T38" s="280"/>
      <c r="U38" s="357"/>
      <c r="V38" s="276"/>
      <c r="W38" s="277"/>
      <c r="X38" s="272"/>
      <c r="Y38" s="273"/>
      <c r="Z38" s="288" t="s">
        <v>632</v>
      </c>
      <c r="AA38" s="355"/>
      <c r="AB38" s="355"/>
      <c r="AC38" s="355"/>
      <c r="AD38" s="355"/>
      <c r="AE38" s="355"/>
      <c r="AF38" s="355"/>
      <c r="AG38" s="355"/>
      <c r="AH38" s="355"/>
      <c r="AI38" s="355"/>
      <c r="AJ38" s="355"/>
      <c r="AK38" s="355"/>
      <c r="AL38" s="355"/>
      <c r="AM38" s="355"/>
      <c r="AN38" s="355"/>
    </row>
    <row r="39" spans="2:40" s="217" customFormat="1" ht="45.75" hidden="1" thickBot="1">
      <c r="B39" s="286">
        <v>36</v>
      </c>
      <c r="C39" s="286"/>
      <c r="D39" s="285" t="s">
        <v>541</v>
      </c>
      <c r="E39" s="379" t="str">
        <f t="shared" si="2"/>
        <v>-TCL-Upcoming POC</v>
      </c>
      <c r="F39" s="273"/>
      <c r="G39" s="278"/>
      <c r="H39" s="285" t="s">
        <v>45</v>
      </c>
      <c r="I39" s="287" t="s">
        <v>366</v>
      </c>
      <c r="J39" s="285" t="s">
        <v>13</v>
      </c>
      <c r="K39" s="278"/>
      <c r="L39" s="285" t="s">
        <v>542</v>
      </c>
      <c r="M39" s="287" t="s">
        <v>368</v>
      </c>
      <c r="N39" s="278"/>
      <c r="O39" s="273"/>
      <c r="P39" s="275"/>
      <c r="Q39" s="274">
        <v>43135</v>
      </c>
      <c r="R39" s="341"/>
      <c r="S39" s="280"/>
      <c r="T39" s="280"/>
      <c r="U39" s="357"/>
      <c r="V39" s="276"/>
      <c r="W39" s="277"/>
      <c r="X39" s="272" t="s">
        <v>97</v>
      </c>
      <c r="Y39" s="273"/>
      <c r="Z39" s="288" t="s">
        <v>630</v>
      </c>
      <c r="AA39" s="355"/>
      <c r="AB39" s="355"/>
      <c r="AC39" s="355"/>
      <c r="AD39" s="355"/>
      <c r="AE39" s="355"/>
      <c r="AF39" s="355"/>
      <c r="AG39" s="355"/>
      <c r="AH39" s="355"/>
      <c r="AI39" s="355"/>
      <c r="AJ39" s="355"/>
      <c r="AK39" s="355"/>
      <c r="AL39" s="355"/>
      <c r="AM39" s="355"/>
      <c r="AN39" s="355"/>
    </row>
    <row r="40" spans="2:40" s="217" customFormat="1" ht="39" hidden="1" thickBot="1">
      <c r="B40" s="286">
        <v>37</v>
      </c>
      <c r="C40" s="286"/>
      <c r="D40" s="285" t="s">
        <v>541</v>
      </c>
      <c r="E40" s="379" t="str">
        <f t="shared" si="2"/>
        <v>-TCL - STT Global-Upcoming POC</v>
      </c>
      <c r="F40" s="273"/>
      <c r="G40" s="278"/>
      <c r="H40" s="285" t="s">
        <v>45</v>
      </c>
      <c r="I40" s="287" t="s">
        <v>367</v>
      </c>
      <c r="J40" s="285" t="s">
        <v>13</v>
      </c>
      <c r="K40" s="278"/>
      <c r="L40" s="285" t="s">
        <v>542</v>
      </c>
      <c r="M40" s="287" t="s">
        <v>369</v>
      </c>
      <c r="N40" s="278"/>
      <c r="O40" s="273"/>
      <c r="P40" s="275"/>
      <c r="Q40" s="274"/>
      <c r="R40" s="341"/>
      <c r="S40" s="280"/>
      <c r="T40" s="280"/>
      <c r="U40" s="357"/>
      <c r="V40" s="276"/>
      <c r="W40" s="277"/>
      <c r="X40" s="272"/>
      <c r="Y40" s="273"/>
      <c r="Z40" s="288"/>
      <c r="AA40" s="355"/>
      <c r="AB40" s="355"/>
      <c r="AC40" s="355"/>
      <c r="AD40" s="355"/>
      <c r="AE40" s="355"/>
      <c r="AF40" s="355"/>
      <c r="AG40" s="355"/>
      <c r="AH40" s="355"/>
      <c r="AI40" s="355"/>
      <c r="AJ40" s="355"/>
      <c r="AK40" s="355"/>
      <c r="AL40" s="355"/>
      <c r="AM40" s="355"/>
      <c r="AN40" s="355"/>
    </row>
    <row r="41" spans="2:40" s="217" customFormat="1" ht="30.75" hidden="1" thickBot="1">
      <c r="B41" s="286">
        <v>38</v>
      </c>
      <c r="C41" s="286"/>
      <c r="D41" s="285" t="s">
        <v>541</v>
      </c>
      <c r="E41" s="379" t="str">
        <f t="shared" si="2"/>
        <v>-Quest-Upcoming POC</v>
      </c>
      <c r="F41" s="273"/>
      <c r="G41" s="278"/>
      <c r="H41" s="285" t="s">
        <v>45</v>
      </c>
      <c r="I41" s="287" t="s">
        <v>127</v>
      </c>
      <c r="J41" s="285" t="s">
        <v>61</v>
      </c>
      <c r="K41" s="278"/>
      <c r="L41" s="285" t="s">
        <v>542</v>
      </c>
      <c r="M41" s="287"/>
      <c r="N41" s="278"/>
      <c r="O41" s="273"/>
      <c r="P41" s="275"/>
      <c r="Q41" s="274"/>
      <c r="R41" s="341"/>
      <c r="S41" s="280"/>
      <c r="T41" s="280"/>
      <c r="U41" s="357"/>
      <c r="V41" s="276"/>
      <c r="W41" s="277"/>
      <c r="X41" s="272"/>
      <c r="Y41" s="273"/>
      <c r="Z41" s="288"/>
      <c r="AA41" s="355"/>
      <c r="AB41" s="355"/>
      <c r="AC41" s="355"/>
      <c r="AD41" s="355"/>
      <c r="AE41" s="355"/>
      <c r="AF41" s="355"/>
      <c r="AG41" s="355"/>
      <c r="AH41" s="355"/>
      <c r="AI41" s="355"/>
      <c r="AJ41" s="355"/>
      <c r="AK41" s="355"/>
      <c r="AL41" s="355"/>
      <c r="AM41" s="355"/>
      <c r="AN41" s="355"/>
    </row>
    <row r="42" spans="2:40" s="217" customFormat="1" ht="30.75" hidden="1" thickBot="1">
      <c r="B42" s="286">
        <v>39</v>
      </c>
      <c r="C42" s="286"/>
      <c r="D42" s="285" t="s">
        <v>541</v>
      </c>
      <c r="E42" s="379" t="str">
        <f t="shared" si="2"/>
        <v>-Future Generali-Upcoming POC</v>
      </c>
      <c r="F42" s="273"/>
      <c r="G42" s="278"/>
      <c r="H42" s="285" t="s">
        <v>332</v>
      </c>
      <c r="I42" s="287" t="s">
        <v>122</v>
      </c>
      <c r="J42" s="285" t="s">
        <v>13</v>
      </c>
      <c r="K42" s="278"/>
      <c r="L42" s="285" t="s">
        <v>542</v>
      </c>
      <c r="M42" s="287"/>
      <c r="N42" s="278"/>
      <c r="O42" s="273"/>
      <c r="P42" s="275"/>
      <c r="Q42" s="274"/>
      <c r="R42" s="341"/>
      <c r="S42" s="280"/>
      <c r="T42" s="280"/>
      <c r="U42" s="357"/>
      <c r="V42" s="276"/>
      <c r="W42" s="277"/>
      <c r="X42" s="272"/>
      <c r="Y42" s="273"/>
      <c r="Z42" s="288"/>
      <c r="AA42" s="355"/>
      <c r="AB42" s="355"/>
      <c r="AC42" s="355"/>
      <c r="AD42" s="355"/>
      <c r="AE42" s="355"/>
      <c r="AF42" s="355"/>
      <c r="AG42" s="355"/>
      <c r="AH42" s="355"/>
      <c r="AI42" s="355"/>
      <c r="AJ42" s="355"/>
      <c r="AK42" s="355"/>
      <c r="AL42" s="355"/>
      <c r="AM42" s="355"/>
      <c r="AN42" s="355"/>
    </row>
    <row r="43" spans="2:40" s="217" customFormat="1" ht="30.75" hidden="1" thickBot="1">
      <c r="B43" s="286">
        <v>40</v>
      </c>
      <c r="C43" s="286"/>
      <c r="D43" s="285" t="s">
        <v>541</v>
      </c>
      <c r="E43" s="379" t="str">
        <f t="shared" si="2"/>
        <v>-SBD-Upcoming POC</v>
      </c>
      <c r="F43" s="273"/>
      <c r="G43" s="278"/>
      <c r="H43" s="285" t="s">
        <v>45</v>
      </c>
      <c r="I43" s="287" t="s">
        <v>124</v>
      </c>
      <c r="J43" s="285" t="s">
        <v>61</v>
      </c>
      <c r="K43" s="278"/>
      <c r="L43" s="285" t="s">
        <v>542</v>
      </c>
      <c r="M43" s="287"/>
      <c r="N43" s="278"/>
      <c r="O43" s="273"/>
      <c r="P43" s="275"/>
      <c r="Q43" s="274"/>
      <c r="R43" s="341"/>
      <c r="S43" s="280"/>
      <c r="T43" s="280"/>
      <c r="U43" s="357"/>
      <c r="V43" s="276"/>
      <c r="W43" s="277"/>
      <c r="X43" s="272"/>
      <c r="Y43" s="273"/>
      <c r="Z43" s="288"/>
      <c r="AA43" s="355"/>
      <c r="AB43" s="355"/>
      <c r="AC43" s="355"/>
      <c r="AD43" s="355"/>
      <c r="AE43" s="355"/>
      <c r="AF43" s="355"/>
      <c r="AG43" s="355"/>
      <c r="AH43" s="355"/>
      <c r="AI43" s="355"/>
      <c r="AJ43" s="355"/>
      <c r="AK43" s="355"/>
      <c r="AL43" s="355"/>
      <c r="AM43" s="355"/>
      <c r="AN43" s="355"/>
    </row>
    <row r="44" spans="2:40" s="217" customFormat="1" ht="60.75" hidden="1" thickBot="1">
      <c r="B44" s="286">
        <v>41</v>
      </c>
      <c r="C44" s="286"/>
      <c r="D44" s="285" t="s">
        <v>541</v>
      </c>
      <c r="E44" s="379" t="str">
        <f t="shared" si="2"/>
        <v>-Phillipines Airlines-Upcoming POC</v>
      </c>
      <c r="F44" s="273"/>
      <c r="G44" s="278"/>
      <c r="H44" s="285" t="s">
        <v>9</v>
      </c>
      <c r="I44" s="287" t="s">
        <v>361</v>
      </c>
      <c r="J44" s="285" t="s">
        <v>116</v>
      </c>
      <c r="K44" s="278"/>
      <c r="L44" s="285" t="s">
        <v>542</v>
      </c>
      <c r="M44" s="287"/>
      <c r="N44" s="278"/>
      <c r="O44" s="273">
        <v>43159</v>
      </c>
      <c r="P44" s="275"/>
      <c r="Q44" s="274"/>
      <c r="R44" s="341"/>
      <c r="S44" s="280"/>
      <c r="T44" s="280"/>
      <c r="U44" s="357"/>
      <c r="V44" s="276"/>
      <c r="W44" s="277"/>
      <c r="X44" s="272"/>
      <c r="Y44" s="273"/>
      <c r="Z44" s="288" t="s">
        <v>364</v>
      </c>
      <c r="AA44" s="355"/>
      <c r="AB44" s="355"/>
      <c r="AC44" s="355"/>
      <c r="AD44" s="355"/>
      <c r="AE44" s="355"/>
      <c r="AF44" s="355"/>
      <c r="AG44" s="355"/>
      <c r="AH44" s="355"/>
      <c r="AI44" s="355"/>
      <c r="AJ44" s="355"/>
      <c r="AK44" s="355"/>
      <c r="AL44" s="355"/>
      <c r="AM44" s="355"/>
      <c r="AN44" s="355"/>
    </row>
    <row r="45" spans="2:40" s="217" customFormat="1" ht="60.75" hidden="1" thickBot="1">
      <c r="B45" s="286">
        <v>42</v>
      </c>
      <c r="C45" s="286"/>
      <c r="D45" s="285" t="s">
        <v>541</v>
      </c>
      <c r="E45" s="379" t="str">
        <f t="shared" si="2"/>
        <v>-Medical City-Upcoming POC</v>
      </c>
      <c r="F45" s="273"/>
      <c r="G45" s="278"/>
      <c r="H45" s="285" t="s">
        <v>9</v>
      </c>
      <c r="I45" s="287" t="s">
        <v>362</v>
      </c>
      <c r="J45" s="285" t="s">
        <v>116</v>
      </c>
      <c r="K45" s="278"/>
      <c r="L45" s="285" t="s">
        <v>542</v>
      </c>
      <c r="M45" s="287" t="s">
        <v>363</v>
      </c>
      <c r="N45" s="278"/>
      <c r="O45" s="273"/>
      <c r="P45" s="275"/>
      <c r="Q45" s="274"/>
      <c r="R45" s="341"/>
      <c r="S45" s="280"/>
      <c r="T45" s="280"/>
      <c r="U45" s="357"/>
      <c r="V45" s="276"/>
      <c r="W45" s="277"/>
      <c r="X45" s="272"/>
      <c r="Y45" s="273"/>
      <c r="Z45" s="288" t="s">
        <v>365</v>
      </c>
      <c r="AA45" s="355"/>
      <c r="AB45" s="355"/>
      <c r="AC45" s="355"/>
      <c r="AD45" s="355"/>
      <c r="AE45" s="355"/>
      <c r="AF45" s="355"/>
      <c r="AG45" s="355"/>
      <c r="AH45" s="355"/>
      <c r="AI45" s="355"/>
      <c r="AJ45" s="355"/>
      <c r="AK45" s="355"/>
      <c r="AL45" s="355"/>
      <c r="AM45" s="355"/>
      <c r="AN45" s="355"/>
    </row>
    <row r="46" spans="2:40" s="217" customFormat="1" ht="30.75" hidden="1" thickBot="1">
      <c r="B46" s="379">
        <v>43</v>
      </c>
      <c r="C46" s="379"/>
      <c r="D46" s="393" t="s">
        <v>636</v>
      </c>
      <c r="E46" s="379" t="str">
        <f t="shared" si="2"/>
        <v>-GIC-Internal</v>
      </c>
      <c r="F46" s="381">
        <v>43144</v>
      </c>
      <c r="G46" s="380" t="s">
        <v>597</v>
      </c>
      <c r="H46" s="392"/>
      <c r="I46" s="382" t="s">
        <v>596</v>
      </c>
      <c r="J46" s="393" t="s">
        <v>13</v>
      </c>
      <c r="K46" s="380"/>
      <c r="L46" s="379" t="s">
        <v>613</v>
      </c>
      <c r="M46" s="382"/>
      <c r="N46" s="380"/>
      <c r="O46" s="381"/>
      <c r="P46" s="394"/>
      <c r="Q46" s="384"/>
      <c r="R46" s="386"/>
      <c r="S46" s="387"/>
      <c r="T46" s="387"/>
      <c r="U46" s="395"/>
      <c r="V46" s="396"/>
      <c r="W46" s="390"/>
      <c r="X46" s="383"/>
      <c r="Y46" s="381"/>
      <c r="Z46" s="288"/>
      <c r="AA46" s="391"/>
      <c r="AB46" s="391"/>
      <c r="AC46" s="391"/>
      <c r="AD46" s="391"/>
      <c r="AE46" s="391"/>
      <c r="AF46" s="391"/>
      <c r="AG46" s="391"/>
      <c r="AH46" s="391"/>
      <c r="AI46" s="391"/>
      <c r="AJ46" s="391"/>
      <c r="AK46" s="391"/>
      <c r="AL46" s="391"/>
      <c r="AM46" s="391"/>
      <c r="AN46" s="391"/>
    </row>
    <row r="47" spans="2:40" s="217" customFormat="1" ht="30.75" hidden="1" thickBot="1">
      <c r="B47" s="286">
        <v>44</v>
      </c>
      <c r="C47" s="286"/>
      <c r="D47" s="393" t="s">
        <v>636</v>
      </c>
      <c r="E47" s="379" t="str">
        <f t="shared" si="2"/>
        <v>-GIC-Internal</v>
      </c>
      <c r="F47" s="273">
        <v>43144</v>
      </c>
      <c r="G47" s="278" t="s">
        <v>598</v>
      </c>
      <c r="H47" s="285"/>
      <c r="I47" s="287" t="s">
        <v>596</v>
      </c>
      <c r="J47" s="285" t="s">
        <v>61</v>
      </c>
      <c r="K47" s="278"/>
      <c r="L47" s="286" t="s">
        <v>613</v>
      </c>
      <c r="M47" s="287"/>
      <c r="N47" s="278"/>
      <c r="O47" s="273"/>
      <c r="P47" s="275"/>
      <c r="Q47" s="274"/>
      <c r="R47" s="341"/>
      <c r="S47" s="280"/>
      <c r="T47" s="280"/>
      <c r="U47" s="357"/>
      <c r="V47" s="276"/>
      <c r="W47" s="277"/>
      <c r="X47" s="272"/>
      <c r="Y47" s="273"/>
      <c r="Z47" s="288"/>
      <c r="AA47" s="355">
        <f>SUM(AA4:AA46)</f>
        <v>13200</v>
      </c>
      <c r="AB47" s="355">
        <f>SUM(AB4:AB46)</f>
        <v>77760</v>
      </c>
      <c r="AC47" s="355">
        <f t="shared" ref="AC47:AN47" si="6">SUM(AC4:AC46)</f>
        <v>77760</v>
      </c>
      <c r="AD47" s="355">
        <f t="shared" si="6"/>
        <v>76826.666666666672</v>
      </c>
      <c r="AE47" s="355">
        <f t="shared" si="6"/>
        <v>56960</v>
      </c>
      <c r="AF47" s="355">
        <f t="shared" si="6"/>
        <v>56960</v>
      </c>
      <c r="AG47" s="355">
        <f t="shared" si="6"/>
        <v>16960</v>
      </c>
      <c r="AH47" s="355">
        <f t="shared" si="6"/>
        <v>10800</v>
      </c>
      <c r="AI47" s="355">
        <f t="shared" si="6"/>
        <v>10800</v>
      </c>
      <c r="AJ47" s="355">
        <f t="shared" si="6"/>
        <v>0</v>
      </c>
      <c r="AK47" s="355">
        <f t="shared" si="6"/>
        <v>0</v>
      </c>
      <c r="AL47" s="355">
        <f t="shared" si="6"/>
        <v>0</v>
      </c>
      <c r="AM47" s="355">
        <f t="shared" si="6"/>
        <v>0</v>
      </c>
      <c r="AN47" s="355">
        <f t="shared" si="6"/>
        <v>0</v>
      </c>
    </row>
    <row r="48" spans="2:40" ht="30.75" hidden="1" thickBot="1">
      <c r="B48" s="286">
        <v>45</v>
      </c>
      <c r="C48" s="286"/>
      <c r="D48" s="393" t="s">
        <v>636</v>
      </c>
      <c r="E48" s="379" t="str">
        <f t="shared" si="2"/>
        <v>-GIC-Internal</v>
      </c>
      <c r="F48" s="273">
        <v>43144</v>
      </c>
      <c r="G48" s="278" t="s">
        <v>599</v>
      </c>
      <c r="H48" s="94"/>
      <c r="I48" s="287" t="s">
        <v>596</v>
      </c>
      <c r="J48" s="285" t="s">
        <v>0</v>
      </c>
      <c r="K48" s="94"/>
      <c r="L48" s="286" t="s">
        <v>613</v>
      </c>
      <c r="M48" s="148"/>
      <c r="N48" s="286"/>
      <c r="O48" s="94"/>
      <c r="P48" s="94"/>
      <c r="Q48" s="94"/>
      <c r="R48" s="286"/>
      <c r="S48" s="286"/>
      <c r="T48" s="286"/>
      <c r="U48" s="371"/>
      <c r="V48" s="355"/>
      <c r="W48" s="355"/>
      <c r="X48" s="286"/>
      <c r="Y48" s="286"/>
      <c r="Z48" s="288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</row>
    <row r="49" spans="2:40" ht="30.75" hidden="1" thickBot="1">
      <c r="B49" s="286">
        <v>46</v>
      </c>
      <c r="C49" s="286"/>
      <c r="D49" s="393" t="s">
        <v>636</v>
      </c>
      <c r="E49" s="379" t="str">
        <f t="shared" si="2"/>
        <v>-GIC-Internal</v>
      </c>
      <c r="F49" s="273">
        <v>43144</v>
      </c>
      <c r="G49" s="278" t="s">
        <v>600</v>
      </c>
      <c r="H49" s="94"/>
      <c r="I49" s="287" t="s">
        <v>596</v>
      </c>
      <c r="J49" s="285" t="s">
        <v>0</v>
      </c>
      <c r="K49" s="94"/>
      <c r="L49" s="286" t="s">
        <v>613</v>
      </c>
      <c r="M49" s="148"/>
      <c r="N49" s="286"/>
      <c r="O49" s="94"/>
      <c r="P49" s="94"/>
      <c r="Q49" s="94"/>
      <c r="R49" s="286"/>
      <c r="S49" s="286"/>
      <c r="T49" s="286"/>
      <c r="U49" s="371"/>
      <c r="V49" s="355"/>
      <c r="W49" s="355"/>
      <c r="X49" s="286"/>
      <c r="Y49" s="286"/>
      <c r="Z49" s="288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</row>
    <row r="50" spans="2:40" ht="30.75" hidden="1" thickBot="1">
      <c r="B50" s="286">
        <v>47</v>
      </c>
      <c r="C50" s="286"/>
      <c r="D50" s="393" t="s">
        <v>636</v>
      </c>
      <c r="E50" s="379" t="str">
        <f t="shared" si="2"/>
        <v>-GIC-Internal</v>
      </c>
      <c r="F50" s="273">
        <v>43144</v>
      </c>
      <c r="G50" s="278" t="s">
        <v>601</v>
      </c>
      <c r="H50" s="94"/>
      <c r="I50" s="287" t="s">
        <v>596</v>
      </c>
      <c r="J50" s="285" t="s">
        <v>0</v>
      </c>
      <c r="K50" s="94"/>
      <c r="L50" s="286" t="s">
        <v>613</v>
      </c>
      <c r="M50" s="148"/>
      <c r="N50" s="286"/>
      <c r="O50" s="94"/>
      <c r="P50" s="94"/>
      <c r="Q50" s="94"/>
      <c r="R50" s="286"/>
      <c r="S50" s="286"/>
      <c r="T50" s="286"/>
      <c r="U50" s="371"/>
      <c r="V50" s="355"/>
      <c r="W50" s="355"/>
      <c r="X50" s="286"/>
      <c r="Y50" s="286"/>
      <c r="Z50" s="288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</row>
    <row r="51" spans="2:40" ht="45.75" hidden="1" thickBot="1">
      <c r="B51" s="286">
        <v>48</v>
      </c>
      <c r="C51" s="286"/>
      <c r="D51" s="393" t="s">
        <v>636</v>
      </c>
      <c r="E51" s="379" t="str">
        <f t="shared" si="2"/>
        <v>-GIC-Internal</v>
      </c>
      <c r="F51" s="273">
        <v>43144</v>
      </c>
      <c r="G51" s="278" t="s">
        <v>602</v>
      </c>
      <c r="H51" s="94"/>
      <c r="I51" s="287" t="s">
        <v>596</v>
      </c>
      <c r="J51" s="285" t="s">
        <v>609</v>
      </c>
      <c r="K51" s="94"/>
      <c r="L51" s="286" t="s">
        <v>613</v>
      </c>
      <c r="M51" s="148"/>
      <c r="N51" s="286"/>
      <c r="O51" s="94"/>
      <c r="P51" s="94"/>
      <c r="Q51" s="94"/>
      <c r="R51" s="286"/>
      <c r="S51" s="286"/>
      <c r="T51" s="286"/>
      <c r="U51" s="371"/>
      <c r="V51" s="355"/>
      <c r="W51" s="355"/>
      <c r="X51" s="286"/>
      <c r="Y51" s="286"/>
      <c r="Z51" s="288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</row>
    <row r="52" spans="2:40" ht="45.75" hidden="1" thickBot="1">
      <c r="B52" s="286">
        <v>49</v>
      </c>
      <c r="C52" s="286"/>
      <c r="D52" s="393" t="s">
        <v>636</v>
      </c>
      <c r="E52" s="379" t="str">
        <f t="shared" si="2"/>
        <v>-GIC-Internal</v>
      </c>
      <c r="F52" s="273">
        <v>43144</v>
      </c>
      <c r="G52" s="278" t="s">
        <v>603</v>
      </c>
      <c r="H52" s="94"/>
      <c r="I52" s="287" t="s">
        <v>596</v>
      </c>
      <c r="J52" s="285" t="s">
        <v>610</v>
      </c>
      <c r="K52" s="94"/>
      <c r="L52" s="286" t="s">
        <v>613</v>
      </c>
      <c r="M52" s="148"/>
      <c r="N52" s="286"/>
      <c r="O52" s="94"/>
      <c r="P52" s="94"/>
      <c r="Q52" s="94"/>
      <c r="R52" s="286"/>
      <c r="S52" s="286"/>
      <c r="T52" s="286"/>
      <c r="U52" s="371"/>
      <c r="V52" s="355"/>
      <c r="W52" s="355"/>
      <c r="X52" s="286"/>
      <c r="Y52" s="286"/>
      <c r="Z52" s="288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</row>
    <row r="53" spans="2:40" ht="45.75" hidden="1" thickBot="1">
      <c r="B53" s="286">
        <v>50</v>
      </c>
      <c r="C53" s="286"/>
      <c r="D53" s="393" t="s">
        <v>636</v>
      </c>
      <c r="E53" s="379" t="str">
        <f t="shared" si="2"/>
        <v>-GIC-Internal</v>
      </c>
      <c r="F53" s="273">
        <v>43144</v>
      </c>
      <c r="G53" s="278" t="s">
        <v>604</v>
      </c>
      <c r="H53" s="94"/>
      <c r="I53" s="287" t="s">
        <v>596</v>
      </c>
      <c r="J53" s="285" t="s">
        <v>609</v>
      </c>
      <c r="K53" s="94"/>
      <c r="L53" s="286" t="s">
        <v>613</v>
      </c>
      <c r="M53" s="148"/>
      <c r="N53" s="286"/>
      <c r="O53" s="94"/>
      <c r="P53" s="94"/>
      <c r="Q53" s="94"/>
      <c r="R53" s="286"/>
      <c r="S53" s="286"/>
      <c r="T53" s="286"/>
      <c r="U53" s="371"/>
      <c r="V53" s="355"/>
      <c r="W53" s="355"/>
      <c r="X53" s="286"/>
      <c r="Y53" s="286"/>
      <c r="Z53" s="288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</row>
    <row r="54" spans="2:40" ht="45.75" hidden="1" thickBot="1">
      <c r="B54" s="286">
        <v>51</v>
      </c>
      <c r="C54" s="286"/>
      <c r="D54" s="393" t="s">
        <v>636</v>
      </c>
      <c r="E54" s="379" t="str">
        <f t="shared" si="2"/>
        <v>-GIC-Internal</v>
      </c>
      <c r="F54" s="273">
        <v>43144</v>
      </c>
      <c r="G54" s="278" t="s">
        <v>605</v>
      </c>
      <c r="H54" s="94"/>
      <c r="I54" s="287" t="s">
        <v>596</v>
      </c>
      <c r="J54" s="285" t="s">
        <v>611</v>
      </c>
      <c r="K54" s="94"/>
      <c r="L54" s="286" t="s">
        <v>613</v>
      </c>
      <c r="M54" s="148"/>
      <c r="N54" s="286"/>
      <c r="O54" s="94"/>
      <c r="P54" s="94"/>
      <c r="Q54" s="94"/>
      <c r="R54" s="286"/>
      <c r="S54" s="286"/>
      <c r="T54" s="286"/>
      <c r="U54" s="371"/>
      <c r="V54" s="355"/>
      <c r="W54" s="355"/>
      <c r="X54" s="286"/>
      <c r="Y54" s="286"/>
      <c r="Z54" s="288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</row>
    <row r="55" spans="2:40" ht="30.75" hidden="1" thickBot="1">
      <c r="B55" s="286">
        <v>52</v>
      </c>
      <c r="C55" s="286"/>
      <c r="D55" s="393" t="s">
        <v>636</v>
      </c>
      <c r="E55" s="379" t="str">
        <f t="shared" si="2"/>
        <v>-GIC-Internal</v>
      </c>
      <c r="F55" s="273">
        <v>43144</v>
      </c>
      <c r="G55" s="278" t="s">
        <v>606</v>
      </c>
      <c r="H55" s="94"/>
      <c r="I55" s="287" t="s">
        <v>596</v>
      </c>
      <c r="J55" s="285" t="s">
        <v>612</v>
      </c>
      <c r="K55" s="94"/>
      <c r="L55" s="286" t="s">
        <v>613</v>
      </c>
      <c r="M55" s="148"/>
      <c r="N55" s="286"/>
      <c r="O55" s="94"/>
      <c r="P55" s="94"/>
      <c r="Q55" s="94"/>
      <c r="R55" s="286"/>
      <c r="S55" s="286"/>
      <c r="T55" s="286"/>
      <c r="U55" s="371"/>
      <c r="V55" s="355"/>
      <c r="W55" s="355"/>
      <c r="X55" s="286"/>
      <c r="Y55" s="286"/>
      <c r="Z55" s="288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</row>
    <row r="56" spans="2:40" ht="30.75" hidden="1" thickBot="1">
      <c r="B56" s="286">
        <v>53</v>
      </c>
      <c r="C56" s="286"/>
      <c r="D56" s="393" t="s">
        <v>636</v>
      </c>
      <c r="E56" s="379" t="str">
        <f t="shared" si="2"/>
        <v>-GIC-Internal</v>
      </c>
      <c r="F56" s="273">
        <v>43144</v>
      </c>
      <c r="G56" s="278" t="s">
        <v>607</v>
      </c>
      <c r="H56" s="94"/>
      <c r="I56" s="287" t="s">
        <v>596</v>
      </c>
      <c r="J56" s="285" t="s">
        <v>0</v>
      </c>
      <c r="K56" s="94"/>
      <c r="L56" s="286" t="s">
        <v>613</v>
      </c>
      <c r="M56" s="148"/>
      <c r="N56" s="286"/>
      <c r="O56" s="94"/>
      <c r="P56" s="94"/>
      <c r="Q56" s="94"/>
      <c r="R56" s="286"/>
      <c r="S56" s="286"/>
      <c r="T56" s="286"/>
      <c r="U56" s="371"/>
      <c r="V56" s="355"/>
      <c r="W56" s="355"/>
      <c r="X56" s="286"/>
      <c r="Y56" s="286"/>
      <c r="Z56" s="288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</row>
    <row r="57" spans="2:40" ht="15.75" hidden="1" thickBot="1">
      <c r="B57" s="286">
        <v>54</v>
      </c>
      <c r="C57" s="286"/>
      <c r="D57" s="393" t="s">
        <v>636</v>
      </c>
      <c r="E57" s="379" t="str">
        <f t="shared" si="2"/>
        <v>-GIC-Internal</v>
      </c>
      <c r="F57" s="273">
        <v>43144</v>
      </c>
      <c r="G57" s="278" t="s">
        <v>608</v>
      </c>
      <c r="H57" s="94"/>
      <c r="I57" s="287" t="s">
        <v>596</v>
      </c>
      <c r="J57" s="285" t="s">
        <v>0</v>
      </c>
      <c r="K57" s="94"/>
      <c r="L57" s="286" t="s">
        <v>613</v>
      </c>
      <c r="M57" s="148"/>
      <c r="N57" s="286"/>
      <c r="O57" s="94"/>
      <c r="P57" s="94"/>
      <c r="Q57" s="94"/>
      <c r="R57" s="286"/>
      <c r="S57" s="286"/>
      <c r="T57" s="286"/>
      <c r="U57" s="371"/>
      <c r="V57" s="355"/>
      <c r="W57" s="355"/>
      <c r="X57" s="286"/>
      <c r="Y57" s="286"/>
      <c r="Z57" s="288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</row>
    <row r="58" spans="2:40" ht="99.75" hidden="1" customHeight="1">
      <c r="B58" s="286">
        <v>36</v>
      </c>
      <c r="C58" s="286"/>
      <c r="D58" s="285" t="s">
        <v>541</v>
      </c>
      <c r="E58" s="379" t="str">
        <f t="shared" si="2"/>
        <v>-Globe Telecom-Upcoming POC</v>
      </c>
      <c r="F58" s="286"/>
      <c r="G58" s="94"/>
      <c r="H58" s="285" t="s">
        <v>9</v>
      </c>
      <c r="I58" s="287" t="s">
        <v>115</v>
      </c>
      <c r="J58" s="285" t="s">
        <v>116</v>
      </c>
      <c r="K58" s="94"/>
      <c r="L58" s="286"/>
      <c r="M58" s="287" t="s">
        <v>346</v>
      </c>
      <c r="N58" s="286"/>
      <c r="O58" s="94"/>
      <c r="P58" s="94"/>
      <c r="Q58" s="94"/>
      <c r="R58" s="286"/>
      <c r="S58" s="286"/>
      <c r="T58" s="286"/>
      <c r="U58" s="371"/>
      <c r="V58" s="355"/>
      <c r="W58" s="355"/>
      <c r="X58" s="286"/>
      <c r="Y58" s="286"/>
      <c r="Z58" s="288" t="s">
        <v>347</v>
      </c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</row>
    <row r="59" spans="2:40" ht="60.75" hidden="1" thickBot="1">
      <c r="B59" s="426">
        <v>37</v>
      </c>
      <c r="C59" s="426"/>
      <c r="D59" s="427" t="s">
        <v>541</v>
      </c>
      <c r="E59" s="428" t="str">
        <f t="shared" si="2"/>
        <v>-TCTS-End client-Upcoming POC</v>
      </c>
      <c r="F59" s="426"/>
      <c r="G59" s="425"/>
      <c r="H59" s="425"/>
      <c r="I59" s="424" t="s">
        <v>633</v>
      </c>
      <c r="J59" s="425"/>
      <c r="K59" s="94"/>
      <c r="L59" s="426"/>
      <c r="M59" s="287" t="s">
        <v>634</v>
      </c>
      <c r="N59" s="286"/>
      <c r="O59" s="425"/>
      <c r="P59" s="425"/>
      <c r="Q59" s="94"/>
      <c r="R59" s="426"/>
      <c r="S59" s="426"/>
      <c r="T59" s="426"/>
      <c r="U59" s="429"/>
      <c r="V59" s="430"/>
      <c r="W59" s="430"/>
      <c r="X59" s="426"/>
      <c r="Y59" s="286"/>
      <c r="Z59" s="288" t="s">
        <v>635</v>
      </c>
      <c r="AA59" s="425"/>
      <c r="AB59" s="425"/>
      <c r="AC59" s="425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</row>
    <row r="60" spans="2:40" ht="24" customHeight="1" thickBot="1">
      <c r="B60" s="421"/>
      <c r="C60" s="421"/>
      <c r="D60" s="422"/>
      <c r="E60" s="422"/>
      <c r="F60" s="421"/>
      <c r="G60" s="422"/>
      <c r="H60" s="423"/>
      <c r="I60" s="508" t="s">
        <v>301</v>
      </c>
      <c r="J60" s="509"/>
      <c r="L60" s="421"/>
      <c r="O60" s="510"/>
      <c r="P60" s="509"/>
      <c r="R60" s="431">
        <f>SUBTOTAL(9,R4:R25)</f>
        <v>76</v>
      </c>
      <c r="S60" s="431">
        <f>SUBTOTAL(9,S4:S25)</f>
        <v>35</v>
      </c>
      <c r="T60" s="431">
        <f t="shared" ref="T60:W60" si="7">SUBTOTAL(9,T4:T25)</f>
        <v>12</v>
      </c>
      <c r="U60" s="431">
        <f t="shared" si="7"/>
        <v>21</v>
      </c>
      <c r="V60" s="432">
        <f t="shared" si="7"/>
        <v>84793.333333333328</v>
      </c>
      <c r="W60" s="432">
        <f t="shared" si="7"/>
        <v>1625260</v>
      </c>
      <c r="X60" s="433"/>
      <c r="AA60" s="434">
        <f t="shared" ref="AA60:AC60" si="8">SUBTOTAL(9,AA4:AA25)</f>
        <v>13200</v>
      </c>
      <c r="AB60" s="432">
        <f t="shared" si="8"/>
        <v>77760</v>
      </c>
      <c r="AC60" s="435">
        <f>SUBTOTAL(9,AC4:AC25)</f>
        <v>77760</v>
      </c>
    </row>
  </sheetData>
  <autoFilter ref="A3:Z59">
    <filterColumn colId="3">
      <filters blank="1">
        <filter val="RA"/>
      </filters>
    </filterColumn>
  </autoFilter>
  <mergeCells count="1">
    <mergeCell ref="C2:AN2"/>
  </mergeCells>
  <conditionalFormatting sqref="X31:X35 X22:X28 X37:X1048576 X1 X3:X19">
    <cfRule type="cellIs" dxfId="84" priority="182" operator="equal">
      <formula>$X$4</formula>
    </cfRule>
    <cfRule type="cellIs" dxfId="83" priority="183" operator="equal">
      <formula>#REF!</formula>
    </cfRule>
  </conditionalFormatting>
  <conditionalFormatting sqref="X20">
    <cfRule type="cellIs" dxfId="82" priority="57" operator="equal">
      <formula>$X$4</formula>
    </cfRule>
    <cfRule type="cellIs" dxfId="81" priority="58" operator="equal">
      <formula>#REF!</formula>
    </cfRule>
  </conditionalFormatting>
  <conditionalFormatting sqref="X21">
    <cfRule type="cellIs" dxfId="80" priority="53" operator="equal">
      <formula>$X$4</formula>
    </cfRule>
    <cfRule type="cellIs" dxfId="79" priority="54" operator="equal">
      <formula>#REF!</formula>
    </cfRule>
  </conditionalFormatting>
  <conditionalFormatting sqref="X29 X31">
    <cfRule type="cellIs" dxfId="78" priority="49" operator="equal">
      <formula>$X$4</formula>
    </cfRule>
    <cfRule type="cellIs" dxfId="77" priority="50" operator="equal">
      <formula>#REF!</formula>
    </cfRule>
  </conditionalFormatting>
  <conditionalFormatting sqref="X31">
    <cfRule type="cellIs" dxfId="76" priority="47" operator="equal">
      <formula>$X$4</formula>
    </cfRule>
    <cfRule type="cellIs" dxfId="75" priority="48" operator="equal">
      <formula>#REF!</formula>
    </cfRule>
  </conditionalFormatting>
  <conditionalFormatting sqref="X36">
    <cfRule type="cellIs" dxfId="74" priority="45" operator="equal">
      <formula>$X$4</formula>
    </cfRule>
    <cfRule type="cellIs" dxfId="73" priority="46" operator="equal">
      <formula>#REF!</formula>
    </cfRule>
  </conditionalFormatting>
  <conditionalFormatting sqref="X21">
    <cfRule type="cellIs" dxfId="72" priority="37" operator="equal">
      <formula>$X$4</formula>
    </cfRule>
    <cfRule type="cellIs" dxfId="71" priority="38" operator="equal">
      <formula>#REF!</formula>
    </cfRule>
  </conditionalFormatting>
  <conditionalFormatting sqref="C14">
    <cfRule type="cellIs" dxfId="70" priority="35" operator="equal">
      <formula>$X$4</formula>
    </cfRule>
    <cfRule type="cellIs" dxfId="69" priority="36" operator="equal">
      <formula>#REF!</formula>
    </cfRule>
  </conditionalFormatting>
  <conditionalFormatting sqref="C14:C15 C20 C25 X31:X1048576 X1 X3:X29">
    <cfRule type="cellIs" dxfId="68" priority="33" operator="equal">
      <formula>$X$12</formula>
    </cfRule>
    <cfRule type="cellIs" dxfId="67" priority="34" operator="equal">
      <formula>$X$14</formula>
    </cfRule>
  </conditionalFormatting>
  <conditionalFormatting sqref="C15">
    <cfRule type="cellIs" dxfId="66" priority="31" operator="equal">
      <formula>$X$4</formula>
    </cfRule>
    <cfRule type="cellIs" dxfId="65" priority="32" operator="equal">
      <formula>#REF!</formula>
    </cfRule>
  </conditionalFormatting>
  <conditionalFormatting sqref="C20">
    <cfRule type="cellIs" dxfId="64" priority="27" operator="equal">
      <formula>$X$4</formula>
    </cfRule>
    <cfRule type="cellIs" dxfId="63" priority="28" operator="equal">
      <formula>#REF!</formula>
    </cfRule>
  </conditionalFormatting>
  <conditionalFormatting sqref="C25">
    <cfRule type="cellIs" dxfId="62" priority="23" operator="equal">
      <formula>$X$4</formula>
    </cfRule>
    <cfRule type="cellIs" dxfId="61" priority="24" operator="equal">
      <formula>#REF!</formula>
    </cfRule>
  </conditionalFormatting>
  <conditionalFormatting sqref="C16:C19 C21:C24 C26:C29 C31:C1048576 C1 C3:C13">
    <cfRule type="cellIs" dxfId="60" priority="188" operator="equal">
      <formula>$C$14</formula>
    </cfRule>
    <cfRule type="cellIs" dxfId="59" priority="189" operator="equal">
      <formula>$C$15</formula>
    </cfRule>
    <cfRule type="cellIs" dxfId="58" priority="190" operator="equal">
      <formula>$C$4</formula>
    </cfRule>
    <cfRule type="cellIs" dxfId="57" priority="191" operator="equal">
      <formula>"Recieved"</formula>
    </cfRule>
  </conditionalFormatting>
  <conditionalFormatting sqref="X30">
    <cfRule type="cellIs" dxfId="56" priority="3" operator="equal">
      <formula>$X$4</formula>
    </cfRule>
    <cfRule type="cellIs" dxfId="55" priority="4" operator="equal">
      <formula>#REF!</formula>
    </cfRule>
  </conditionalFormatting>
  <conditionalFormatting sqref="X30">
    <cfRule type="cellIs" dxfId="54" priority="1" operator="equal">
      <formula>$X$12</formula>
    </cfRule>
    <cfRule type="cellIs" dxfId="53" priority="2" operator="equal">
      <formula>$X$14</formula>
    </cfRule>
  </conditionalFormatting>
  <conditionalFormatting sqref="C30">
    <cfRule type="cellIs" dxfId="52" priority="5" operator="equal">
      <formula>$C$14</formula>
    </cfRule>
    <cfRule type="cellIs" dxfId="51" priority="6" operator="equal">
      <formula>$C$15</formula>
    </cfRule>
    <cfRule type="cellIs" dxfId="50" priority="7" operator="equal">
      <formula>$C$4</formula>
    </cfRule>
    <cfRule type="cellIs" dxfId="49" priority="8" operator="equal">
      <formula>"Recieved"</formula>
    </cfRule>
  </conditionalFormatting>
  <dataValidations count="2">
    <dataValidation type="list" allowBlank="1" showInputMessage="1" showErrorMessage="1" sqref="G26:H30 G4:H4 G20:H20 G23:H24 G12:H15 G8:H9">
      <formula1>ResourceType</formula1>
    </dataValidation>
    <dataValidation type="list" allowBlank="1" showInputMessage="1" showErrorMessage="1" sqref="C14:C15 C25 C20 X1 X3:X1048576">
      <formula1>RA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opLeftCell="C14" workbookViewId="0">
      <selection sqref="A1:O22"/>
    </sheetView>
  </sheetViews>
  <sheetFormatPr defaultRowHeight="15"/>
  <cols>
    <col min="4" max="4" width="9.85546875" bestFit="1" customWidth="1"/>
    <col min="8" max="8" width="12.140625" customWidth="1"/>
    <col min="9" max="9" width="11.140625" customWidth="1"/>
    <col min="10" max="10" width="12.42578125" customWidth="1"/>
  </cols>
  <sheetData>
    <row r="1" spans="1:15" ht="48.75" customHeight="1">
      <c r="A1" s="269" t="s">
        <v>284</v>
      </c>
      <c r="B1" s="269" t="s">
        <v>2</v>
      </c>
      <c r="C1" s="271" t="s">
        <v>286</v>
      </c>
      <c r="D1" s="271" t="s">
        <v>655</v>
      </c>
      <c r="E1" s="271" t="s">
        <v>453</v>
      </c>
      <c r="F1" s="271" t="s">
        <v>441</v>
      </c>
      <c r="G1" s="271" t="s">
        <v>442</v>
      </c>
      <c r="H1" s="271" t="s">
        <v>443</v>
      </c>
      <c r="I1" s="271" t="s">
        <v>449</v>
      </c>
      <c r="J1" s="269" t="s">
        <v>19</v>
      </c>
      <c r="K1" s="269" t="s">
        <v>20</v>
      </c>
      <c r="L1" s="271" t="s">
        <v>465</v>
      </c>
      <c r="M1" s="420" t="s">
        <v>560</v>
      </c>
      <c r="N1" s="420" t="s">
        <v>561</v>
      </c>
      <c r="O1" s="420" t="s">
        <v>562</v>
      </c>
    </row>
    <row r="2" spans="1:15" ht="30">
      <c r="A2" s="382" t="s">
        <v>47</v>
      </c>
      <c r="B2" s="380" t="s">
        <v>53</v>
      </c>
      <c r="C2" s="383" t="s">
        <v>299</v>
      </c>
      <c r="D2" s="384">
        <v>43131</v>
      </c>
      <c r="E2" s="385">
        <v>6</v>
      </c>
      <c r="F2" s="386">
        <v>1</v>
      </c>
      <c r="G2" s="387">
        <v>1</v>
      </c>
      <c r="H2" s="388">
        <v>1</v>
      </c>
      <c r="I2" s="389">
        <v>1</v>
      </c>
      <c r="J2" s="390">
        <v>6160</v>
      </c>
      <c r="K2" s="390">
        <v>36960</v>
      </c>
      <c r="L2" s="383" t="s">
        <v>552</v>
      </c>
      <c r="M2" s="391"/>
      <c r="N2" s="391">
        <v>6160</v>
      </c>
      <c r="O2" s="391">
        <v>6160</v>
      </c>
    </row>
    <row r="3" spans="1:15" ht="30">
      <c r="A3" s="287" t="s">
        <v>57</v>
      </c>
      <c r="B3" s="278" t="s">
        <v>0</v>
      </c>
      <c r="C3" s="285" t="s">
        <v>371</v>
      </c>
      <c r="D3" s="273">
        <v>43143</v>
      </c>
      <c r="E3" s="275">
        <v>3</v>
      </c>
      <c r="F3" s="341">
        <v>2</v>
      </c>
      <c r="G3" s="280">
        <v>2</v>
      </c>
      <c r="H3" s="280">
        <v>2</v>
      </c>
      <c r="I3" s="357">
        <v>2</v>
      </c>
      <c r="J3" s="277">
        <v>4400</v>
      </c>
      <c r="K3" s="277">
        <v>26400</v>
      </c>
      <c r="L3" s="272" t="s">
        <v>552</v>
      </c>
      <c r="M3" s="355">
        <v>13200</v>
      </c>
      <c r="N3" s="355"/>
      <c r="O3" s="355"/>
    </row>
    <row r="4" spans="1:15" ht="30">
      <c r="A4" s="287" t="s">
        <v>123</v>
      </c>
      <c r="B4" s="285" t="s">
        <v>4</v>
      </c>
      <c r="C4" s="307" t="s">
        <v>292</v>
      </c>
      <c r="D4" s="274">
        <v>43101</v>
      </c>
      <c r="E4" s="275">
        <v>6</v>
      </c>
      <c r="F4" s="341">
        <v>12</v>
      </c>
      <c r="G4" s="280">
        <v>0</v>
      </c>
      <c r="H4" s="281">
        <v>0</v>
      </c>
      <c r="I4" s="356">
        <v>12</v>
      </c>
      <c r="J4" s="277">
        <v>3333.3333333333335</v>
      </c>
      <c r="K4" s="277">
        <v>240000</v>
      </c>
      <c r="L4" s="272" t="s">
        <v>552</v>
      </c>
      <c r="M4" s="355"/>
      <c r="N4" s="355">
        <v>60000</v>
      </c>
      <c r="O4" s="355">
        <v>60000</v>
      </c>
    </row>
    <row r="5" spans="1:15" ht="30">
      <c r="A5" s="287" t="s">
        <v>123</v>
      </c>
      <c r="B5" s="285" t="s">
        <v>4</v>
      </c>
      <c r="C5" s="307" t="s">
        <v>292</v>
      </c>
      <c r="D5" s="274">
        <v>43160</v>
      </c>
      <c r="E5" s="275">
        <v>6</v>
      </c>
      <c r="F5" s="341">
        <v>8</v>
      </c>
      <c r="G5" s="280">
        <v>0</v>
      </c>
      <c r="H5" s="281">
        <v>0</v>
      </c>
      <c r="I5" s="356">
        <v>0</v>
      </c>
      <c r="J5" s="277">
        <v>3333.3333333333335</v>
      </c>
      <c r="K5" s="277">
        <v>160000</v>
      </c>
      <c r="L5" s="272" t="s">
        <v>12</v>
      </c>
      <c r="M5" s="355"/>
      <c r="N5" s="355">
        <v>0</v>
      </c>
      <c r="O5" s="355">
        <v>0</v>
      </c>
    </row>
    <row r="6" spans="1:15" ht="45">
      <c r="A6" s="287" t="s">
        <v>48</v>
      </c>
      <c r="B6" s="278" t="s">
        <v>128</v>
      </c>
      <c r="C6" s="272" t="s">
        <v>300</v>
      </c>
      <c r="D6" s="274">
        <v>43179</v>
      </c>
      <c r="E6" s="275">
        <v>7</v>
      </c>
      <c r="F6" s="341">
        <v>1</v>
      </c>
      <c r="G6" s="280">
        <v>0</v>
      </c>
      <c r="H6" s="281">
        <v>1</v>
      </c>
      <c r="I6" s="356">
        <v>1</v>
      </c>
      <c r="J6" s="276">
        <v>10800</v>
      </c>
      <c r="K6" s="277">
        <v>75600</v>
      </c>
      <c r="L6" s="307" t="s">
        <v>12</v>
      </c>
      <c r="M6" s="355"/>
      <c r="N6" s="355">
        <v>11600</v>
      </c>
      <c r="O6" s="355">
        <v>11600</v>
      </c>
    </row>
    <row r="7" spans="1:15" ht="30">
      <c r="A7" s="287" t="s">
        <v>123</v>
      </c>
      <c r="B7" s="285" t="s">
        <v>61</v>
      </c>
      <c r="C7" s="307" t="s">
        <v>292</v>
      </c>
      <c r="D7" s="274">
        <v>43160</v>
      </c>
      <c r="E7" s="275">
        <v>6</v>
      </c>
      <c r="F7" s="341">
        <v>1</v>
      </c>
      <c r="G7" s="280">
        <v>17</v>
      </c>
      <c r="H7" s="281">
        <v>3</v>
      </c>
      <c r="I7" s="356">
        <v>1</v>
      </c>
      <c r="J7" s="277">
        <v>3333.3333333333335</v>
      </c>
      <c r="K7" s="277">
        <v>20000</v>
      </c>
      <c r="L7" s="272" t="s">
        <v>12</v>
      </c>
      <c r="M7" s="355"/>
      <c r="N7" s="355"/>
      <c r="O7" s="355"/>
    </row>
    <row r="8" spans="1:15" ht="30">
      <c r="A8" s="287" t="s">
        <v>123</v>
      </c>
      <c r="B8" s="285" t="s">
        <v>4</v>
      </c>
      <c r="C8" s="307" t="s">
        <v>292</v>
      </c>
      <c r="D8" s="274">
        <v>43160</v>
      </c>
      <c r="E8" s="275">
        <v>6</v>
      </c>
      <c r="F8" s="341">
        <v>20</v>
      </c>
      <c r="G8" s="280">
        <v>17</v>
      </c>
      <c r="H8" s="281">
        <v>3</v>
      </c>
      <c r="I8" s="356">
        <v>2</v>
      </c>
      <c r="J8" s="277">
        <v>3333.3333333333335</v>
      </c>
      <c r="K8" s="277">
        <v>400000</v>
      </c>
      <c r="L8" s="272" t="s">
        <v>12</v>
      </c>
      <c r="M8" s="355"/>
      <c r="N8" s="355"/>
      <c r="O8" s="355"/>
    </row>
    <row r="9" spans="1:15" ht="30">
      <c r="A9" s="339" t="s">
        <v>52</v>
      </c>
      <c r="B9" s="272" t="s">
        <v>13</v>
      </c>
      <c r="C9" s="307" t="s">
        <v>356</v>
      </c>
      <c r="D9" s="274">
        <v>43136</v>
      </c>
      <c r="E9" s="279">
        <v>3</v>
      </c>
      <c r="F9" s="341">
        <v>2</v>
      </c>
      <c r="G9" s="280">
        <v>2</v>
      </c>
      <c r="H9" s="281">
        <v>1</v>
      </c>
      <c r="I9" s="356">
        <v>1</v>
      </c>
      <c r="J9" s="277">
        <v>6000</v>
      </c>
      <c r="K9" s="277">
        <v>36000</v>
      </c>
      <c r="L9" s="272" t="s">
        <v>12</v>
      </c>
      <c r="M9" s="355"/>
      <c r="N9" s="355"/>
      <c r="O9" s="355"/>
    </row>
    <row r="10" spans="1:15" ht="30">
      <c r="A10" s="339" t="s">
        <v>52</v>
      </c>
      <c r="B10" s="272" t="s">
        <v>13</v>
      </c>
      <c r="C10" s="307" t="s">
        <v>356</v>
      </c>
      <c r="D10" s="274">
        <v>43136</v>
      </c>
      <c r="E10" s="279">
        <v>3</v>
      </c>
      <c r="F10" s="341">
        <v>1</v>
      </c>
      <c r="G10" s="280">
        <v>1</v>
      </c>
      <c r="H10" s="283">
        <v>1</v>
      </c>
      <c r="I10" s="358">
        <v>1</v>
      </c>
      <c r="J10" s="277">
        <v>6000</v>
      </c>
      <c r="K10" s="277">
        <v>18000</v>
      </c>
      <c r="L10" s="272" t="s">
        <v>376</v>
      </c>
      <c r="M10" s="355"/>
      <c r="N10" s="355"/>
      <c r="O10" s="355"/>
    </row>
    <row r="11" spans="1:15" ht="30">
      <c r="A11" s="287" t="s">
        <v>47</v>
      </c>
      <c r="B11" s="278" t="s">
        <v>53</v>
      </c>
      <c r="C11" s="272" t="s">
        <v>299</v>
      </c>
      <c r="D11" s="340">
        <v>43136</v>
      </c>
      <c r="E11" s="279">
        <v>6</v>
      </c>
      <c r="F11" s="341">
        <v>3</v>
      </c>
      <c r="G11" s="280">
        <v>2</v>
      </c>
      <c r="H11" s="284">
        <v>0</v>
      </c>
      <c r="I11" s="359">
        <v>0</v>
      </c>
      <c r="J11" s="277">
        <v>5600</v>
      </c>
      <c r="K11" s="277">
        <v>100800</v>
      </c>
      <c r="L11" s="272" t="s">
        <v>140</v>
      </c>
      <c r="M11" s="355"/>
      <c r="N11" s="355"/>
      <c r="O11" s="355"/>
    </row>
    <row r="12" spans="1:15" ht="30">
      <c r="A12" s="287" t="s">
        <v>298</v>
      </c>
      <c r="B12" s="278" t="s">
        <v>0</v>
      </c>
      <c r="C12" s="307" t="s">
        <v>371</v>
      </c>
      <c r="D12" s="274">
        <v>43070</v>
      </c>
      <c r="E12" s="275">
        <v>6</v>
      </c>
      <c r="F12" s="341">
        <v>5</v>
      </c>
      <c r="G12" s="280">
        <v>0</v>
      </c>
      <c r="H12" s="281">
        <v>0</v>
      </c>
      <c r="I12" s="356">
        <v>0</v>
      </c>
      <c r="J12" s="276">
        <v>3000</v>
      </c>
      <c r="K12" s="277">
        <v>90000</v>
      </c>
      <c r="L12" s="272" t="s">
        <v>140</v>
      </c>
      <c r="M12" s="355"/>
      <c r="N12" s="355"/>
      <c r="O12" s="355"/>
    </row>
    <row r="13" spans="1:15" ht="30">
      <c r="A13" s="287" t="s">
        <v>17</v>
      </c>
      <c r="B13" s="278" t="s">
        <v>13</v>
      </c>
      <c r="C13" s="307" t="s">
        <v>356</v>
      </c>
      <c r="D13" s="274">
        <v>43136</v>
      </c>
      <c r="E13" s="275">
        <v>3</v>
      </c>
      <c r="F13" s="341">
        <v>1</v>
      </c>
      <c r="G13" s="280">
        <v>1</v>
      </c>
      <c r="H13" s="281">
        <v>0</v>
      </c>
      <c r="I13" s="356">
        <v>0</v>
      </c>
      <c r="J13" s="277">
        <v>3333.3333333333335</v>
      </c>
      <c r="K13" s="277">
        <v>10000</v>
      </c>
      <c r="L13" s="272" t="s">
        <v>12</v>
      </c>
      <c r="M13" s="355"/>
      <c r="N13" s="355"/>
      <c r="O13" s="355"/>
    </row>
    <row r="14" spans="1:15" ht="30">
      <c r="A14" s="287" t="s">
        <v>17</v>
      </c>
      <c r="B14" s="278" t="s">
        <v>13</v>
      </c>
      <c r="C14" s="307" t="s">
        <v>356</v>
      </c>
      <c r="D14" s="274">
        <v>43136</v>
      </c>
      <c r="E14" s="275">
        <v>3</v>
      </c>
      <c r="F14" s="341">
        <v>1</v>
      </c>
      <c r="G14" s="280">
        <v>0</v>
      </c>
      <c r="H14" s="281">
        <v>0</v>
      </c>
      <c r="I14" s="356">
        <v>0</v>
      </c>
      <c r="J14" s="277">
        <v>5000</v>
      </c>
      <c r="K14" s="277">
        <v>15000</v>
      </c>
      <c r="L14" s="272" t="s">
        <v>12</v>
      </c>
      <c r="M14" s="355"/>
      <c r="N14" s="355"/>
      <c r="O14" s="355"/>
    </row>
    <row r="15" spans="1:15" ht="30">
      <c r="A15" s="287" t="s">
        <v>44</v>
      </c>
      <c r="B15" s="278" t="s">
        <v>50</v>
      </c>
      <c r="C15" s="307" t="s">
        <v>356</v>
      </c>
      <c r="D15" s="274">
        <v>43179</v>
      </c>
      <c r="E15" s="275">
        <v>9</v>
      </c>
      <c r="F15" s="341">
        <v>1</v>
      </c>
      <c r="G15" s="280">
        <v>0</v>
      </c>
      <c r="H15" s="281">
        <v>0</v>
      </c>
      <c r="I15" s="356">
        <v>0</v>
      </c>
      <c r="J15" s="276">
        <v>4500</v>
      </c>
      <c r="K15" s="277">
        <v>40500</v>
      </c>
      <c r="L15" s="272" t="s">
        <v>12</v>
      </c>
      <c r="M15" s="355"/>
      <c r="N15" s="355"/>
      <c r="O15" s="355"/>
    </row>
    <row r="16" spans="1:15" ht="30">
      <c r="A16" s="287" t="s">
        <v>46</v>
      </c>
      <c r="B16" s="278" t="s">
        <v>10</v>
      </c>
      <c r="C16" s="272" t="s">
        <v>299</v>
      </c>
      <c r="D16" s="274">
        <v>43146</v>
      </c>
      <c r="E16" s="275">
        <v>6</v>
      </c>
      <c r="F16" s="341">
        <v>2</v>
      </c>
      <c r="G16" s="280">
        <v>2</v>
      </c>
      <c r="H16" s="281">
        <v>0</v>
      </c>
      <c r="I16" s="356">
        <v>0</v>
      </c>
      <c r="J16" s="276">
        <v>4000</v>
      </c>
      <c r="K16" s="277">
        <v>48000</v>
      </c>
      <c r="L16" s="272" t="s">
        <v>140</v>
      </c>
      <c r="M16" s="355"/>
      <c r="N16" s="355"/>
      <c r="O16" s="355"/>
    </row>
    <row r="17" spans="1:15" ht="30">
      <c r="A17" s="287" t="s">
        <v>54</v>
      </c>
      <c r="B17" s="278" t="s">
        <v>61</v>
      </c>
      <c r="C17" s="272" t="s">
        <v>299</v>
      </c>
      <c r="D17" s="274">
        <v>43153</v>
      </c>
      <c r="E17" s="275">
        <v>6</v>
      </c>
      <c r="F17" s="341">
        <v>0</v>
      </c>
      <c r="G17" s="280">
        <v>0</v>
      </c>
      <c r="H17" s="281">
        <v>0</v>
      </c>
      <c r="I17" s="356">
        <v>0</v>
      </c>
      <c r="J17" s="276">
        <v>3333.3333333333335</v>
      </c>
      <c r="K17" s="277">
        <v>0</v>
      </c>
      <c r="L17" s="307" t="s">
        <v>140</v>
      </c>
      <c r="M17" s="355"/>
      <c r="N17" s="355"/>
      <c r="O17" s="355"/>
    </row>
    <row r="18" spans="1:15" ht="45">
      <c r="A18" s="287" t="s">
        <v>95</v>
      </c>
      <c r="B18" s="285" t="s">
        <v>128</v>
      </c>
      <c r="C18" s="285" t="s">
        <v>300</v>
      </c>
      <c r="D18" s="273"/>
      <c r="E18" s="275"/>
      <c r="F18" s="341"/>
      <c r="G18" s="280"/>
      <c r="H18" s="282"/>
      <c r="I18" s="360"/>
      <c r="J18" s="276"/>
      <c r="K18" s="277"/>
      <c r="L18" s="272" t="s">
        <v>456</v>
      </c>
      <c r="M18" s="355"/>
      <c r="N18" s="355"/>
      <c r="O18" s="355"/>
    </row>
    <row r="19" spans="1:15" ht="30">
      <c r="A19" s="339" t="s">
        <v>423</v>
      </c>
      <c r="B19" s="278" t="s">
        <v>5</v>
      </c>
      <c r="C19" s="278" t="s">
        <v>290</v>
      </c>
      <c r="D19" s="273">
        <v>43160</v>
      </c>
      <c r="E19" s="275">
        <v>12</v>
      </c>
      <c r="F19" s="341">
        <v>4</v>
      </c>
      <c r="G19" s="280">
        <v>0</v>
      </c>
      <c r="H19" s="280">
        <v>0</v>
      </c>
      <c r="I19" s="357">
        <v>0</v>
      </c>
      <c r="J19" s="276">
        <v>6000</v>
      </c>
      <c r="K19" s="277">
        <v>288000</v>
      </c>
      <c r="L19" s="307" t="s">
        <v>140</v>
      </c>
      <c r="M19" s="355"/>
      <c r="N19" s="355"/>
      <c r="O19" s="355"/>
    </row>
    <row r="20" spans="1:15" ht="45">
      <c r="A20" s="287" t="s">
        <v>8</v>
      </c>
      <c r="B20" s="278" t="s">
        <v>10</v>
      </c>
      <c r="C20" s="272" t="s">
        <v>300</v>
      </c>
      <c r="D20" s="274"/>
      <c r="E20" s="279"/>
      <c r="F20" s="341">
        <v>10</v>
      </c>
      <c r="G20" s="280">
        <v>0</v>
      </c>
      <c r="H20" s="281">
        <v>0</v>
      </c>
      <c r="I20" s="356">
        <v>0</v>
      </c>
      <c r="J20" s="277"/>
      <c r="K20" s="277">
        <v>0</v>
      </c>
      <c r="L20" s="272" t="s">
        <v>140</v>
      </c>
      <c r="M20" s="355"/>
      <c r="N20" s="355"/>
      <c r="O20" s="355"/>
    </row>
    <row r="21" spans="1:15" ht="30">
      <c r="A21" s="287" t="s">
        <v>58</v>
      </c>
      <c r="B21" s="278" t="s">
        <v>13</v>
      </c>
      <c r="C21" s="285" t="s">
        <v>356</v>
      </c>
      <c r="D21" s="273"/>
      <c r="E21" s="275"/>
      <c r="F21" s="341">
        <v>0</v>
      </c>
      <c r="G21" s="280">
        <v>0</v>
      </c>
      <c r="H21" s="282">
        <v>0</v>
      </c>
      <c r="I21" s="360">
        <v>0</v>
      </c>
      <c r="J21" s="276"/>
      <c r="K21" s="277"/>
      <c r="L21" s="272" t="s">
        <v>140</v>
      </c>
      <c r="M21" s="355"/>
      <c r="N21" s="355"/>
      <c r="O21" s="355"/>
    </row>
    <row r="22" spans="1:15" ht="30">
      <c r="A22" s="287" t="s">
        <v>378</v>
      </c>
      <c r="B22" s="278" t="s">
        <v>0</v>
      </c>
      <c r="C22" s="278" t="s">
        <v>299</v>
      </c>
      <c r="D22" s="273"/>
      <c r="E22" s="275"/>
      <c r="F22" s="341">
        <v>0</v>
      </c>
      <c r="G22" s="280">
        <v>0</v>
      </c>
      <c r="H22" s="282">
        <v>0</v>
      </c>
      <c r="I22" s="360">
        <v>0</v>
      </c>
      <c r="J22" s="276"/>
      <c r="K22" s="277"/>
      <c r="L22" s="272" t="s">
        <v>140</v>
      </c>
      <c r="M22" s="355"/>
      <c r="N22" s="355"/>
      <c r="O22" s="355"/>
    </row>
  </sheetData>
  <conditionalFormatting sqref="L19:L22 L1:L16">
    <cfRule type="cellIs" dxfId="48" priority="9" operator="equal">
      <formula>$X$4</formula>
    </cfRule>
    <cfRule type="cellIs" dxfId="47" priority="10" operator="equal">
      <formula>#REF!</formula>
    </cfRule>
  </conditionalFormatting>
  <conditionalFormatting sqref="L17">
    <cfRule type="cellIs" dxfId="46" priority="7" operator="equal">
      <formula>$X$4</formula>
    </cfRule>
    <cfRule type="cellIs" dxfId="45" priority="8" operator="equal">
      <formula>#REF!</formula>
    </cfRule>
  </conditionalFormatting>
  <conditionalFormatting sqref="L18">
    <cfRule type="cellIs" dxfId="44" priority="5" operator="equal">
      <formula>$X$4</formula>
    </cfRule>
    <cfRule type="cellIs" dxfId="43" priority="6" operator="equal">
      <formula>#REF!</formula>
    </cfRule>
  </conditionalFormatting>
  <conditionalFormatting sqref="L18">
    <cfRule type="cellIs" dxfId="42" priority="3" operator="equal">
      <formula>$X$4</formula>
    </cfRule>
    <cfRule type="cellIs" dxfId="41" priority="4" operator="equal">
      <formula>#REF!</formula>
    </cfRule>
  </conditionalFormatting>
  <conditionalFormatting sqref="L1:L22">
    <cfRule type="cellIs" dxfId="40" priority="1" operator="equal">
      <formula>$X$11</formula>
    </cfRule>
    <cfRule type="cellIs" dxfId="39" priority="2" operator="equal">
      <formula>$X$13</formula>
    </cfRule>
  </conditionalFormatting>
  <dataValidations count="1">
    <dataValidation type="list" allowBlank="1" showInputMessage="1" showErrorMessage="1" sqref="L1:L22">
      <formula1>RA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4"/>
  <sheetViews>
    <sheetView showGridLines="0" topLeftCell="A9" workbookViewId="0">
      <selection activeCell="E16" sqref="E16"/>
    </sheetView>
  </sheetViews>
  <sheetFormatPr defaultRowHeight="15" outlineLevelCol="1"/>
  <cols>
    <col min="1" max="1" width="1.140625" style="308" customWidth="1"/>
    <col min="2" max="2" width="2.28515625" style="308" customWidth="1"/>
    <col min="3" max="3" width="27.85546875" style="314" bestFit="1" customWidth="1"/>
    <col min="4" max="4" width="29.85546875" style="308" bestFit="1" customWidth="1"/>
    <col min="5" max="5" width="13.42578125" style="308" bestFit="1" customWidth="1"/>
    <col min="6" max="7" width="13.42578125" style="308" customWidth="1"/>
    <col min="8" max="28" width="4.85546875" style="308" hidden="1" customWidth="1" outlineLevel="1"/>
    <col min="29" max="56" width="4.28515625" style="308" hidden="1" customWidth="1" outlineLevel="1"/>
    <col min="57" max="57" width="9.140625" style="308" collapsed="1"/>
    <col min="58" max="16384" width="9.140625" style="308"/>
  </cols>
  <sheetData>
    <row r="2" spans="2:56" ht="22.5">
      <c r="B2" s="309" t="s">
        <v>495</v>
      </c>
      <c r="C2" s="312"/>
      <c r="D2" s="310"/>
      <c r="E2" s="310"/>
      <c r="F2" s="310"/>
      <c r="G2" s="310"/>
      <c r="H2" s="310"/>
      <c r="I2" s="310"/>
    </row>
    <row r="3" spans="2:56" ht="5.25" customHeight="1">
      <c r="B3" s="311"/>
      <c r="C3" s="329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  <c r="Z3" s="311"/>
      <c r="AA3" s="311"/>
    </row>
    <row r="4" spans="2:56" ht="3" customHeight="1">
      <c r="B4" s="310"/>
      <c r="C4" s="312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2:56" ht="18.75" customHeight="1">
      <c r="B5" s="310"/>
      <c r="C5" s="312" t="s">
        <v>496</v>
      </c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2:56" ht="3" customHeight="1" thickBot="1">
      <c r="B6" s="310"/>
      <c r="C6" s="312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2:56" ht="21.75" customHeight="1" thickTop="1" thickBot="1">
      <c r="H7" s="313"/>
      <c r="I7" s="314" t="s">
        <v>497</v>
      </c>
      <c r="L7" s="315"/>
      <c r="M7" s="314" t="s">
        <v>498</v>
      </c>
      <c r="P7" s="316"/>
      <c r="Q7" s="314" t="s">
        <v>499</v>
      </c>
      <c r="T7" s="317"/>
      <c r="U7" s="314" t="s">
        <v>500</v>
      </c>
      <c r="Y7" s="318"/>
      <c r="Z7" s="319" t="s">
        <v>501</v>
      </c>
      <c r="AA7" s="320"/>
      <c r="AB7" s="320"/>
      <c r="AC7" s="320"/>
      <c r="AD7" s="320"/>
      <c r="AE7" s="320"/>
    </row>
    <row r="8" spans="2:56" ht="2.25" customHeight="1" thickTop="1"/>
    <row r="9" spans="2:56">
      <c r="C9" s="330" t="s">
        <v>502</v>
      </c>
      <c r="D9" s="330" t="s">
        <v>507</v>
      </c>
      <c r="E9" s="331" t="s">
        <v>527</v>
      </c>
      <c r="F9" s="331" t="s">
        <v>2</v>
      </c>
      <c r="G9" s="331" t="s">
        <v>508</v>
      </c>
      <c r="H9" s="321">
        <v>43103</v>
      </c>
      <c r="I9" s="321">
        <f>H9+1</f>
        <v>43104</v>
      </c>
      <c r="J9" s="321">
        <f t="shared" ref="J9:BD9" si="0">I9+1</f>
        <v>43105</v>
      </c>
      <c r="K9" s="321">
        <f t="shared" si="0"/>
        <v>43106</v>
      </c>
      <c r="L9" s="321">
        <f t="shared" si="0"/>
        <v>43107</v>
      </c>
      <c r="M9" s="321">
        <f t="shared" si="0"/>
        <v>43108</v>
      </c>
      <c r="N9" s="321">
        <f t="shared" si="0"/>
        <v>43109</v>
      </c>
      <c r="O9" s="321">
        <f t="shared" si="0"/>
        <v>43110</v>
      </c>
      <c r="P9" s="321">
        <f t="shared" si="0"/>
        <v>43111</v>
      </c>
      <c r="Q9" s="321">
        <f t="shared" si="0"/>
        <v>43112</v>
      </c>
      <c r="R9" s="321">
        <f t="shared" si="0"/>
        <v>43113</v>
      </c>
      <c r="S9" s="321">
        <f t="shared" si="0"/>
        <v>43114</v>
      </c>
      <c r="T9" s="321">
        <f t="shared" si="0"/>
        <v>43115</v>
      </c>
      <c r="U9" s="321">
        <f t="shared" si="0"/>
        <v>43116</v>
      </c>
      <c r="V9" s="321">
        <f t="shared" si="0"/>
        <v>43117</v>
      </c>
      <c r="W9" s="321">
        <f t="shared" si="0"/>
        <v>43118</v>
      </c>
      <c r="X9" s="321">
        <f t="shared" si="0"/>
        <v>43119</v>
      </c>
      <c r="Y9" s="321">
        <f t="shared" si="0"/>
        <v>43120</v>
      </c>
      <c r="Z9" s="321">
        <f t="shared" si="0"/>
        <v>43121</v>
      </c>
      <c r="AA9" s="321">
        <f t="shared" si="0"/>
        <v>43122</v>
      </c>
      <c r="AB9" s="321">
        <f>AA9+1</f>
        <v>43123</v>
      </c>
      <c r="AC9" s="321">
        <f t="shared" si="0"/>
        <v>43124</v>
      </c>
      <c r="AD9" s="321">
        <f t="shared" si="0"/>
        <v>43125</v>
      </c>
      <c r="AE9" s="321">
        <f t="shared" si="0"/>
        <v>43126</v>
      </c>
      <c r="AF9" s="321">
        <f t="shared" si="0"/>
        <v>43127</v>
      </c>
      <c r="AG9" s="321">
        <f t="shared" si="0"/>
        <v>43128</v>
      </c>
      <c r="AH9" s="321">
        <f t="shared" si="0"/>
        <v>43129</v>
      </c>
      <c r="AI9" s="321">
        <f t="shared" si="0"/>
        <v>43130</v>
      </c>
      <c r="AJ9" s="321">
        <f t="shared" si="0"/>
        <v>43131</v>
      </c>
      <c r="AK9" s="321">
        <f t="shared" si="0"/>
        <v>43132</v>
      </c>
      <c r="AL9" s="321">
        <f t="shared" si="0"/>
        <v>43133</v>
      </c>
      <c r="AM9" s="321">
        <f t="shared" si="0"/>
        <v>43134</v>
      </c>
      <c r="AN9" s="321">
        <f t="shared" si="0"/>
        <v>43135</v>
      </c>
      <c r="AO9" s="321">
        <f t="shared" si="0"/>
        <v>43136</v>
      </c>
      <c r="AP9" s="321">
        <f t="shared" si="0"/>
        <v>43137</v>
      </c>
      <c r="AQ9" s="321">
        <f t="shared" si="0"/>
        <v>43138</v>
      </c>
      <c r="AR9" s="321">
        <f t="shared" si="0"/>
        <v>43139</v>
      </c>
      <c r="AS9" s="321">
        <f t="shared" si="0"/>
        <v>43140</v>
      </c>
      <c r="AT9" s="321">
        <f t="shared" si="0"/>
        <v>43141</v>
      </c>
      <c r="AU9" s="321">
        <f t="shared" si="0"/>
        <v>43142</v>
      </c>
      <c r="AV9" s="321">
        <f t="shared" si="0"/>
        <v>43143</v>
      </c>
      <c r="AW9" s="321">
        <f t="shared" si="0"/>
        <v>43144</v>
      </c>
      <c r="AX9" s="321">
        <f t="shared" si="0"/>
        <v>43145</v>
      </c>
      <c r="AY9" s="321">
        <f t="shared" si="0"/>
        <v>43146</v>
      </c>
      <c r="AZ9" s="321">
        <f t="shared" si="0"/>
        <v>43147</v>
      </c>
      <c r="BA9" s="321">
        <f t="shared" si="0"/>
        <v>43148</v>
      </c>
      <c r="BB9" s="321">
        <f t="shared" si="0"/>
        <v>43149</v>
      </c>
      <c r="BC9" s="321">
        <f t="shared" si="0"/>
        <v>43150</v>
      </c>
      <c r="BD9" s="321">
        <f t="shared" si="0"/>
        <v>43151</v>
      </c>
    </row>
    <row r="10" spans="2:56" ht="15.75" customHeight="1">
      <c r="C10" s="372" t="s">
        <v>194</v>
      </c>
      <c r="D10" s="323" t="s">
        <v>504</v>
      </c>
      <c r="E10" s="323">
        <v>43144</v>
      </c>
      <c r="F10" s="323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>
      <c r="C11" s="372" t="s">
        <v>309</v>
      </c>
      <c r="D11" s="323" t="s">
        <v>504</v>
      </c>
      <c r="E11" s="323">
        <v>43159</v>
      </c>
      <c r="F11" s="323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>
      <c r="C12" s="372" t="s">
        <v>189</v>
      </c>
      <c r="D12" s="323" t="s">
        <v>504</v>
      </c>
      <c r="E12" s="323">
        <v>43190</v>
      </c>
      <c r="F12" s="323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>
      <c r="C13" s="372" t="s">
        <v>213</v>
      </c>
      <c r="D13" s="323" t="s">
        <v>504</v>
      </c>
      <c r="E13" s="323">
        <v>43190</v>
      </c>
      <c r="F13" s="323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>
      <c r="C14" s="372" t="s">
        <v>315</v>
      </c>
      <c r="D14" s="323" t="s">
        <v>504</v>
      </c>
      <c r="E14" s="323">
        <v>43190</v>
      </c>
      <c r="F14" s="32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>
      <c r="C15" s="372" t="s">
        <v>242</v>
      </c>
      <c r="D15" s="323" t="s">
        <v>504</v>
      </c>
      <c r="E15" s="323">
        <v>43190</v>
      </c>
      <c r="F15" s="323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>
      <c r="C16" s="372" t="s">
        <v>176</v>
      </c>
      <c r="D16" s="323" t="s">
        <v>504</v>
      </c>
      <c r="E16" s="323">
        <v>43220</v>
      </c>
      <c r="F16" s="323" t="s">
        <v>4</v>
      </c>
      <c r="G16" s="323"/>
      <c r="H16" s="324"/>
      <c r="I16" s="1"/>
      <c r="J16" s="1"/>
      <c r="K16" s="1"/>
      <c r="L16" s="1"/>
      <c r="M16" s="1"/>
      <c r="N16" s="1"/>
      <c r="O16" s="1"/>
      <c r="P16" s="1"/>
      <c r="Q16" s="1"/>
      <c r="R16" s="325"/>
      <c r="S16" s="325"/>
      <c r="T16" s="1"/>
      <c r="U16" s="1"/>
      <c r="V16" s="1"/>
      <c r="W16" s="1"/>
      <c r="X16" s="1"/>
      <c r="Y16" s="325"/>
      <c r="Z16" s="325"/>
      <c r="AA16" s="1"/>
      <c r="AB16" s="1"/>
      <c r="AC16" s="1"/>
      <c r="AD16" s="1"/>
      <c r="AE16" s="1"/>
      <c r="AF16" s="325"/>
      <c r="AG16" s="325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5"/>
      <c r="AU16" s="325"/>
      <c r="AV16" s="1"/>
      <c r="AW16" s="1"/>
      <c r="AX16" s="1"/>
      <c r="AY16" s="1"/>
      <c r="AZ16" s="1"/>
      <c r="BA16" s="1"/>
      <c r="BB16" s="1"/>
      <c r="BC16" s="1"/>
      <c r="BD16" s="1"/>
    </row>
    <row r="17" spans="3:56" ht="17.25">
      <c r="C17" s="372" t="s">
        <v>178</v>
      </c>
      <c r="D17" s="323" t="s">
        <v>504</v>
      </c>
      <c r="E17" s="323">
        <v>43220</v>
      </c>
      <c r="F17" s="323" t="s">
        <v>4</v>
      </c>
      <c r="G17" s="323"/>
      <c r="H17" s="326"/>
      <c r="I17" s="326"/>
      <c r="J17" s="326"/>
      <c r="K17" s="1"/>
      <c r="L17" s="1"/>
      <c r="M17" s="1"/>
      <c r="N17" s="1"/>
      <c r="O17" s="327"/>
      <c r="P17" s="327"/>
      <c r="Q17" s="328"/>
      <c r="R17" s="325"/>
      <c r="S17" s="325"/>
      <c r="T17" s="1"/>
      <c r="U17" s="1"/>
      <c r="V17" s="1"/>
      <c r="W17" s="1"/>
      <c r="X17" s="1"/>
      <c r="Y17" s="325"/>
      <c r="Z17" s="325"/>
      <c r="AA17" s="1"/>
      <c r="AB17" s="1"/>
      <c r="AC17" s="1"/>
      <c r="AD17" s="1"/>
      <c r="AE17" s="1"/>
      <c r="AF17" s="325"/>
      <c r="AG17" s="325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325"/>
      <c r="AU17" s="325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372" t="s">
        <v>307</v>
      </c>
      <c r="D18" s="323" t="s">
        <v>504</v>
      </c>
      <c r="E18" s="323">
        <v>43220</v>
      </c>
      <c r="F18" s="323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372" t="s">
        <v>208</v>
      </c>
      <c r="D19" s="323" t="s">
        <v>504</v>
      </c>
      <c r="E19" s="323">
        <v>43220</v>
      </c>
      <c r="F19" s="323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322" t="s">
        <v>197</v>
      </c>
      <c r="D20" s="323" t="s">
        <v>524</v>
      </c>
      <c r="E20" s="323">
        <v>43220</v>
      </c>
      <c r="F20" s="323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322" t="s">
        <v>222</v>
      </c>
      <c r="D21" s="323" t="s">
        <v>524</v>
      </c>
      <c r="E21" s="323">
        <v>43342</v>
      </c>
      <c r="F21" s="323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>
      <c r="C22" s="322" t="s">
        <v>321</v>
      </c>
      <c r="D22" s="323" t="s">
        <v>524</v>
      </c>
      <c r="E22" s="323">
        <v>43342</v>
      </c>
      <c r="F22" s="323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C23" s="322" t="s">
        <v>192</v>
      </c>
      <c r="D23" s="323" t="s">
        <v>524</v>
      </c>
      <c r="E23" s="323">
        <v>43373</v>
      </c>
      <c r="F23" s="323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C24" s="322" t="s">
        <v>311</v>
      </c>
      <c r="D24" s="323" t="s">
        <v>524</v>
      </c>
      <c r="E24" s="323">
        <v>43373</v>
      </c>
      <c r="F24" s="323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C25" s="322" t="s">
        <v>209</v>
      </c>
      <c r="D25" s="323" t="s">
        <v>524</v>
      </c>
      <c r="E25" s="323">
        <v>43373</v>
      </c>
      <c r="F25" s="323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C26" s="322" t="s">
        <v>312</v>
      </c>
      <c r="D26" s="323" t="s">
        <v>524</v>
      </c>
      <c r="E26" s="323">
        <v>43373</v>
      </c>
      <c r="F26" s="323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C27" s="322" t="s">
        <v>219</v>
      </c>
      <c r="D27" s="323" t="s">
        <v>524</v>
      </c>
      <c r="E27" s="323">
        <v>43373</v>
      </c>
      <c r="F27" s="323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C28" s="322" t="s">
        <v>162</v>
      </c>
      <c r="D28" s="323" t="s">
        <v>525</v>
      </c>
      <c r="E28" s="323">
        <v>43502</v>
      </c>
      <c r="F28" s="323" t="s">
        <v>4</v>
      </c>
      <c r="G28" s="1"/>
      <c r="H28" s="324"/>
      <c r="I28" s="1"/>
      <c r="J28" s="1"/>
      <c r="K28" s="1"/>
      <c r="L28" s="1"/>
      <c r="M28" s="1"/>
      <c r="N28" s="1"/>
      <c r="O28" s="1"/>
      <c r="P28" s="1"/>
      <c r="Q28" s="1"/>
      <c r="R28" s="325"/>
      <c r="S28" s="325"/>
      <c r="T28" s="1"/>
      <c r="U28" s="1"/>
      <c r="V28" s="1"/>
      <c r="W28" s="1"/>
      <c r="X28" s="1"/>
      <c r="Y28" s="325"/>
      <c r="Z28" s="325"/>
      <c r="AA28" s="1"/>
      <c r="AB28" s="1"/>
      <c r="AC28" s="1"/>
      <c r="AD28" s="1"/>
      <c r="AE28" s="1"/>
      <c r="AF28" s="325"/>
      <c r="AG28" s="325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25"/>
      <c r="AU28" s="325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C29" s="322" t="s">
        <v>505</v>
      </c>
      <c r="D29" s="323" t="s">
        <v>526</v>
      </c>
      <c r="E29" s="332"/>
      <c r="F29" s="323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C30" s="322" t="s">
        <v>506</v>
      </c>
      <c r="D30" s="323" t="s">
        <v>526</v>
      </c>
      <c r="E30" s="332"/>
      <c r="F30" s="323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C31" s="322" t="s">
        <v>510</v>
      </c>
      <c r="D31" s="322" t="s">
        <v>517</v>
      </c>
      <c r="E31" s="332"/>
      <c r="F31" s="323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C32" s="322" t="s">
        <v>512</v>
      </c>
      <c r="D32" s="322" t="s">
        <v>517</v>
      </c>
      <c r="E32" s="332"/>
      <c r="F32" s="323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6">
      <c r="C33" s="322" t="s">
        <v>518</v>
      </c>
      <c r="D33" s="322" t="s">
        <v>517</v>
      </c>
      <c r="E33" s="332"/>
      <c r="F33" s="323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3:56">
      <c r="C34" s="322" t="s">
        <v>513</v>
      </c>
      <c r="D34" s="322" t="s">
        <v>517</v>
      </c>
      <c r="E34" s="332"/>
      <c r="F34" s="323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3:56">
      <c r="C35" s="322" t="s">
        <v>519</v>
      </c>
      <c r="D35" s="322" t="s">
        <v>517</v>
      </c>
      <c r="E35" s="332"/>
      <c r="F35" s="323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3:56" ht="15.75" customHeight="1">
      <c r="C36" s="322" t="s">
        <v>509</v>
      </c>
      <c r="D36" s="322" t="s">
        <v>521</v>
      </c>
      <c r="E36" s="332">
        <v>43144</v>
      </c>
      <c r="F36" s="323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3:56" ht="15.75" customHeight="1">
      <c r="C37" s="322" t="s">
        <v>511</v>
      </c>
      <c r="D37" s="322" t="s">
        <v>521</v>
      </c>
      <c r="E37" s="332">
        <v>43144</v>
      </c>
      <c r="F37" s="323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3:56">
      <c r="C38" s="322" t="s">
        <v>514</v>
      </c>
      <c r="D38" s="322" t="s">
        <v>521</v>
      </c>
      <c r="E38" s="332">
        <v>43144</v>
      </c>
      <c r="F38" s="323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3:56">
      <c r="C39" s="322" t="s">
        <v>515</v>
      </c>
      <c r="D39" s="322" t="s">
        <v>521</v>
      </c>
      <c r="E39" s="332">
        <v>43144</v>
      </c>
      <c r="F39" s="323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3:56">
      <c r="C40" s="322" t="s">
        <v>520</v>
      </c>
      <c r="D40" s="322" t="s">
        <v>521</v>
      </c>
      <c r="E40" s="332">
        <v>43145</v>
      </c>
      <c r="F40" s="323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3:56">
      <c r="C41" s="322" t="s">
        <v>522</v>
      </c>
      <c r="D41" s="322" t="s">
        <v>521</v>
      </c>
      <c r="E41" s="332">
        <v>43145</v>
      </c>
      <c r="F41" s="323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3:56">
      <c r="C42" s="322" t="s">
        <v>523</v>
      </c>
      <c r="D42" s="322" t="s">
        <v>521</v>
      </c>
      <c r="E42" s="332">
        <v>43145</v>
      </c>
      <c r="F42" s="323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3:56">
      <c r="C43" s="322" t="s">
        <v>516</v>
      </c>
      <c r="D43" s="322" t="s">
        <v>521</v>
      </c>
      <c r="E43" s="332">
        <v>43145</v>
      </c>
      <c r="F43" s="323" t="s">
        <v>61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3:56">
      <c r="C44" s="322" t="s">
        <v>575</v>
      </c>
      <c r="D44" s="322" t="s">
        <v>517</v>
      </c>
      <c r="E44" s="1"/>
      <c r="F44" s="323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</sheetData>
  <autoFilter ref="C9:BD35">
    <sortState ref="C10:BD43">
      <sortCondition ref="E9:E43"/>
    </sortState>
  </autoFilter>
  <dataValidations count="4">
    <dataValidation allowBlank="1" showInputMessage="1" showErrorMessage="1" prompt="This legend cell indicates actual duration" sqref="L7"/>
    <dataValidation allowBlank="1" showInputMessage="1" showErrorMessage="1" prompt="This legend cell indicates plan duration" sqref="H7"/>
    <dataValidation allowBlank="1" showInputMessage="1" showErrorMessage="1" prompt="This legend cell indicates the percentage of project completed beyond plan" sqref="Y7"/>
    <dataValidation type="list" allowBlank="1" showInputMessage="1" showErrorMessage="1" sqref="C36:C43 C10:C20">
      <formula1>EmployeeName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283</v>
      </c>
      <c r="B2" s="90" t="s">
        <v>3</v>
      </c>
      <c r="C2" s="90" t="s">
        <v>2</v>
      </c>
      <c r="D2" s="90" t="s">
        <v>284</v>
      </c>
      <c r="E2" s="90" t="s">
        <v>303</v>
      </c>
      <c r="F2" s="90" t="s">
        <v>304</v>
      </c>
      <c r="G2" s="90" t="s">
        <v>285</v>
      </c>
      <c r="H2" s="90" t="s">
        <v>286</v>
      </c>
      <c r="I2" s="169" t="s">
        <v>65</v>
      </c>
      <c r="J2" s="90" t="s">
        <v>106</v>
      </c>
      <c r="K2" s="90" t="s">
        <v>302</v>
      </c>
      <c r="L2" s="90" t="s">
        <v>275</v>
      </c>
      <c r="M2" s="141" t="s">
        <v>19</v>
      </c>
      <c r="N2" s="141" t="s">
        <v>20</v>
      </c>
      <c r="O2" s="90" t="s">
        <v>287</v>
      </c>
      <c r="P2" s="90" t="s">
        <v>288</v>
      </c>
      <c r="Q2" s="90" t="s">
        <v>289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293</v>
      </c>
      <c r="E3" s="94"/>
      <c r="F3" s="94"/>
      <c r="G3" s="101" t="s">
        <v>6</v>
      </c>
      <c r="H3" s="102" t="s">
        <v>292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291</v>
      </c>
      <c r="P3" s="97" t="s">
        <v>294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293</v>
      </c>
      <c r="E4" s="94"/>
      <c r="F4" s="94"/>
      <c r="G4" s="101" t="s">
        <v>6</v>
      </c>
      <c r="H4" s="102" t="s">
        <v>292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291</v>
      </c>
      <c r="P4" s="97" t="s">
        <v>295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296</v>
      </c>
      <c r="B5" s="94" t="s">
        <v>45</v>
      </c>
      <c r="C5" s="94" t="s">
        <v>53</v>
      </c>
      <c r="D5" s="148" t="s">
        <v>293</v>
      </c>
      <c r="E5" s="94"/>
      <c r="F5" s="94"/>
      <c r="G5" s="101" t="s">
        <v>6</v>
      </c>
      <c r="H5" s="102" t="s">
        <v>292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291</v>
      </c>
      <c r="P5" s="97" t="s">
        <v>297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293</v>
      </c>
      <c r="E6" s="94"/>
      <c r="F6" s="94"/>
      <c r="G6" s="101" t="s">
        <v>6</v>
      </c>
      <c r="H6" s="102" t="s">
        <v>292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291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293</v>
      </c>
      <c r="E7" s="94"/>
      <c r="F7" s="94"/>
      <c r="G7" s="101" t="s">
        <v>6</v>
      </c>
      <c r="H7" s="102" t="s">
        <v>292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291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296</v>
      </c>
      <c r="B8" s="94" t="s">
        <v>45</v>
      </c>
      <c r="C8" s="94" t="s">
        <v>4</v>
      </c>
      <c r="D8" s="148" t="s">
        <v>293</v>
      </c>
      <c r="E8" s="94"/>
      <c r="F8" s="94"/>
      <c r="G8" s="101" t="s">
        <v>6</v>
      </c>
      <c r="H8" s="102" t="s">
        <v>292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291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0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0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0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0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0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301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38" priority="7" operator="containsText" text="sun">
      <formula>NOT(ISERROR(SEARCH("sun",R2)))</formula>
    </cfRule>
    <cfRule type="cellIs" dxfId="37" priority="8" operator="equal">
      <formula>"Thu"</formula>
    </cfRule>
  </conditionalFormatting>
  <conditionalFormatting sqref="CJ2:CO2 CQ2:CS2 CX2:DC2 DE2:DJ2 CV2">
    <cfRule type="containsText" dxfId="36" priority="5" operator="containsText" text="sun">
      <formula>NOT(ISERROR(SEARCH("sun",CJ2)))</formula>
    </cfRule>
    <cfRule type="cellIs" dxfId="35" priority="6" operator="equal">
      <formula>"Thu"</formula>
    </cfRule>
  </conditionalFormatting>
  <conditionalFormatting sqref="DL2:DQ2 DS2:DX2 DZ2:EE2 EG2:EL2 EN2:ES2 EU2:EZ2 FB2:FG2 FI2:FN2 FP2:FU2 FW2:FY2">
    <cfRule type="containsText" dxfId="34" priority="3" operator="containsText" text="sun">
      <formula>NOT(ISERROR(SEARCH("sun",DL2)))</formula>
    </cfRule>
    <cfRule type="cellIs" dxfId="33" priority="4" operator="equal">
      <formula>"Thu"</formula>
    </cfRule>
  </conditionalFormatting>
  <conditionalFormatting sqref="CT2:CU2">
    <cfRule type="containsText" dxfId="32" priority="1" operator="containsText" text="sun">
      <formula>NOT(ISERROR(SEARCH("sun",CT2)))</formula>
    </cfRule>
    <cfRule type="cellIs" dxfId="31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XFB162"/>
  <sheetViews>
    <sheetView showGridLines="0" zoomScale="82" zoomScaleNormal="82" workbookViewId="0">
      <pane xSplit="4" ySplit="9" topLeftCell="H10" activePane="bottomRight" state="frozen"/>
      <selection pane="topRight" activeCell="F1" sqref="F1"/>
      <selection pane="bottomLeft" activeCell="A10" sqref="A10"/>
      <selection pane="bottomRight" activeCell="O12" sqref="O12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5" width="22.7109375" style="250" customWidth="1"/>
    <col min="6" max="6" width="15" style="66" customWidth="1"/>
    <col min="7" max="7" width="14.42578125" style="67" customWidth="1"/>
    <col min="8" max="8" width="32.140625" style="66" customWidth="1"/>
    <col min="9" max="9" width="30.5703125" style="303" customWidth="1"/>
    <col min="10" max="10" width="15.85546875" style="66" bestFit="1" customWidth="1"/>
    <col min="11" max="11" width="12" style="66" customWidth="1"/>
    <col min="12" max="12" width="12.42578125" style="66" customWidth="1"/>
    <col min="13" max="13" width="12" style="66" customWidth="1"/>
    <col min="14" max="14" width="11.42578125" style="251" customWidth="1"/>
    <col min="15" max="15" width="35.5703125" style="68" customWidth="1"/>
    <col min="16" max="16" width="23.85546875" style="68" customWidth="1"/>
    <col min="17" max="17" width="14.140625" style="68" customWidth="1"/>
    <col min="18" max="18" width="13.85546875" style="68" customWidth="1"/>
    <col min="19" max="19" width="41.28515625" style="66" bestFit="1" customWidth="1"/>
    <col min="20" max="20" width="23.85546875" style="66" customWidth="1"/>
    <col min="21" max="16384" width="11.42578125" style="66"/>
  </cols>
  <sheetData>
    <row r="2" spans="2:16271" ht="15.75">
      <c r="B2" s="289" t="s">
        <v>141</v>
      </c>
      <c r="C2" s="291"/>
      <c r="D2" s="291"/>
      <c r="E2" s="291"/>
      <c r="F2" s="291"/>
      <c r="G2" s="293"/>
      <c r="H2" s="291"/>
      <c r="I2" s="304"/>
      <c r="J2" s="291"/>
      <c r="K2" s="291"/>
      <c r="L2" s="291"/>
      <c r="M2" s="291"/>
      <c r="N2" s="293"/>
      <c r="O2" s="294"/>
      <c r="P2" s="294"/>
      <c r="Q2" s="294"/>
      <c r="R2" s="294"/>
      <c r="S2" s="291"/>
      <c r="T2" s="291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</row>
    <row r="4" spans="2:16271">
      <c r="B4" s="290"/>
      <c r="C4" s="70"/>
      <c r="D4" s="291">
        <v>0</v>
      </c>
      <c r="E4" s="291"/>
      <c r="F4" s="291"/>
      <c r="G4" s="293"/>
      <c r="H4" s="291"/>
      <c r="I4" s="304"/>
      <c r="J4" s="291"/>
      <c r="K4" s="291"/>
      <c r="L4" s="291"/>
      <c r="M4" s="291"/>
      <c r="N4" s="293"/>
      <c r="O4" s="294"/>
      <c r="P4" s="294"/>
      <c r="Q4" s="294"/>
      <c r="R4" s="294"/>
      <c r="S4" s="291"/>
      <c r="T4" s="291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0"/>
      <c r="BC4" s="250"/>
      <c r="BD4" s="250"/>
      <c r="BE4" s="250"/>
      <c r="BF4" s="250"/>
      <c r="BG4" s="250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  <c r="BX4" s="250"/>
      <c r="BY4" s="250"/>
      <c r="BZ4" s="250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  <c r="EJ4" s="250"/>
      <c r="EK4" s="250"/>
      <c r="EL4" s="250"/>
      <c r="EM4" s="250"/>
      <c r="EN4" s="250"/>
      <c r="EO4" s="250"/>
      <c r="EP4" s="250"/>
      <c r="EQ4" s="250"/>
      <c r="ER4" s="250"/>
      <c r="ES4" s="250"/>
      <c r="ET4" s="250"/>
      <c r="EU4" s="250"/>
      <c r="EV4" s="250"/>
      <c r="EW4" s="250"/>
      <c r="EX4" s="250"/>
      <c r="EY4" s="250"/>
      <c r="EZ4" s="250"/>
      <c r="FA4" s="250"/>
      <c r="FB4" s="250"/>
      <c r="FC4" s="250"/>
      <c r="FD4" s="250"/>
      <c r="FE4" s="250"/>
      <c r="FF4" s="250"/>
      <c r="FG4" s="250"/>
      <c r="FH4" s="250"/>
      <c r="FI4" s="250"/>
      <c r="FJ4" s="250"/>
      <c r="FK4" s="250"/>
      <c r="FL4" s="250"/>
      <c r="FM4" s="250"/>
      <c r="FN4" s="250"/>
      <c r="FO4" s="250"/>
      <c r="FP4" s="250"/>
      <c r="FQ4" s="250"/>
      <c r="FR4" s="250"/>
      <c r="FS4" s="250"/>
      <c r="FT4" s="250"/>
      <c r="FU4" s="250"/>
      <c r="FV4" s="250"/>
      <c r="FW4" s="250"/>
      <c r="FX4" s="250"/>
      <c r="FY4" s="250"/>
      <c r="FZ4" s="250"/>
      <c r="GA4" s="250"/>
      <c r="GB4" s="250"/>
      <c r="GC4" s="250"/>
      <c r="GD4" s="250"/>
      <c r="GE4" s="250"/>
      <c r="GF4" s="250"/>
      <c r="GG4" s="250"/>
      <c r="GH4" s="250"/>
      <c r="GI4" s="250"/>
      <c r="GJ4" s="250"/>
      <c r="GK4" s="250"/>
      <c r="GL4" s="250"/>
      <c r="GM4" s="250"/>
      <c r="GN4" s="250"/>
      <c r="GO4" s="250"/>
      <c r="GP4" s="250"/>
      <c r="GQ4" s="250"/>
      <c r="GR4" s="250"/>
      <c r="GS4" s="250"/>
      <c r="GT4" s="250"/>
      <c r="GU4" s="250"/>
      <c r="GV4" s="250"/>
      <c r="GW4" s="250"/>
      <c r="GX4" s="250"/>
      <c r="GY4" s="250"/>
      <c r="GZ4" s="250"/>
      <c r="HA4" s="250"/>
      <c r="HB4" s="250"/>
      <c r="HC4" s="250"/>
      <c r="HD4" s="250"/>
      <c r="HE4" s="250"/>
      <c r="HF4" s="250"/>
      <c r="HG4" s="250"/>
      <c r="HH4" s="250"/>
      <c r="HI4" s="250"/>
      <c r="HJ4" s="250"/>
      <c r="HK4" s="250"/>
      <c r="HL4" s="250"/>
      <c r="HM4" s="250"/>
      <c r="HN4" s="250"/>
      <c r="HO4" s="250"/>
      <c r="HP4" s="250"/>
      <c r="HQ4" s="250"/>
      <c r="HR4" s="250"/>
      <c r="HS4" s="250"/>
      <c r="HT4" s="250"/>
      <c r="HU4" s="250"/>
      <c r="HV4" s="250"/>
      <c r="HW4" s="250"/>
      <c r="HX4" s="250"/>
      <c r="HY4" s="250"/>
      <c r="HZ4" s="250"/>
      <c r="IA4" s="250"/>
      <c r="IB4" s="250"/>
      <c r="IC4" s="250"/>
      <c r="ID4" s="250"/>
      <c r="IE4" s="250"/>
      <c r="IF4" s="250"/>
      <c r="IG4" s="250"/>
      <c r="IH4" s="250"/>
      <c r="II4" s="250"/>
      <c r="IJ4" s="250"/>
      <c r="IK4" s="250"/>
      <c r="IL4" s="250"/>
      <c r="IM4" s="250"/>
      <c r="IN4" s="250"/>
      <c r="IO4" s="250"/>
      <c r="IP4" s="250"/>
      <c r="IQ4" s="250"/>
      <c r="IR4" s="250"/>
      <c r="IS4" s="250"/>
      <c r="IT4" s="250"/>
      <c r="IU4" s="250"/>
      <c r="IV4" s="250"/>
      <c r="IW4" s="250"/>
      <c r="IX4" s="250"/>
      <c r="IY4" s="250"/>
      <c r="IZ4" s="250"/>
      <c r="JA4" s="250"/>
      <c r="JB4" s="250"/>
      <c r="JC4" s="250"/>
      <c r="JD4" s="250"/>
      <c r="JE4" s="250"/>
      <c r="JF4" s="250"/>
      <c r="JG4" s="250"/>
      <c r="JH4" s="250"/>
      <c r="JI4" s="250"/>
      <c r="JJ4" s="250"/>
      <c r="JK4" s="250"/>
      <c r="JL4" s="250"/>
      <c r="JM4" s="250"/>
      <c r="JN4" s="250"/>
      <c r="JO4" s="250"/>
      <c r="JP4" s="250"/>
      <c r="JQ4" s="250"/>
      <c r="JR4" s="250"/>
      <c r="JS4" s="250"/>
      <c r="JT4" s="250"/>
      <c r="JU4" s="250"/>
      <c r="JV4" s="250"/>
      <c r="JW4" s="250"/>
      <c r="JX4" s="250"/>
      <c r="JY4" s="250"/>
      <c r="JZ4" s="250"/>
      <c r="KA4" s="250"/>
      <c r="KB4" s="250"/>
      <c r="KC4" s="250"/>
      <c r="KD4" s="250"/>
      <c r="KE4" s="250"/>
      <c r="KF4" s="250"/>
      <c r="KG4" s="250"/>
      <c r="KH4" s="250"/>
      <c r="KI4" s="250"/>
      <c r="KJ4" s="250"/>
      <c r="KK4" s="250"/>
      <c r="KL4" s="250"/>
      <c r="KM4" s="250"/>
      <c r="KN4" s="250"/>
      <c r="KO4" s="250"/>
      <c r="KP4" s="250"/>
      <c r="KQ4" s="250"/>
      <c r="KR4" s="250"/>
      <c r="KS4" s="250"/>
      <c r="KT4" s="250"/>
      <c r="KU4" s="250"/>
      <c r="KV4" s="250"/>
      <c r="KW4" s="250"/>
      <c r="KX4" s="250"/>
      <c r="KY4" s="250"/>
      <c r="KZ4" s="250"/>
      <c r="LA4" s="250"/>
      <c r="LB4" s="250"/>
      <c r="LC4" s="250"/>
      <c r="LD4" s="250"/>
      <c r="LE4" s="250"/>
      <c r="LF4" s="250"/>
      <c r="LG4" s="250"/>
      <c r="LH4" s="250"/>
      <c r="LI4" s="250"/>
      <c r="LJ4" s="250"/>
      <c r="LK4" s="250"/>
      <c r="LL4" s="250"/>
      <c r="LM4" s="250"/>
      <c r="LN4" s="250"/>
      <c r="LO4" s="250"/>
      <c r="LP4" s="250"/>
      <c r="LQ4" s="250"/>
      <c r="LR4" s="250"/>
      <c r="LS4" s="250"/>
      <c r="LT4" s="250"/>
      <c r="LU4" s="250"/>
      <c r="LV4" s="250"/>
      <c r="LW4" s="250"/>
      <c r="LX4" s="250"/>
      <c r="LY4" s="250"/>
      <c r="LZ4" s="250"/>
      <c r="MA4" s="250"/>
      <c r="MB4" s="250"/>
      <c r="MC4" s="250"/>
      <c r="MD4" s="250"/>
      <c r="ME4" s="250"/>
      <c r="MF4" s="250"/>
      <c r="MG4" s="250"/>
      <c r="MH4" s="250"/>
      <c r="MI4" s="250"/>
      <c r="MJ4" s="250"/>
      <c r="MK4" s="250"/>
      <c r="ML4" s="250"/>
      <c r="MM4" s="250"/>
      <c r="MN4" s="250"/>
      <c r="MO4" s="250"/>
      <c r="MP4" s="250"/>
      <c r="MQ4" s="250"/>
      <c r="MR4" s="250"/>
      <c r="MS4" s="250"/>
      <c r="MT4" s="250"/>
      <c r="MU4" s="250"/>
      <c r="MV4" s="250"/>
      <c r="MW4" s="250"/>
      <c r="MX4" s="250"/>
      <c r="MY4" s="250"/>
      <c r="MZ4" s="250"/>
      <c r="NA4" s="250"/>
      <c r="NB4" s="250"/>
      <c r="NC4" s="250"/>
      <c r="ND4" s="250"/>
      <c r="NE4" s="250"/>
      <c r="NF4" s="250"/>
      <c r="NG4" s="250"/>
      <c r="NH4" s="250"/>
      <c r="NI4" s="250"/>
      <c r="NJ4" s="250"/>
      <c r="NK4" s="250"/>
      <c r="NL4" s="250"/>
      <c r="NM4" s="250"/>
      <c r="NN4" s="250"/>
      <c r="NO4" s="250"/>
      <c r="NP4" s="250"/>
      <c r="NQ4" s="250"/>
      <c r="NR4" s="250"/>
      <c r="NS4" s="250"/>
      <c r="NT4" s="250"/>
      <c r="NU4" s="250"/>
      <c r="NV4" s="250"/>
      <c r="NW4" s="250"/>
      <c r="NX4" s="250"/>
      <c r="NY4" s="250"/>
      <c r="NZ4" s="250"/>
      <c r="OA4" s="250"/>
      <c r="OB4" s="250"/>
      <c r="OC4" s="250"/>
      <c r="OD4" s="250"/>
      <c r="OE4" s="250"/>
      <c r="OF4" s="250"/>
      <c r="OG4" s="250"/>
      <c r="OH4" s="250"/>
      <c r="OI4" s="250"/>
      <c r="OJ4" s="250"/>
      <c r="OK4" s="250"/>
      <c r="OL4" s="250"/>
      <c r="OM4" s="250"/>
      <c r="ON4" s="250"/>
      <c r="OO4" s="250"/>
      <c r="OP4" s="250"/>
      <c r="OQ4" s="250"/>
      <c r="OR4" s="250"/>
      <c r="OS4" s="250"/>
      <c r="OT4" s="250"/>
      <c r="OU4" s="250"/>
      <c r="OV4" s="250"/>
      <c r="OW4" s="250"/>
      <c r="OX4" s="250"/>
      <c r="OY4" s="250"/>
      <c r="OZ4" s="250"/>
      <c r="PA4" s="250"/>
      <c r="PB4" s="250"/>
      <c r="PC4" s="250"/>
      <c r="PD4" s="250"/>
      <c r="PE4" s="250"/>
      <c r="PF4" s="250"/>
      <c r="PG4" s="250"/>
      <c r="PH4" s="250"/>
      <c r="PI4" s="250"/>
      <c r="PJ4" s="250"/>
      <c r="PK4" s="250"/>
      <c r="PL4" s="250"/>
      <c r="PM4" s="250"/>
      <c r="PN4" s="250"/>
      <c r="PO4" s="250"/>
      <c r="PP4" s="250"/>
      <c r="PQ4" s="250"/>
      <c r="PR4" s="250"/>
      <c r="PS4" s="250"/>
      <c r="PT4" s="250"/>
      <c r="PU4" s="250"/>
      <c r="PV4" s="250"/>
      <c r="PW4" s="250"/>
      <c r="PX4" s="250"/>
      <c r="PY4" s="250"/>
      <c r="PZ4" s="250"/>
      <c r="QA4" s="250"/>
      <c r="QB4" s="250"/>
      <c r="QC4" s="250"/>
      <c r="QD4" s="250"/>
      <c r="QE4" s="250"/>
      <c r="QF4" s="250"/>
      <c r="QG4" s="250"/>
      <c r="QH4" s="250"/>
      <c r="QI4" s="250"/>
      <c r="QJ4" s="250"/>
      <c r="QK4" s="250"/>
      <c r="QL4" s="250"/>
      <c r="QM4" s="250"/>
      <c r="QN4" s="250"/>
      <c r="QO4" s="250"/>
      <c r="QP4" s="250"/>
      <c r="QQ4" s="250"/>
      <c r="QR4" s="250"/>
      <c r="QS4" s="250"/>
      <c r="QT4" s="250"/>
      <c r="QU4" s="250"/>
      <c r="QV4" s="250"/>
      <c r="QW4" s="250"/>
      <c r="QX4" s="250"/>
      <c r="QY4" s="250"/>
      <c r="QZ4" s="250"/>
      <c r="RA4" s="250"/>
      <c r="RB4" s="250"/>
      <c r="RC4" s="250"/>
      <c r="RD4" s="250"/>
      <c r="RE4" s="250"/>
      <c r="RF4" s="250"/>
      <c r="RG4" s="250"/>
      <c r="RH4" s="250"/>
      <c r="RI4" s="250"/>
      <c r="RJ4" s="250"/>
      <c r="RK4" s="250"/>
      <c r="RL4" s="250"/>
      <c r="RM4" s="250"/>
      <c r="RN4" s="250"/>
      <c r="RO4" s="250"/>
      <c r="RP4" s="250"/>
      <c r="RQ4" s="250"/>
      <c r="RR4" s="250"/>
      <c r="RS4" s="250"/>
      <c r="RT4" s="250"/>
      <c r="RU4" s="250"/>
      <c r="RV4" s="250"/>
      <c r="RW4" s="250"/>
      <c r="RX4" s="250"/>
      <c r="RY4" s="250"/>
      <c r="RZ4" s="250"/>
      <c r="SA4" s="250"/>
      <c r="SB4" s="250"/>
      <c r="SC4" s="250"/>
      <c r="SD4" s="250"/>
      <c r="SE4" s="250"/>
      <c r="SF4" s="250"/>
      <c r="SG4" s="250"/>
      <c r="SH4" s="250"/>
      <c r="SI4" s="250"/>
      <c r="SJ4" s="250"/>
      <c r="SK4" s="250"/>
      <c r="SL4" s="250"/>
      <c r="SM4" s="250"/>
      <c r="SN4" s="250"/>
      <c r="SO4" s="250"/>
      <c r="SP4" s="250"/>
      <c r="SQ4" s="250"/>
      <c r="SR4" s="250"/>
      <c r="SS4" s="250"/>
      <c r="ST4" s="250"/>
      <c r="SU4" s="250"/>
      <c r="SV4" s="250"/>
      <c r="SW4" s="250"/>
      <c r="SX4" s="250"/>
      <c r="SY4" s="250"/>
      <c r="SZ4" s="250"/>
      <c r="TA4" s="250"/>
      <c r="TB4" s="250"/>
      <c r="TC4" s="250"/>
      <c r="TD4" s="250"/>
      <c r="TE4" s="250"/>
      <c r="TF4" s="250"/>
      <c r="TG4" s="250"/>
      <c r="TH4" s="250"/>
      <c r="TI4" s="250"/>
      <c r="TJ4" s="250"/>
      <c r="TK4" s="250"/>
      <c r="TL4" s="250"/>
      <c r="TM4" s="250"/>
      <c r="TN4" s="250"/>
      <c r="TO4" s="250"/>
      <c r="TP4" s="250"/>
      <c r="TQ4" s="250"/>
      <c r="TR4" s="250"/>
      <c r="TS4" s="250"/>
      <c r="TT4" s="250"/>
      <c r="TU4" s="250"/>
      <c r="TV4" s="250"/>
      <c r="TW4" s="250"/>
      <c r="TX4" s="250"/>
      <c r="TY4" s="250"/>
      <c r="TZ4" s="250"/>
      <c r="UA4" s="250"/>
      <c r="UB4" s="250"/>
      <c r="UC4" s="250"/>
      <c r="UD4" s="250"/>
      <c r="UE4" s="250"/>
      <c r="UF4" s="250"/>
      <c r="UG4" s="250"/>
      <c r="UH4" s="250"/>
      <c r="UI4" s="250"/>
      <c r="UJ4" s="250"/>
      <c r="UK4" s="250"/>
      <c r="UL4" s="250"/>
      <c r="UM4" s="250"/>
      <c r="UN4" s="250"/>
      <c r="UO4" s="250"/>
      <c r="UP4" s="250"/>
      <c r="UQ4" s="250"/>
      <c r="UR4" s="250"/>
      <c r="US4" s="250"/>
      <c r="UT4" s="250"/>
      <c r="UU4" s="250"/>
      <c r="UV4" s="250"/>
      <c r="UW4" s="250"/>
      <c r="UX4" s="250"/>
      <c r="UY4" s="250"/>
      <c r="UZ4" s="250"/>
      <c r="VA4" s="250"/>
      <c r="VB4" s="250"/>
      <c r="VC4" s="250"/>
      <c r="VD4" s="250"/>
      <c r="VE4" s="250"/>
      <c r="VF4" s="250"/>
      <c r="VG4" s="250"/>
      <c r="VH4" s="250"/>
      <c r="VI4" s="250"/>
      <c r="VJ4" s="250"/>
      <c r="VK4" s="250"/>
      <c r="VL4" s="250"/>
      <c r="VM4" s="250"/>
      <c r="VN4" s="250"/>
      <c r="VO4" s="250"/>
      <c r="VP4" s="250"/>
      <c r="VQ4" s="250"/>
      <c r="VR4" s="250"/>
      <c r="VS4" s="250"/>
      <c r="VT4" s="250"/>
      <c r="VU4" s="250"/>
      <c r="VV4" s="250"/>
      <c r="VW4" s="250"/>
      <c r="VX4" s="250"/>
      <c r="VY4" s="250"/>
      <c r="VZ4" s="250"/>
      <c r="WA4" s="250"/>
      <c r="WB4" s="250"/>
      <c r="WC4" s="250"/>
      <c r="WD4" s="250"/>
      <c r="WE4" s="250"/>
      <c r="WF4" s="250"/>
      <c r="WG4" s="250"/>
      <c r="WH4" s="250"/>
      <c r="WI4" s="250"/>
      <c r="WJ4" s="250"/>
      <c r="WK4" s="250"/>
      <c r="WL4" s="250"/>
      <c r="WM4" s="250"/>
      <c r="WN4" s="250"/>
      <c r="WO4" s="250"/>
      <c r="WP4" s="250"/>
      <c r="WQ4" s="250"/>
      <c r="WR4" s="250"/>
      <c r="WS4" s="250"/>
      <c r="WT4" s="250"/>
      <c r="WU4" s="250"/>
      <c r="WV4" s="250"/>
      <c r="WW4" s="250"/>
      <c r="WX4" s="250"/>
      <c r="WY4" s="250"/>
      <c r="WZ4" s="250"/>
      <c r="XA4" s="250"/>
      <c r="XB4" s="250"/>
      <c r="XC4" s="250"/>
      <c r="XD4" s="250"/>
      <c r="XE4" s="250"/>
      <c r="XF4" s="250"/>
      <c r="XG4" s="250"/>
      <c r="XH4" s="250"/>
      <c r="XI4" s="250"/>
      <c r="XJ4" s="250"/>
      <c r="XK4" s="250"/>
      <c r="XL4" s="250"/>
      <c r="XM4" s="250"/>
      <c r="XN4" s="250"/>
      <c r="XO4" s="250"/>
      <c r="XP4" s="250"/>
      <c r="XQ4" s="250"/>
      <c r="XR4" s="250"/>
      <c r="XS4" s="250"/>
      <c r="XT4" s="250"/>
      <c r="XU4" s="250"/>
      <c r="XV4" s="250"/>
      <c r="XW4" s="250"/>
      <c r="XX4" s="250"/>
      <c r="XY4" s="250"/>
      <c r="XZ4" s="250"/>
      <c r="YA4" s="250"/>
      <c r="YB4" s="250"/>
      <c r="YC4" s="250"/>
      <c r="YD4" s="250"/>
      <c r="YE4" s="250"/>
      <c r="YF4" s="250"/>
      <c r="YG4" s="250"/>
      <c r="YH4" s="250"/>
      <c r="YI4" s="250"/>
      <c r="YJ4" s="250"/>
      <c r="YK4" s="250"/>
      <c r="YL4" s="250"/>
      <c r="YM4" s="250"/>
      <c r="YN4" s="250"/>
      <c r="YO4" s="250"/>
      <c r="YP4" s="250"/>
      <c r="YQ4" s="250"/>
      <c r="YR4" s="250"/>
      <c r="YS4" s="250"/>
      <c r="YT4" s="250"/>
      <c r="YU4" s="250"/>
      <c r="YV4" s="250"/>
      <c r="YW4" s="250"/>
      <c r="YX4" s="250"/>
      <c r="YY4" s="250"/>
      <c r="YZ4" s="250"/>
      <c r="ZA4" s="250"/>
      <c r="ZB4" s="250"/>
      <c r="ZC4" s="250"/>
      <c r="ZD4" s="250"/>
      <c r="ZE4" s="250"/>
      <c r="ZF4" s="250"/>
      <c r="ZG4" s="250"/>
      <c r="ZH4" s="250"/>
      <c r="ZI4" s="250"/>
      <c r="ZJ4" s="250"/>
      <c r="ZK4" s="250"/>
      <c r="ZL4" s="250"/>
      <c r="ZM4" s="250"/>
      <c r="ZN4" s="250"/>
      <c r="ZO4" s="250"/>
      <c r="ZP4" s="250"/>
      <c r="ZQ4" s="250"/>
      <c r="ZR4" s="250"/>
      <c r="ZS4" s="250"/>
      <c r="ZT4" s="250"/>
      <c r="ZU4" s="250"/>
      <c r="ZV4" s="250"/>
      <c r="ZW4" s="250"/>
      <c r="ZX4" s="250"/>
      <c r="ZY4" s="250"/>
      <c r="ZZ4" s="250"/>
      <c r="AAA4" s="250"/>
      <c r="AAB4" s="250"/>
      <c r="AAC4" s="250"/>
      <c r="AAD4" s="250"/>
      <c r="AAE4" s="250"/>
      <c r="AAF4" s="250"/>
      <c r="AAG4" s="250"/>
      <c r="AAH4" s="250"/>
      <c r="AAI4" s="250"/>
      <c r="AAJ4" s="250"/>
      <c r="AAK4" s="250"/>
      <c r="AAL4" s="250"/>
      <c r="AAM4" s="250"/>
      <c r="AAN4" s="250"/>
      <c r="AAO4" s="250"/>
      <c r="AAP4" s="250"/>
      <c r="AAQ4" s="250"/>
      <c r="AAR4" s="250"/>
      <c r="AAS4" s="250"/>
      <c r="AAT4" s="250"/>
      <c r="AAU4" s="250"/>
      <c r="AAV4" s="250"/>
      <c r="AAW4" s="250"/>
      <c r="AAX4" s="250"/>
      <c r="AAY4" s="250"/>
      <c r="AAZ4" s="250"/>
      <c r="ABA4" s="250"/>
      <c r="ABB4" s="250"/>
      <c r="ABC4" s="250"/>
      <c r="ABD4" s="250"/>
      <c r="ABE4" s="250"/>
      <c r="ABF4" s="250"/>
      <c r="ABG4" s="250"/>
      <c r="ABH4" s="250"/>
      <c r="ABI4" s="250"/>
      <c r="ABJ4" s="250"/>
      <c r="ABK4" s="250"/>
      <c r="ABL4" s="250"/>
      <c r="ABM4" s="250"/>
      <c r="ABN4" s="250"/>
      <c r="ABO4" s="250"/>
      <c r="ABP4" s="250"/>
      <c r="ABQ4" s="250"/>
      <c r="ABR4" s="250"/>
      <c r="ABS4" s="250"/>
      <c r="ABT4" s="250"/>
      <c r="ABU4" s="250"/>
      <c r="ABV4" s="250"/>
      <c r="ABW4" s="250"/>
      <c r="ABX4" s="250"/>
      <c r="ABY4" s="250"/>
      <c r="ABZ4" s="250"/>
      <c r="ACA4" s="250"/>
      <c r="ACB4" s="250"/>
      <c r="ACC4" s="250"/>
      <c r="ACD4" s="250"/>
      <c r="ACE4" s="250"/>
      <c r="ACF4" s="250"/>
      <c r="ACG4" s="250"/>
      <c r="ACH4" s="250"/>
      <c r="ACI4" s="250"/>
      <c r="ACJ4" s="250"/>
      <c r="ACK4" s="250"/>
      <c r="ACL4" s="250"/>
      <c r="ACM4" s="250"/>
      <c r="ACN4" s="250"/>
      <c r="ACO4" s="250"/>
      <c r="ACP4" s="250"/>
      <c r="ACQ4" s="250"/>
      <c r="ACR4" s="250"/>
      <c r="ACS4" s="250"/>
      <c r="ACT4" s="250"/>
      <c r="ACU4" s="250"/>
      <c r="ACV4" s="250"/>
      <c r="ACW4" s="250"/>
      <c r="ACX4" s="250"/>
      <c r="ACY4" s="250"/>
      <c r="ACZ4" s="250"/>
      <c r="ADA4" s="250"/>
      <c r="ADB4" s="250"/>
      <c r="ADC4" s="250"/>
      <c r="ADD4" s="250"/>
      <c r="ADE4" s="250"/>
      <c r="ADF4" s="250"/>
      <c r="ADG4" s="250"/>
      <c r="ADH4" s="250"/>
      <c r="ADI4" s="250"/>
      <c r="ADJ4" s="250"/>
      <c r="ADK4" s="250"/>
      <c r="ADL4" s="250"/>
      <c r="ADM4" s="250"/>
      <c r="ADN4" s="250"/>
      <c r="ADO4" s="250"/>
      <c r="ADP4" s="250"/>
      <c r="ADQ4" s="250"/>
      <c r="ADR4" s="250"/>
      <c r="ADS4" s="250"/>
      <c r="ADT4" s="250"/>
      <c r="ADU4" s="250"/>
      <c r="ADV4" s="250"/>
      <c r="ADW4" s="250"/>
      <c r="ADX4" s="250"/>
      <c r="ADY4" s="250"/>
      <c r="ADZ4" s="250"/>
      <c r="AEA4" s="250"/>
      <c r="AEB4" s="250"/>
      <c r="AEC4" s="250"/>
      <c r="AED4" s="250"/>
      <c r="AEE4" s="250"/>
      <c r="AEF4" s="250"/>
      <c r="AEG4" s="250"/>
      <c r="AEH4" s="250"/>
      <c r="AEI4" s="250"/>
      <c r="AEJ4" s="250"/>
      <c r="AEK4" s="250"/>
      <c r="AEL4" s="250"/>
      <c r="AEM4" s="250"/>
      <c r="AEN4" s="250"/>
      <c r="AEO4" s="250"/>
      <c r="AEP4" s="250"/>
      <c r="AEQ4" s="250"/>
      <c r="AER4" s="250"/>
      <c r="AES4" s="250"/>
      <c r="AET4" s="250"/>
      <c r="AEU4" s="250"/>
      <c r="AEV4" s="250"/>
      <c r="AEW4" s="250"/>
      <c r="AEX4" s="250"/>
      <c r="AEY4" s="250"/>
      <c r="AEZ4" s="250"/>
      <c r="AFA4" s="250"/>
      <c r="AFB4" s="250"/>
      <c r="AFC4" s="250"/>
      <c r="AFD4" s="250"/>
      <c r="AFE4" s="250"/>
      <c r="AFF4" s="250"/>
      <c r="AFG4" s="250"/>
      <c r="AFH4" s="250"/>
      <c r="AFI4" s="250"/>
      <c r="AFJ4" s="250"/>
      <c r="AFK4" s="250"/>
      <c r="AFL4" s="250"/>
      <c r="AFM4" s="250"/>
      <c r="AFN4" s="250"/>
      <c r="AFO4" s="250"/>
      <c r="AFP4" s="250"/>
      <c r="AFQ4" s="250"/>
      <c r="AFR4" s="250"/>
      <c r="AFS4" s="250"/>
      <c r="AFT4" s="250"/>
      <c r="AFU4" s="250"/>
      <c r="AFV4" s="250"/>
      <c r="AFW4" s="250"/>
      <c r="AFX4" s="250"/>
      <c r="AFY4" s="250"/>
      <c r="AFZ4" s="250"/>
      <c r="AGA4" s="250"/>
      <c r="AGB4" s="250"/>
      <c r="AGC4" s="250"/>
      <c r="AGD4" s="250"/>
      <c r="AGE4" s="250"/>
      <c r="AGF4" s="250"/>
      <c r="AGG4" s="250"/>
      <c r="AGH4" s="250"/>
      <c r="AGI4" s="250"/>
      <c r="AGJ4" s="250"/>
      <c r="AGK4" s="250"/>
      <c r="AGL4" s="250"/>
      <c r="AGM4" s="250"/>
      <c r="AGN4" s="250"/>
      <c r="AGO4" s="250"/>
      <c r="AGP4" s="250"/>
      <c r="AGQ4" s="250"/>
      <c r="AGR4" s="250"/>
      <c r="AGS4" s="250"/>
      <c r="AGT4" s="250"/>
      <c r="AGU4" s="250"/>
      <c r="AGV4" s="250"/>
      <c r="AGW4" s="250"/>
      <c r="AGX4" s="250"/>
      <c r="AGY4" s="250"/>
      <c r="AGZ4" s="250"/>
      <c r="AHA4" s="250"/>
      <c r="AHB4" s="250"/>
      <c r="AHC4" s="250"/>
      <c r="AHD4" s="250"/>
      <c r="AHE4" s="250"/>
      <c r="AHF4" s="250"/>
      <c r="AHG4" s="250"/>
      <c r="AHH4" s="250"/>
      <c r="AHI4" s="250"/>
      <c r="AHJ4" s="250"/>
      <c r="AHK4" s="250"/>
      <c r="AHL4" s="250"/>
      <c r="AHM4" s="250"/>
      <c r="AHN4" s="250"/>
      <c r="AHO4" s="250"/>
      <c r="AHP4" s="250"/>
      <c r="AHQ4" s="250"/>
      <c r="AHR4" s="250"/>
      <c r="AHS4" s="250"/>
      <c r="AHT4" s="250"/>
      <c r="AHU4" s="250"/>
      <c r="AHV4" s="250"/>
      <c r="AHW4" s="250"/>
      <c r="AHX4" s="250"/>
      <c r="AHY4" s="250"/>
      <c r="AHZ4" s="250"/>
      <c r="AIA4" s="250"/>
      <c r="AIB4" s="250"/>
      <c r="AIC4" s="250"/>
      <c r="AID4" s="250"/>
      <c r="AIE4" s="250"/>
      <c r="AIF4" s="250"/>
      <c r="AIG4" s="250"/>
      <c r="AIH4" s="250"/>
      <c r="AII4" s="250"/>
      <c r="AIJ4" s="250"/>
      <c r="AIK4" s="250"/>
      <c r="AIL4" s="250"/>
      <c r="AIM4" s="250"/>
      <c r="AIN4" s="250"/>
      <c r="AIO4" s="250"/>
      <c r="AIP4" s="250"/>
      <c r="AIQ4" s="250"/>
      <c r="AIR4" s="250"/>
      <c r="AIS4" s="250"/>
      <c r="AIT4" s="250"/>
      <c r="AIU4" s="250"/>
      <c r="AIV4" s="250"/>
      <c r="AIW4" s="250"/>
      <c r="AIX4" s="250"/>
      <c r="AIY4" s="250"/>
      <c r="AIZ4" s="250"/>
      <c r="AJA4" s="250"/>
      <c r="AJB4" s="250"/>
      <c r="AJC4" s="250"/>
      <c r="AJD4" s="250"/>
      <c r="AJE4" s="250"/>
      <c r="AJF4" s="250"/>
      <c r="AJG4" s="250"/>
      <c r="AJH4" s="250"/>
      <c r="AJI4" s="250"/>
      <c r="AJJ4" s="250"/>
      <c r="AJK4" s="250"/>
      <c r="AJL4" s="250"/>
      <c r="AJM4" s="250"/>
      <c r="AJN4" s="250"/>
      <c r="AJO4" s="250"/>
      <c r="AJP4" s="250"/>
      <c r="AJQ4" s="250"/>
      <c r="AJR4" s="250"/>
      <c r="AJS4" s="250"/>
      <c r="AJT4" s="250"/>
      <c r="AJU4" s="250"/>
      <c r="AJV4" s="250"/>
      <c r="AJW4" s="250"/>
      <c r="AJX4" s="250"/>
      <c r="AJY4" s="250"/>
      <c r="AJZ4" s="250"/>
      <c r="AKA4" s="250"/>
      <c r="AKB4" s="250"/>
      <c r="AKC4" s="250"/>
      <c r="AKD4" s="250"/>
      <c r="AKE4" s="250"/>
      <c r="AKF4" s="250"/>
      <c r="AKG4" s="250"/>
      <c r="AKH4" s="250"/>
      <c r="AKI4" s="250"/>
      <c r="AKJ4" s="250"/>
      <c r="AKK4" s="250"/>
      <c r="AKL4" s="250"/>
      <c r="AKM4" s="250"/>
      <c r="AKN4" s="250"/>
      <c r="AKO4" s="250"/>
      <c r="AKP4" s="250"/>
      <c r="AKQ4" s="250"/>
      <c r="AKR4" s="250"/>
      <c r="AKS4" s="250"/>
      <c r="AKT4" s="250"/>
      <c r="AKU4" s="250"/>
      <c r="AKV4" s="250"/>
      <c r="AKW4" s="250"/>
      <c r="AKX4" s="250"/>
      <c r="AKY4" s="250"/>
      <c r="AKZ4" s="250"/>
      <c r="ALA4" s="250"/>
      <c r="ALB4" s="250"/>
      <c r="ALC4" s="250"/>
      <c r="ALD4" s="250"/>
      <c r="ALE4" s="250"/>
      <c r="ALF4" s="250"/>
      <c r="ALG4" s="250"/>
      <c r="ALH4" s="250"/>
      <c r="ALI4" s="250"/>
      <c r="ALJ4" s="250"/>
      <c r="ALK4" s="250"/>
      <c r="ALL4" s="250"/>
      <c r="ALM4" s="250"/>
      <c r="ALN4" s="250"/>
      <c r="ALO4" s="250"/>
      <c r="ALP4" s="250"/>
      <c r="ALQ4" s="250"/>
      <c r="ALR4" s="250"/>
      <c r="ALS4" s="250"/>
      <c r="ALT4" s="250"/>
      <c r="ALU4" s="250"/>
      <c r="ALV4" s="250"/>
      <c r="ALW4" s="250"/>
      <c r="ALX4" s="250"/>
      <c r="ALY4" s="250"/>
      <c r="ALZ4" s="250"/>
      <c r="AMA4" s="250"/>
      <c r="AMB4" s="250"/>
      <c r="AMC4" s="250"/>
      <c r="AMD4" s="250"/>
      <c r="AME4" s="250"/>
      <c r="AMF4" s="250"/>
      <c r="AMG4" s="250"/>
      <c r="AMH4" s="250"/>
      <c r="AMI4" s="250"/>
      <c r="AMJ4" s="250"/>
      <c r="AMK4" s="250"/>
      <c r="AML4" s="250"/>
      <c r="AMM4" s="250"/>
      <c r="AMN4" s="250"/>
      <c r="AMO4" s="250"/>
      <c r="AMP4" s="250"/>
      <c r="AMQ4" s="250"/>
      <c r="AMR4" s="250"/>
      <c r="AMS4" s="250"/>
      <c r="AMT4" s="250"/>
      <c r="AMU4" s="250"/>
      <c r="AMV4" s="250"/>
      <c r="AMW4" s="250"/>
      <c r="AMX4" s="250"/>
      <c r="AMY4" s="250"/>
      <c r="AMZ4" s="250"/>
      <c r="ANA4" s="250"/>
      <c r="ANB4" s="250"/>
      <c r="ANC4" s="250"/>
      <c r="AND4" s="250"/>
      <c r="ANE4" s="250"/>
      <c r="ANF4" s="250"/>
      <c r="ANG4" s="250"/>
      <c r="ANH4" s="250"/>
      <c r="ANI4" s="250"/>
      <c r="ANJ4" s="250"/>
      <c r="ANK4" s="250"/>
      <c r="ANL4" s="250"/>
      <c r="ANM4" s="250"/>
      <c r="ANN4" s="250"/>
      <c r="ANO4" s="250"/>
      <c r="ANP4" s="250"/>
      <c r="ANQ4" s="250"/>
      <c r="ANR4" s="250"/>
      <c r="ANS4" s="250"/>
      <c r="ANT4" s="250"/>
      <c r="ANU4" s="250"/>
      <c r="ANV4" s="250"/>
      <c r="ANW4" s="250"/>
      <c r="ANX4" s="250"/>
      <c r="ANY4" s="250"/>
      <c r="ANZ4" s="250"/>
      <c r="AOA4" s="250"/>
      <c r="AOB4" s="250"/>
      <c r="AOC4" s="250"/>
      <c r="AOD4" s="250"/>
      <c r="AOE4" s="250"/>
      <c r="AOF4" s="250"/>
      <c r="AOG4" s="250"/>
      <c r="AOH4" s="250"/>
      <c r="AOI4" s="250"/>
      <c r="AOJ4" s="250"/>
      <c r="AOK4" s="250"/>
      <c r="AOL4" s="250"/>
      <c r="AOM4" s="250"/>
      <c r="AON4" s="250"/>
      <c r="AOO4" s="250"/>
      <c r="AOP4" s="250"/>
      <c r="AOQ4" s="250"/>
      <c r="AOR4" s="250"/>
      <c r="AOS4" s="250"/>
      <c r="AOT4" s="250"/>
      <c r="AOU4" s="250"/>
      <c r="AOV4" s="250"/>
      <c r="AOW4" s="250"/>
      <c r="AOX4" s="250"/>
      <c r="AOY4" s="250"/>
      <c r="AOZ4" s="250"/>
      <c r="APA4" s="250"/>
      <c r="APB4" s="250"/>
      <c r="APC4" s="250"/>
      <c r="APD4" s="250"/>
      <c r="APE4" s="250"/>
      <c r="APF4" s="250"/>
      <c r="APG4" s="250"/>
      <c r="APH4" s="250"/>
      <c r="API4" s="250"/>
      <c r="APJ4" s="250"/>
      <c r="APK4" s="250"/>
      <c r="APL4" s="250"/>
      <c r="APM4" s="250"/>
      <c r="APN4" s="250"/>
      <c r="APO4" s="250"/>
      <c r="APP4" s="250"/>
      <c r="APQ4" s="250"/>
      <c r="APR4" s="250"/>
      <c r="APS4" s="250"/>
      <c r="APT4" s="250"/>
      <c r="APU4" s="250"/>
      <c r="APV4" s="250"/>
      <c r="APW4" s="250"/>
      <c r="APX4" s="250"/>
      <c r="APY4" s="250"/>
      <c r="APZ4" s="250"/>
      <c r="AQA4" s="250"/>
      <c r="AQB4" s="250"/>
      <c r="AQC4" s="250"/>
      <c r="AQD4" s="250"/>
      <c r="AQE4" s="250"/>
      <c r="AQF4" s="250"/>
      <c r="AQG4" s="250"/>
      <c r="AQH4" s="250"/>
      <c r="AQI4" s="250"/>
      <c r="AQJ4" s="250"/>
      <c r="AQK4" s="250"/>
      <c r="AQL4" s="250"/>
      <c r="AQM4" s="250"/>
      <c r="AQN4" s="250"/>
      <c r="AQO4" s="250"/>
      <c r="AQP4" s="250"/>
      <c r="AQQ4" s="250"/>
      <c r="AQR4" s="250"/>
      <c r="AQS4" s="250"/>
      <c r="AQT4" s="250"/>
      <c r="AQU4" s="250"/>
      <c r="AQV4" s="250"/>
      <c r="AQW4" s="250"/>
      <c r="AQX4" s="250"/>
      <c r="AQY4" s="250"/>
      <c r="AQZ4" s="250"/>
      <c r="ARA4" s="250"/>
      <c r="ARB4" s="250"/>
      <c r="ARC4" s="250"/>
      <c r="ARD4" s="250"/>
      <c r="ARE4" s="250"/>
      <c r="ARF4" s="250"/>
      <c r="ARG4" s="250"/>
      <c r="ARH4" s="250"/>
      <c r="ARI4" s="250"/>
      <c r="ARJ4" s="250"/>
      <c r="ARK4" s="250"/>
      <c r="ARL4" s="250"/>
      <c r="ARM4" s="250"/>
      <c r="ARN4" s="250"/>
      <c r="ARO4" s="250"/>
      <c r="ARP4" s="250"/>
      <c r="ARQ4" s="250"/>
      <c r="ARR4" s="250"/>
      <c r="ARS4" s="250"/>
      <c r="ART4" s="250"/>
      <c r="ARU4" s="250"/>
      <c r="ARV4" s="250"/>
      <c r="ARW4" s="250"/>
      <c r="ARX4" s="250"/>
      <c r="ARY4" s="250"/>
      <c r="ARZ4" s="250"/>
      <c r="ASA4" s="250"/>
      <c r="ASB4" s="250"/>
      <c r="ASC4" s="250"/>
      <c r="ASD4" s="250"/>
      <c r="ASE4" s="250"/>
      <c r="ASF4" s="250"/>
      <c r="ASG4" s="250"/>
      <c r="ASH4" s="250"/>
      <c r="ASI4" s="250"/>
      <c r="ASJ4" s="250"/>
      <c r="ASK4" s="250"/>
      <c r="ASL4" s="250"/>
      <c r="ASM4" s="250"/>
      <c r="ASN4" s="250"/>
      <c r="ASO4" s="250"/>
      <c r="ASP4" s="250"/>
      <c r="ASQ4" s="250"/>
      <c r="ASR4" s="250"/>
      <c r="ASS4" s="250"/>
      <c r="AST4" s="250"/>
      <c r="ASU4" s="250"/>
      <c r="ASV4" s="250"/>
      <c r="ASW4" s="250"/>
      <c r="ASX4" s="250"/>
      <c r="ASY4" s="250"/>
      <c r="ASZ4" s="250"/>
      <c r="ATA4" s="250"/>
      <c r="ATB4" s="250"/>
      <c r="ATC4" s="250"/>
      <c r="ATD4" s="250"/>
      <c r="ATE4" s="250"/>
      <c r="ATF4" s="250"/>
      <c r="ATG4" s="250"/>
      <c r="ATH4" s="250"/>
      <c r="ATI4" s="250"/>
      <c r="ATJ4" s="250"/>
      <c r="ATK4" s="250"/>
      <c r="ATL4" s="250"/>
      <c r="ATM4" s="250"/>
      <c r="ATN4" s="250"/>
      <c r="ATO4" s="250"/>
      <c r="ATP4" s="250"/>
      <c r="ATQ4" s="250"/>
      <c r="ATR4" s="250"/>
      <c r="ATS4" s="250"/>
      <c r="ATT4" s="250"/>
      <c r="ATU4" s="250"/>
      <c r="ATV4" s="250"/>
      <c r="ATW4" s="250"/>
      <c r="ATX4" s="250"/>
      <c r="ATY4" s="250"/>
      <c r="ATZ4" s="250"/>
      <c r="AUA4" s="250"/>
      <c r="AUB4" s="250"/>
      <c r="AUC4" s="250"/>
      <c r="AUD4" s="250"/>
      <c r="AUE4" s="250"/>
      <c r="AUF4" s="250"/>
      <c r="AUG4" s="250"/>
      <c r="AUH4" s="250"/>
      <c r="AUI4" s="250"/>
      <c r="AUJ4" s="250"/>
      <c r="AUK4" s="250"/>
      <c r="AUL4" s="250"/>
      <c r="AUM4" s="250"/>
      <c r="AUN4" s="250"/>
      <c r="AUO4" s="250"/>
      <c r="AUP4" s="250"/>
      <c r="AUQ4" s="250"/>
      <c r="AUR4" s="250"/>
      <c r="AUS4" s="250"/>
      <c r="AUT4" s="250"/>
      <c r="AUU4" s="250"/>
      <c r="AUV4" s="250"/>
      <c r="AUW4" s="250"/>
      <c r="AUX4" s="250"/>
      <c r="AUY4" s="250"/>
      <c r="AUZ4" s="250"/>
      <c r="AVA4" s="250"/>
      <c r="AVB4" s="250"/>
      <c r="AVC4" s="250"/>
      <c r="AVD4" s="250"/>
      <c r="AVE4" s="250"/>
      <c r="AVF4" s="250"/>
      <c r="AVG4" s="250"/>
      <c r="AVH4" s="250"/>
      <c r="AVI4" s="250"/>
      <c r="AVJ4" s="250"/>
      <c r="AVK4" s="250"/>
      <c r="AVL4" s="250"/>
      <c r="AVM4" s="250"/>
      <c r="AVN4" s="250"/>
      <c r="AVO4" s="250"/>
      <c r="AVP4" s="250"/>
      <c r="AVQ4" s="250"/>
      <c r="AVR4" s="250"/>
      <c r="AVS4" s="250"/>
      <c r="AVT4" s="250"/>
      <c r="AVU4" s="250"/>
      <c r="AVV4" s="250"/>
      <c r="AVW4" s="250"/>
      <c r="AVX4" s="250"/>
      <c r="AVY4" s="250"/>
      <c r="AVZ4" s="250"/>
      <c r="AWA4" s="250"/>
      <c r="AWB4" s="250"/>
      <c r="AWC4" s="250"/>
      <c r="AWD4" s="250"/>
      <c r="AWE4" s="250"/>
      <c r="AWF4" s="250"/>
      <c r="AWG4" s="250"/>
      <c r="AWH4" s="250"/>
      <c r="AWI4" s="250"/>
      <c r="AWJ4" s="250"/>
      <c r="AWK4" s="250"/>
      <c r="AWL4" s="250"/>
      <c r="AWM4" s="250"/>
      <c r="AWN4" s="250"/>
      <c r="AWO4" s="250"/>
      <c r="AWP4" s="250"/>
      <c r="AWQ4" s="250"/>
      <c r="AWR4" s="250"/>
      <c r="AWS4" s="250"/>
      <c r="AWT4" s="250"/>
      <c r="AWU4" s="250"/>
      <c r="AWV4" s="250"/>
      <c r="AWW4" s="250"/>
      <c r="AWX4" s="250"/>
      <c r="AWY4" s="250"/>
      <c r="AWZ4" s="250"/>
      <c r="AXA4" s="250"/>
      <c r="AXB4" s="250"/>
      <c r="AXC4" s="250"/>
      <c r="AXD4" s="250"/>
      <c r="AXE4" s="250"/>
      <c r="AXF4" s="250"/>
      <c r="AXG4" s="250"/>
      <c r="AXH4" s="250"/>
      <c r="AXI4" s="250"/>
      <c r="AXJ4" s="250"/>
      <c r="AXK4" s="250"/>
      <c r="AXL4" s="250"/>
      <c r="AXM4" s="250"/>
      <c r="AXN4" s="250"/>
      <c r="AXO4" s="250"/>
      <c r="AXP4" s="250"/>
      <c r="AXQ4" s="250"/>
      <c r="AXR4" s="250"/>
      <c r="AXS4" s="250"/>
      <c r="AXT4" s="250"/>
      <c r="AXU4" s="250"/>
      <c r="AXV4" s="250"/>
      <c r="AXW4" s="250"/>
      <c r="AXX4" s="250"/>
      <c r="AXY4" s="250"/>
      <c r="AXZ4" s="250"/>
      <c r="AYA4" s="250"/>
      <c r="AYB4" s="250"/>
      <c r="AYC4" s="250"/>
      <c r="AYD4" s="250"/>
      <c r="AYE4" s="250"/>
      <c r="AYF4" s="250"/>
      <c r="AYG4" s="250"/>
      <c r="AYH4" s="250"/>
      <c r="AYI4" s="250"/>
      <c r="AYJ4" s="250"/>
      <c r="AYK4" s="250"/>
      <c r="AYL4" s="250"/>
      <c r="AYM4" s="250"/>
      <c r="AYN4" s="250"/>
      <c r="AYO4" s="250"/>
      <c r="AYP4" s="250"/>
      <c r="AYQ4" s="250"/>
      <c r="AYR4" s="250"/>
      <c r="AYS4" s="250"/>
      <c r="AYT4" s="250"/>
      <c r="AYU4" s="250"/>
      <c r="AYV4" s="250"/>
      <c r="AYW4" s="250"/>
      <c r="AYX4" s="250"/>
      <c r="AYY4" s="250"/>
      <c r="AYZ4" s="250"/>
      <c r="AZA4" s="250"/>
      <c r="AZB4" s="250"/>
      <c r="AZC4" s="250"/>
      <c r="AZD4" s="250"/>
      <c r="AZE4" s="250"/>
      <c r="AZF4" s="250"/>
      <c r="AZG4" s="250"/>
      <c r="AZH4" s="250"/>
      <c r="AZI4" s="250"/>
      <c r="AZJ4" s="250"/>
      <c r="AZK4" s="250"/>
      <c r="AZL4" s="250"/>
      <c r="AZM4" s="250"/>
      <c r="AZN4" s="250"/>
      <c r="AZO4" s="250"/>
      <c r="AZP4" s="250"/>
      <c r="AZQ4" s="250"/>
      <c r="AZR4" s="250"/>
      <c r="AZS4" s="250"/>
      <c r="AZT4" s="250"/>
      <c r="AZU4" s="250"/>
      <c r="AZV4" s="250"/>
      <c r="AZW4" s="250"/>
      <c r="AZX4" s="250"/>
      <c r="AZY4" s="250"/>
      <c r="AZZ4" s="250"/>
      <c r="BAA4" s="250"/>
      <c r="BAB4" s="250"/>
      <c r="BAC4" s="250"/>
      <c r="BAD4" s="250"/>
      <c r="BAE4" s="250"/>
      <c r="BAF4" s="250"/>
      <c r="BAG4" s="250"/>
      <c r="BAH4" s="250"/>
      <c r="BAI4" s="250"/>
      <c r="BAJ4" s="250"/>
      <c r="BAK4" s="250"/>
      <c r="BAL4" s="250"/>
      <c r="BAM4" s="250"/>
      <c r="BAN4" s="250"/>
      <c r="BAO4" s="250"/>
      <c r="BAP4" s="250"/>
      <c r="BAQ4" s="250"/>
      <c r="BAR4" s="250"/>
      <c r="BAS4" s="250"/>
      <c r="BAT4" s="250"/>
      <c r="BAU4" s="250"/>
      <c r="BAV4" s="250"/>
      <c r="BAW4" s="250"/>
      <c r="BAX4" s="250"/>
      <c r="BAY4" s="250"/>
      <c r="BAZ4" s="250"/>
      <c r="BBA4" s="250"/>
      <c r="BBB4" s="250"/>
      <c r="BBC4" s="250"/>
      <c r="BBD4" s="250"/>
      <c r="BBE4" s="250"/>
      <c r="BBF4" s="250"/>
      <c r="BBG4" s="250"/>
      <c r="BBH4" s="250"/>
      <c r="BBI4" s="250"/>
      <c r="BBJ4" s="250"/>
      <c r="BBK4" s="250"/>
      <c r="BBL4" s="250"/>
      <c r="BBM4" s="250"/>
      <c r="BBN4" s="250"/>
      <c r="BBO4" s="250"/>
      <c r="BBP4" s="250"/>
      <c r="BBQ4" s="250"/>
      <c r="BBR4" s="250"/>
      <c r="BBS4" s="250"/>
      <c r="BBT4" s="250"/>
      <c r="BBU4" s="250"/>
      <c r="BBV4" s="250"/>
      <c r="BBW4" s="250"/>
      <c r="BBX4" s="250"/>
      <c r="BBY4" s="250"/>
      <c r="BBZ4" s="250"/>
      <c r="BCA4" s="250"/>
      <c r="BCB4" s="250"/>
      <c r="BCC4" s="250"/>
      <c r="BCD4" s="250"/>
      <c r="BCE4" s="250"/>
      <c r="BCF4" s="250"/>
      <c r="BCG4" s="250"/>
      <c r="BCH4" s="250"/>
      <c r="BCI4" s="250"/>
      <c r="BCJ4" s="250"/>
      <c r="BCK4" s="250"/>
      <c r="BCL4" s="250"/>
      <c r="BCM4" s="250"/>
      <c r="BCN4" s="250"/>
      <c r="BCO4" s="250"/>
      <c r="BCP4" s="250"/>
      <c r="BCQ4" s="250"/>
      <c r="BCR4" s="250"/>
      <c r="BCS4" s="250"/>
      <c r="BCT4" s="250"/>
      <c r="BCU4" s="250"/>
      <c r="BCV4" s="250"/>
      <c r="BCW4" s="250"/>
      <c r="BCX4" s="250"/>
      <c r="BCY4" s="250"/>
      <c r="BCZ4" s="250"/>
      <c r="BDA4" s="250"/>
      <c r="BDB4" s="250"/>
      <c r="BDC4" s="250"/>
      <c r="BDD4" s="250"/>
      <c r="BDE4" s="250"/>
      <c r="BDF4" s="250"/>
      <c r="BDG4" s="250"/>
      <c r="BDH4" s="250"/>
      <c r="BDI4" s="250"/>
      <c r="BDJ4" s="250"/>
      <c r="BDK4" s="250"/>
      <c r="BDL4" s="250"/>
      <c r="BDM4" s="250"/>
      <c r="BDN4" s="250"/>
      <c r="BDO4" s="250"/>
      <c r="BDP4" s="250"/>
      <c r="BDQ4" s="250"/>
      <c r="BDR4" s="250"/>
      <c r="BDS4" s="250"/>
      <c r="BDT4" s="250"/>
      <c r="BDU4" s="250"/>
      <c r="BDV4" s="250"/>
      <c r="BDW4" s="250"/>
      <c r="BDX4" s="250"/>
      <c r="BDY4" s="250"/>
      <c r="BDZ4" s="250"/>
      <c r="BEA4" s="250"/>
      <c r="BEB4" s="250"/>
      <c r="BEC4" s="250"/>
      <c r="BED4" s="250"/>
      <c r="BEE4" s="250"/>
      <c r="BEF4" s="250"/>
      <c r="BEG4" s="250"/>
      <c r="BEH4" s="250"/>
      <c r="BEI4" s="250"/>
      <c r="BEJ4" s="250"/>
      <c r="BEK4" s="250"/>
      <c r="BEL4" s="250"/>
      <c r="BEM4" s="250"/>
      <c r="BEN4" s="250"/>
      <c r="BEO4" s="250"/>
      <c r="BEP4" s="250"/>
      <c r="BEQ4" s="250"/>
      <c r="BER4" s="250"/>
      <c r="BES4" s="250"/>
      <c r="BET4" s="250"/>
      <c r="BEU4" s="250"/>
      <c r="BEV4" s="250"/>
      <c r="BEW4" s="250"/>
      <c r="BEX4" s="250"/>
      <c r="BEY4" s="250"/>
      <c r="BEZ4" s="250"/>
      <c r="BFA4" s="250"/>
      <c r="BFB4" s="250"/>
      <c r="BFC4" s="250"/>
      <c r="BFD4" s="250"/>
      <c r="BFE4" s="250"/>
      <c r="BFF4" s="250"/>
      <c r="BFG4" s="250"/>
      <c r="BFH4" s="250"/>
      <c r="BFI4" s="250"/>
      <c r="BFJ4" s="250"/>
      <c r="BFK4" s="250"/>
      <c r="BFL4" s="250"/>
      <c r="BFM4" s="250"/>
      <c r="BFN4" s="250"/>
      <c r="BFO4" s="250"/>
      <c r="BFP4" s="250"/>
      <c r="BFQ4" s="250"/>
      <c r="BFR4" s="250"/>
      <c r="BFS4" s="250"/>
      <c r="BFT4" s="250"/>
      <c r="BFU4" s="250"/>
      <c r="BFV4" s="250"/>
      <c r="BFW4" s="250"/>
      <c r="BFX4" s="250"/>
      <c r="BFY4" s="250"/>
      <c r="BFZ4" s="250"/>
      <c r="BGA4" s="250"/>
      <c r="BGB4" s="250"/>
      <c r="BGC4" s="250"/>
      <c r="BGD4" s="250"/>
      <c r="BGE4" s="250"/>
      <c r="BGF4" s="250"/>
      <c r="BGG4" s="250"/>
      <c r="BGH4" s="250"/>
      <c r="BGI4" s="250"/>
      <c r="BGJ4" s="250"/>
      <c r="BGK4" s="250"/>
      <c r="BGL4" s="250"/>
      <c r="BGM4" s="250"/>
      <c r="BGN4" s="250"/>
      <c r="BGO4" s="250"/>
      <c r="BGP4" s="250"/>
      <c r="BGQ4" s="250"/>
      <c r="BGR4" s="250"/>
      <c r="BGS4" s="250"/>
      <c r="BGT4" s="250"/>
      <c r="BGU4" s="250"/>
      <c r="BGV4" s="250"/>
      <c r="BGW4" s="250"/>
      <c r="BGX4" s="250"/>
      <c r="BGY4" s="250"/>
      <c r="BGZ4" s="250"/>
      <c r="BHA4" s="250"/>
      <c r="BHB4" s="250"/>
      <c r="BHC4" s="250"/>
      <c r="BHD4" s="250"/>
      <c r="BHE4" s="250"/>
      <c r="BHF4" s="250"/>
      <c r="BHG4" s="250"/>
      <c r="BHH4" s="250"/>
      <c r="BHI4" s="250"/>
      <c r="BHJ4" s="250"/>
      <c r="BHK4" s="250"/>
      <c r="BHL4" s="250"/>
      <c r="BHM4" s="250"/>
      <c r="BHN4" s="250"/>
      <c r="BHO4" s="250"/>
      <c r="BHP4" s="250"/>
      <c r="BHQ4" s="250"/>
      <c r="BHR4" s="250"/>
      <c r="BHS4" s="250"/>
      <c r="BHT4" s="250"/>
      <c r="BHU4" s="250"/>
      <c r="BHV4" s="250"/>
      <c r="BHW4" s="250"/>
      <c r="BHX4" s="250"/>
      <c r="BHY4" s="250"/>
      <c r="BHZ4" s="250"/>
      <c r="BIA4" s="250"/>
      <c r="BIB4" s="250"/>
      <c r="BIC4" s="250"/>
      <c r="BID4" s="250"/>
      <c r="BIE4" s="250"/>
      <c r="BIF4" s="250"/>
      <c r="BIG4" s="250"/>
      <c r="BIH4" s="250"/>
      <c r="BII4" s="250"/>
      <c r="BIJ4" s="250"/>
      <c r="BIK4" s="250"/>
      <c r="BIL4" s="250"/>
      <c r="BIM4" s="250"/>
      <c r="BIN4" s="250"/>
      <c r="BIO4" s="250"/>
      <c r="BIP4" s="250"/>
      <c r="BIQ4" s="250"/>
      <c r="BIR4" s="250"/>
      <c r="BIS4" s="250"/>
      <c r="BIT4" s="250"/>
      <c r="BIU4" s="250"/>
      <c r="BIV4" s="250"/>
      <c r="BIW4" s="250"/>
      <c r="BIX4" s="250"/>
      <c r="BIY4" s="250"/>
      <c r="BIZ4" s="250"/>
      <c r="BJA4" s="250"/>
      <c r="BJB4" s="250"/>
      <c r="BJC4" s="250"/>
      <c r="BJD4" s="250"/>
      <c r="BJE4" s="250"/>
      <c r="BJF4" s="250"/>
      <c r="BJG4" s="250"/>
      <c r="BJH4" s="250"/>
      <c r="BJI4" s="250"/>
      <c r="BJJ4" s="250"/>
      <c r="BJK4" s="250"/>
      <c r="BJL4" s="250"/>
      <c r="BJM4" s="250"/>
      <c r="BJN4" s="250"/>
      <c r="BJO4" s="250"/>
      <c r="BJP4" s="250"/>
      <c r="BJQ4" s="250"/>
      <c r="BJR4" s="250"/>
      <c r="BJS4" s="250"/>
      <c r="BJT4" s="250"/>
      <c r="BJU4" s="250"/>
      <c r="BJV4" s="250"/>
      <c r="BJW4" s="250"/>
      <c r="BJX4" s="250"/>
      <c r="BJY4" s="250"/>
      <c r="BJZ4" s="250"/>
      <c r="BKA4" s="250"/>
      <c r="BKB4" s="250"/>
      <c r="BKC4" s="250"/>
      <c r="BKD4" s="250"/>
      <c r="BKE4" s="250"/>
      <c r="BKF4" s="250"/>
      <c r="BKG4" s="250"/>
      <c r="BKH4" s="250"/>
      <c r="BKI4" s="250"/>
      <c r="BKJ4" s="250"/>
      <c r="BKK4" s="250"/>
      <c r="BKL4" s="250"/>
      <c r="BKM4" s="250"/>
      <c r="BKN4" s="250"/>
      <c r="BKO4" s="250"/>
      <c r="BKP4" s="250"/>
      <c r="BKQ4" s="250"/>
      <c r="BKR4" s="250"/>
      <c r="BKS4" s="250"/>
      <c r="BKT4" s="250"/>
      <c r="BKU4" s="250"/>
      <c r="BKV4" s="250"/>
      <c r="BKW4" s="250"/>
      <c r="BKX4" s="250"/>
      <c r="BKY4" s="250"/>
      <c r="BKZ4" s="250"/>
      <c r="BLA4" s="250"/>
      <c r="BLB4" s="250"/>
      <c r="BLC4" s="250"/>
      <c r="BLD4" s="250"/>
      <c r="BLE4" s="250"/>
      <c r="BLF4" s="250"/>
      <c r="BLG4" s="250"/>
      <c r="BLH4" s="250"/>
      <c r="BLI4" s="250"/>
      <c r="BLJ4" s="250"/>
      <c r="BLK4" s="250"/>
      <c r="BLL4" s="250"/>
      <c r="BLM4" s="250"/>
      <c r="BLN4" s="250"/>
      <c r="BLO4" s="250"/>
      <c r="BLP4" s="250"/>
      <c r="BLQ4" s="250"/>
      <c r="BLR4" s="250"/>
      <c r="BLS4" s="250"/>
      <c r="BLT4" s="250"/>
      <c r="BLU4" s="250"/>
      <c r="BLV4" s="250"/>
      <c r="BLW4" s="250"/>
      <c r="BLX4" s="250"/>
      <c r="BLY4" s="250"/>
      <c r="BLZ4" s="250"/>
      <c r="BMA4" s="250"/>
      <c r="BMB4" s="250"/>
      <c r="BMC4" s="250"/>
      <c r="BMD4" s="250"/>
      <c r="BME4" s="250"/>
      <c r="BMF4" s="250"/>
      <c r="BMG4" s="250"/>
      <c r="BMH4" s="250"/>
      <c r="BMI4" s="250"/>
      <c r="BMJ4" s="250"/>
      <c r="BMK4" s="250"/>
      <c r="BML4" s="250"/>
      <c r="BMM4" s="250"/>
      <c r="BMN4" s="250"/>
      <c r="BMO4" s="250"/>
      <c r="BMP4" s="250"/>
      <c r="BMQ4" s="250"/>
      <c r="BMR4" s="250"/>
      <c r="BMS4" s="250"/>
      <c r="BMT4" s="250"/>
      <c r="BMU4" s="250"/>
      <c r="BMV4" s="250"/>
      <c r="BMW4" s="250"/>
      <c r="BMX4" s="250"/>
      <c r="BMY4" s="250"/>
      <c r="BMZ4" s="250"/>
      <c r="BNA4" s="250"/>
      <c r="BNB4" s="250"/>
      <c r="BNC4" s="250"/>
      <c r="BND4" s="250"/>
      <c r="BNE4" s="250"/>
      <c r="BNF4" s="250"/>
      <c r="BNG4" s="250"/>
      <c r="BNH4" s="250"/>
      <c r="BNI4" s="250"/>
      <c r="BNJ4" s="250"/>
      <c r="BNK4" s="250"/>
      <c r="BNL4" s="250"/>
      <c r="BNM4" s="250"/>
      <c r="BNN4" s="250"/>
      <c r="BNO4" s="250"/>
      <c r="BNP4" s="250"/>
      <c r="BNQ4" s="250"/>
      <c r="BNR4" s="250"/>
      <c r="BNS4" s="250"/>
      <c r="BNT4" s="250"/>
      <c r="BNU4" s="250"/>
      <c r="BNV4" s="250"/>
      <c r="BNW4" s="250"/>
      <c r="BNX4" s="250"/>
      <c r="BNY4" s="250"/>
      <c r="BNZ4" s="250"/>
      <c r="BOA4" s="250"/>
      <c r="BOB4" s="250"/>
      <c r="BOC4" s="250"/>
      <c r="BOD4" s="250"/>
      <c r="BOE4" s="250"/>
      <c r="BOF4" s="250"/>
      <c r="BOG4" s="250"/>
      <c r="BOH4" s="250"/>
      <c r="BOI4" s="250"/>
      <c r="BOJ4" s="250"/>
      <c r="BOK4" s="250"/>
      <c r="BOL4" s="250"/>
      <c r="BOM4" s="250"/>
      <c r="BON4" s="250"/>
      <c r="BOO4" s="250"/>
      <c r="BOP4" s="250"/>
      <c r="BOQ4" s="250"/>
      <c r="BOR4" s="250"/>
      <c r="BOS4" s="250"/>
      <c r="BOT4" s="250"/>
      <c r="BOU4" s="250"/>
      <c r="BOV4" s="250"/>
      <c r="BOW4" s="250"/>
      <c r="BOX4" s="250"/>
      <c r="BOY4" s="250"/>
      <c r="BOZ4" s="250"/>
      <c r="BPA4" s="250"/>
      <c r="BPB4" s="250"/>
      <c r="BPC4" s="250"/>
      <c r="BPD4" s="250"/>
      <c r="BPE4" s="250"/>
      <c r="BPF4" s="250"/>
      <c r="BPG4" s="250"/>
      <c r="BPH4" s="250"/>
      <c r="BPI4" s="250"/>
      <c r="BPJ4" s="250"/>
      <c r="BPK4" s="250"/>
      <c r="BPL4" s="250"/>
      <c r="BPM4" s="250"/>
      <c r="BPN4" s="250"/>
      <c r="BPO4" s="250"/>
      <c r="BPP4" s="250"/>
      <c r="BPQ4" s="250"/>
      <c r="BPR4" s="250"/>
      <c r="BPS4" s="250"/>
      <c r="BPT4" s="250"/>
      <c r="BPU4" s="250"/>
      <c r="BPV4" s="250"/>
      <c r="BPW4" s="250"/>
      <c r="BPX4" s="250"/>
      <c r="BPY4" s="250"/>
      <c r="BPZ4" s="250"/>
      <c r="BQA4" s="250"/>
      <c r="BQB4" s="250"/>
      <c r="BQC4" s="250"/>
      <c r="BQD4" s="250"/>
      <c r="BQE4" s="250"/>
      <c r="BQF4" s="250"/>
      <c r="BQG4" s="250"/>
      <c r="BQH4" s="250"/>
      <c r="BQI4" s="250"/>
      <c r="BQJ4" s="250"/>
      <c r="BQK4" s="250"/>
      <c r="BQL4" s="250"/>
      <c r="BQM4" s="250"/>
      <c r="BQN4" s="250"/>
      <c r="BQO4" s="250"/>
      <c r="BQP4" s="250"/>
      <c r="BQQ4" s="250"/>
      <c r="BQR4" s="250"/>
      <c r="BQS4" s="250"/>
      <c r="BQT4" s="250"/>
      <c r="BQU4" s="250"/>
      <c r="BQV4" s="250"/>
      <c r="BQW4" s="250"/>
      <c r="BQX4" s="250"/>
      <c r="BQY4" s="250"/>
      <c r="BQZ4" s="250"/>
      <c r="BRA4" s="250"/>
      <c r="BRB4" s="250"/>
      <c r="BRC4" s="250"/>
      <c r="BRD4" s="250"/>
      <c r="BRE4" s="250"/>
      <c r="BRF4" s="250"/>
      <c r="BRG4" s="250"/>
      <c r="BRH4" s="250"/>
      <c r="BRI4" s="250"/>
      <c r="BRJ4" s="250"/>
      <c r="BRK4" s="250"/>
      <c r="BRL4" s="250"/>
      <c r="BRM4" s="250"/>
      <c r="BRN4" s="250"/>
      <c r="BRO4" s="250"/>
      <c r="BRP4" s="250"/>
      <c r="BRQ4" s="250"/>
      <c r="BRR4" s="250"/>
      <c r="BRS4" s="250"/>
      <c r="BRT4" s="250"/>
      <c r="BRU4" s="250"/>
      <c r="BRV4" s="250"/>
      <c r="BRW4" s="250"/>
      <c r="BRX4" s="250"/>
      <c r="BRY4" s="250"/>
      <c r="BRZ4" s="250"/>
      <c r="BSA4" s="250"/>
      <c r="BSB4" s="250"/>
      <c r="BSC4" s="250"/>
      <c r="BSD4" s="250"/>
      <c r="BSE4" s="250"/>
      <c r="BSF4" s="250"/>
      <c r="BSG4" s="250"/>
      <c r="BSH4" s="250"/>
      <c r="BSI4" s="250"/>
      <c r="BSJ4" s="250"/>
      <c r="BSK4" s="250"/>
      <c r="BSL4" s="250"/>
      <c r="BSM4" s="250"/>
      <c r="BSN4" s="250"/>
      <c r="BSO4" s="250"/>
      <c r="BSP4" s="250"/>
      <c r="BSQ4" s="250"/>
      <c r="BSR4" s="250"/>
      <c r="BSS4" s="250"/>
      <c r="BST4" s="250"/>
      <c r="BSU4" s="250"/>
      <c r="BSV4" s="250"/>
      <c r="BSW4" s="250"/>
      <c r="BSX4" s="250"/>
      <c r="BSY4" s="250"/>
      <c r="BSZ4" s="250"/>
      <c r="BTA4" s="250"/>
      <c r="BTB4" s="250"/>
      <c r="BTC4" s="250"/>
      <c r="BTD4" s="250"/>
      <c r="BTE4" s="250"/>
      <c r="BTF4" s="250"/>
      <c r="BTG4" s="250"/>
      <c r="BTH4" s="250"/>
      <c r="BTI4" s="250"/>
      <c r="BTJ4" s="250"/>
      <c r="BTK4" s="250"/>
      <c r="BTL4" s="250"/>
      <c r="BTM4" s="250"/>
      <c r="BTN4" s="250"/>
      <c r="BTO4" s="250"/>
      <c r="BTP4" s="250"/>
      <c r="BTQ4" s="250"/>
      <c r="BTR4" s="250"/>
      <c r="BTS4" s="250"/>
      <c r="BTT4" s="250"/>
      <c r="BTU4" s="250"/>
      <c r="BTV4" s="250"/>
      <c r="BTW4" s="250"/>
      <c r="BTX4" s="250"/>
      <c r="BTY4" s="250"/>
      <c r="BTZ4" s="250"/>
      <c r="BUA4" s="250"/>
      <c r="BUB4" s="250"/>
      <c r="BUC4" s="250"/>
      <c r="BUD4" s="250"/>
      <c r="BUE4" s="250"/>
      <c r="BUF4" s="250"/>
      <c r="BUG4" s="250"/>
      <c r="BUH4" s="250"/>
      <c r="BUI4" s="250"/>
      <c r="BUJ4" s="250"/>
      <c r="BUK4" s="250"/>
      <c r="BUL4" s="250"/>
      <c r="BUM4" s="250"/>
      <c r="BUN4" s="250"/>
      <c r="BUO4" s="250"/>
      <c r="BUP4" s="250"/>
      <c r="BUQ4" s="250"/>
      <c r="BUR4" s="250"/>
      <c r="BUS4" s="250"/>
      <c r="BUT4" s="250"/>
      <c r="BUU4" s="250"/>
      <c r="BUV4" s="250"/>
      <c r="BUW4" s="250"/>
      <c r="BUX4" s="250"/>
      <c r="BUY4" s="250"/>
      <c r="BUZ4" s="250"/>
      <c r="BVA4" s="250"/>
      <c r="BVB4" s="250"/>
      <c r="BVC4" s="250"/>
      <c r="BVD4" s="250"/>
      <c r="BVE4" s="250"/>
      <c r="BVF4" s="250"/>
      <c r="BVG4" s="250"/>
      <c r="BVH4" s="250"/>
      <c r="BVI4" s="250"/>
      <c r="BVJ4" s="250"/>
      <c r="BVK4" s="250"/>
      <c r="BVL4" s="250"/>
      <c r="BVM4" s="250"/>
      <c r="BVN4" s="250"/>
      <c r="BVO4" s="250"/>
      <c r="BVP4" s="250"/>
      <c r="BVQ4" s="250"/>
      <c r="BVR4" s="250"/>
      <c r="BVS4" s="250"/>
      <c r="BVT4" s="250"/>
      <c r="BVU4" s="250"/>
      <c r="BVV4" s="250"/>
      <c r="BVW4" s="250"/>
      <c r="BVX4" s="250"/>
      <c r="BVY4" s="250"/>
      <c r="BVZ4" s="250"/>
      <c r="BWA4" s="250"/>
      <c r="BWB4" s="250"/>
      <c r="BWC4" s="250"/>
      <c r="BWD4" s="250"/>
      <c r="BWE4" s="250"/>
      <c r="BWF4" s="250"/>
      <c r="BWG4" s="250"/>
      <c r="BWH4" s="250"/>
      <c r="BWI4" s="250"/>
      <c r="BWJ4" s="250"/>
      <c r="BWK4" s="250"/>
      <c r="BWL4" s="250"/>
      <c r="BWM4" s="250"/>
      <c r="BWN4" s="250"/>
      <c r="BWO4" s="250"/>
      <c r="BWP4" s="250"/>
      <c r="BWQ4" s="250"/>
      <c r="BWR4" s="250"/>
      <c r="BWS4" s="250"/>
      <c r="BWT4" s="250"/>
      <c r="BWU4" s="250"/>
      <c r="BWV4" s="250"/>
      <c r="BWW4" s="250"/>
      <c r="BWX4" s="250"/>
      <c r="BWY4" s="250"/>
      <c r="BWZ4" s="250"/>
      <c r="BXA4" s="250"/>
      <c r="BXB4" s="250"/>
      <c r="BXC4" s="250"/>
      <c r="BXD4" s="250"/>
      <c r="BXE4" s="250"/>
      <c r="BXF4" s="250"/>
      <c r="BXG4" s="250"/>
      <c r="BXH4" s="250"/>
      <c r="BXI4" s="250"/>
      <c r="BXJ4" s="250"/>
      <c r="BXK4" s="250"/>
      <c r="BXL4" s="250"/>
      <c r="BXM4" s="250"/>
      <c r="BXN4" s="250"/>
      <c r="BXO4" s="250"/>
      <c r="BXP4" s="250"/>
      <c r="BXQ4" s="250"/>
      <c r="BXR4" s="250"/>
      <c r="BXS4" s="250"/>
      <c r="BXT4" s="250"/>
      <c r="BXU4" s="250"/>
      <c r="BXV4" s="250"/>
      <c r="BXW4" s="250"/>
      <c r="BXX4" s="250"/>
      <c r="BXY4" s="250"/>
      <c r="BXZ4" s="250"/>
      <c r="BYA4" s="250"/>
      <c r="BYB4" s="250"/>
      <c r="BYC4" s="250"/>
      <c r="BYD4" s="250"/>
      <c r="BYE4" s="250"/>
      <c r="BYF4" s="250"/>
      <c r="BYG4" s="250"/>
      <c r="BYH4" s="250"/>
      <c r="BYI4" s="250"/>
      <c r="BYJ4" s="250"/>
      <c r="BYK4" s="250"/>
      <c r="BYL4" s="250"/>
      <c r="BYM4" s="250"/>
      <c r="BYN4" s="250"/>
      <c r="BYO4" s="250"/>
      <c r="BYP4" s="250"/>
      <c r="BYQ4" s="250"/>
      <c r="BYR4" s="250"/>
      <c r="BYS4" s="250"/>
      <c r="BYT4" s="250"/>
      <c r="BYU4" s="250"/>
      <c r="BYV4" s="250"/>
      <c r="BYW4" s="250"/>
      <c r="BYX4" s="250"/>
      <c r="BYY4" s="250"/>
      <c r="BYZ4" s="250"/>
      <c r="BZA4" s="250"/>
      <c r="BZB4" s="250"/>
      <c r="BZC4" s="250"/>
      <c r="BZD4" s="250"/>
      <c r="BZE4" s="250"/>
      <c r="BZF4" s="250"/>
      <c r="BZG4" s="250"/>
      <c r="BZH4" s="250"/>
      <c r="BZI4" s="250"/>
      <c r="BZJ4" s="250"/>
      <c r="BZK4" s="250"/>
      <c r="BZL4" s="250"/>
      <c r="BZM4" s="250"/>
      <c r="BZN4" s="250"/>
      <c r="BZO4" s="250"/>
      <c r="BZP4" s="250"/>
      <c r="BZQ4" s="250"/>
      <c r="BZR4" s="250"/>
      <c r="BZS4" s="250"/>
      <c r="BZT4" s="250"/>
      <c r="BZU4" s="250"/>
      <c r="BZV4" s="250"/>
      <c r="BZW4" s="250"/>
      <c r="BZX4" s="250"/>
      <c r="BZY4" s="250"/>
      <c r="BZZ4" s="250"/>
      <c r="CAA4" s="250"/>
      <c r="CAB4" s="250"/>
      <c r="CAC4" s="250"/>
      <c r="CAD4" s="250"/>
      <c r="CAE4" s="250"/>
      <c r="CAF4" s="250"/>
      <c r="CAG4" s="250"/>
      <c r="CAH4" s="250"/>
      <c r="CAI4" s="250"/>
      <c r="CAJ4" s="250"/>
      <c r="CAK4" s="250"/>
      <c r="CAL4" s="250"/>
      <c r="CAM4" s="250"/>
      <c r="CAN4" s="250"/>
      <c r="CAO4" s="250"/>
      <c r="CAP4" s="250"/>
      <c r="CAQ4" s="250"/>
      <c r="CAR4" s="250"/>
      <c r="CAS4" s="250"/>
      <c r="CAT4" s="250"/>
      <c r="CAU4" s="250"/>
      <c r="CAV4" s="250"/>
      <c r="CAW4" s="250"/>
      <c r="CAX4" s="250"/>
      <c r="CAY4" s="250"/>
      <c r="CAZ4" s="250"/>
      <c r="CBA4" s="250"/>
      <c r="CBB4" s="250"/>
      <c r="CBC4" s="250"/>
      <c r="CBD4" s="250"/>
      <c r="CBE4" s="250"/>
      <c r="CBF4" s="250"/>
      <c r="CBG4" s="250"/>
      <c r="CBH4" s="250"/>
      <c r="CBI4" s="250"/>
      <c r="CBJ4" s="250"/>
      <c r="CBK4" s="250"/>
      <c r="CBL4" s="250"/>
      <c r="CBM4" s="250"/>
      <c r="CBN4" s="250"/>
      <c r="CBO4" s="250"/>
      <c r="CBP4" s="250"/>
      <c r="CBQ4" s="250"/>
      <c r="CBR4" s="250"/>
      <c r="CBS4" s="250"/>
      <c r="CBT4" s="250"/>
      <c r="CBU4" s="250"/>
      <c r="CBV4" s="250"/>
      <c r="CBW4" s="250"/>
      <c r="CBX4" s="250"/>
      <c r="CBY4" s="250"/>
      <c r="CBZ4" s="250"/>
      <c r="CCA4" s="250"/>
      <c r="CCB4" s="250"/>
      <c r="CCC4" s="250"/>
      <c r="CCD4" s="250"/>
      <c r="CCE4" s="250"/>
      <c r="CCF4" s="250"/>
      <c r="CCG4" s="250"/>
      <c r="CCH4" s="250"/>
      <c r="CCI4" s="250"/>
      <c r="CCJ4" s="250"/>
      <c r="CCK4" s="250"/>
      <c r="CCL4" s="250"/>
      <c r="CCM4" s="250"/>
      <c r="CCN4" s="250"/>
      <c r="CCO4" s="250"/>
      <c r="CCP4" s="250"/>
      <c r="CCQ4" s="250"/>
      <c r="CCR4" s="250"/>
      <c r="CCS4" s="250"/>
      <c r="CCT4" s="250"/>
      <c r="CCU4" s="250"/>
      <c r="CCV4" s="250"/>
      <c r="CCW4" s="250"/>
      <c r="CCX4" s="250"/>
      <c r="CCY4" s="250"/>
      <c r="CCZ4" s="250"/>
      <c r="CDA4" s="250"/>
      <c r="CDB4" s="250"/>
      <c r="CDC4" s="250"/>
      <c r="CDD4" s="250"/>
      <c r="CDE4" s="250"/>
      <c r="CDF4" s="250"/>
      <c r="CDG4" s="250"/>
      <c r="CDH4" s="250"/>
      <c r="CDI4" s="250"/>
      <c r="CDJ4" s="250"/>
      <c r="CDK4" s="250"/>
      <c r="CDL4" s="250"/>
      <c r="CDM4" s="250"/>
      <c r="CDN4" s="250"/>
      <c r="CDO4" s="250"/>
      <c r="CDP4" s="250"/>
      <c r="CDQ4" s="250"/>
      <c r="CDR4" s="250"/>
      <c r="CDS4" s="250"/>
      <c r="CDT4" s="250"/>
      <c r="CDU4" s="250"/>
      <c r="CDV4" s="250"/>
      <c r="CDW4" s="250"/>
      <c r="CDX4" s="250"/>
      <c r="CDY4" s="250"/>
      <c r="CDZ4" s="250"/>
      <c r="CEA4" s="250"/>
      <c r="CEB4" s="250"/>
      <c r="CEC4" s="250"/>
      <c r="CED4" s="250"/>
      <c r="CEE4" s="250"/>
      <c r="CEF4" s="250"/>
      <c r="CEG4" s="250"/>
      <c r="CEH4" s="250"/>
      <c r="CEI4" s="250"/>
      <c r="CEJ4" s="250"/>
      <c r="CEK4" s="250"/>
      <c r="CEL4" s="250"/>
      <c r="CEM4" s="250"/>
      <c r="CEN4" s="250"/>
      <c r="CEO4" s="250"/>
      <c r="CEP4" s="250"/>
      <c r="CEQ4" s="250"/>
      <c r="CER4" s="250"/>
      <c r="CES4" s="250"/>
      <c r="CET4" s="250"/>
      <c r="CEU4" s="250"/>
      <c r="CEV4" s="250"/>
      <c r="CEW4" s="250"/>
      <c r="CEX4" s="250"/>
      <c r="CEY4" s="250"/>
      <c r="CEZ4" s="250"/>
      <c r="CFA4" s="250"/>
      <c r="CFB4" s="250"/>
      <c r="CFC4" s="250"/>
      <c r="CFD4" s="250"/>
      <c r="CFE4" s="250"/>
      <c r="CFF4" s="250"/>
      <c r="CFG4" s="250"/>
      <c r="CFH4" s="250"/>
      <c r="CFI4" s="250"/>
      <c r="CFJ4" s="250"/>
      <c r="CFK4" s="250"/>
      <c r="CFL4" s="250"/>
      <c r="CFM4" s="250"/>
      <c r="CFN4" s="250"/>
      <c r="CFO4" s="250"/>
      <c r="CFP4" s="250"/>
      <c r="CFQ4" s="250"/>
      <c r="CFR4" s="250"/>
      <c r="CFS4" s="250"/>
      <c r="CFT4" s="250"/>
      <c r="CFU4" s="250"/>
      <c r="CFV4" s="250"/>
      <c r="CFW4" s="250"/>
      <c r="CFX4" s="250"/>
      <c r="CFY4" s="250"/>
      <c r="CFZ4" s="250"/>
      <c r="CGA4" s="250"/>
      <c r="CGB4" s="250"/>
      <c r="CGC4" s="250"/>
      <c r="CGD4" s="250"/>
      <c r="CGE4" s="250"/>
      <c r="CGF4" s="250"/>
      <c r="CGG4" s="250"/>
      <c r="CGH4" s="250"/>
      <c r="CGI4" s="250"/>
      <c r="CGJ4" s="250"/>
      <c r="CGK4" s="250"/>
      <c r="CGL4" s="250"/>
      <c r="CGM4" s="250"/>
      <c r="CGN4" s="250"/>
      <c r="CGO4" s="250"/>
      <c r="CGP4" s="250"/>
      <c r="CGQ4" s="250"/>
      <c r="CGR4" s="250"/>
      <c r="CGS4" s="250"/>
      <c r="CGT4" s="250"/>
      <c r="CGU4" s="250"/>
      <c r="CGV4" s="250"/>
      <c r="CGW4" s="250"/>
      <c r="CGX4" s="250"/>
      <c r="CGY4" s="250"/>
      <c r="CGZ4" s="250"/>
      <c r="CHA4" s="250"/>
      <c r="CHB4" s="250"/>
      <c r="CHC4" s="250"/>
      <c r="CHD4" s="250"/>
      <c r="CHE4" s="250"/>
      <c r="CHF4" s="250"/>
      <c r="CHG4" s="250"/>
      <c r="CHH4" s="250"/>
      <c r="CHI4" s="250"/>
      <c r="CHJ4" s="250"/>
      <c r="CHK4" s="250"/>
      <c r="CHL4" s="250"/>
      <c r="CHM4" s="250"/>
      <c r="CHN4" s="250"/>
      <c r="CHO4" s="250"/>
      <c r="CHP4" s="250"/>
      <c r="CHQ4" s="250"/>
      <c r="CHR4" s="250"/>
      <c r="CHS4" s="250"/>
      <c r="CHT4" s="250"/>
      <c r="CHU4" s="250"/>
      <c r="CHV4" s="250"/>
      <c r="CHW4" s="250"/>
      <c r="CHX4" s="250"/>
      <c r="CHY4" s="250"/>
      <c r="CHZ4" s="250"/>
      <c r="CIA4" s="250"/>
      <c r="CIB4" s="250"/>
      <c r="CIC4" s="250"/>
      <c r="CID4" s="250"/>
      <c r="CIE4" s="250"/>
      <c r="CIF4" s="250"/>
      <c r="CIG4" s="250"/>
      <c r="CIH4" s="250"/>
      <c r="CII4" s="250"/>
      <c r="CIJ4" s="250"/>
      <c r="CIK4" s="250"/>
      <c r="CIL4" s="250"/>
      <c r="CIM4" s="250"/>
      <c r="CIN4" s="250"/>
      <c r="CIO4" s="250"/>
      <c r="CIP4" s="250"/>
      <c r="CIQ4" s="250"/>
      <c r="CIR4" s="250"/>
      <c r="CIS4" s="250"/>
      <c r="CIT4" s="250"/>
      <c r="CIU4" s="250"/>
      <c r="CIV4" s="250"/>
      <c r="CIW4" s="250"/>
      <c r="CIX4" s="250"/>
      <c r="CIY4" s="250"/>
      <c r="CIZ4" s="250"/>
      <c r="CJA4" s="250"/>
      <c r="CJB4" s="250"/>
      <c r="CJC4" s="250"/>
      <c r="CJD4" s="250"/>
      <c r="CJE4" s="250"/>
      <c r="CJF4" s="250"/>
      <c r="CJG4" s="250"/>
      <c r="CJH4" s="250"/>
      <c r="CJI4" s="250"/>
      <c r="CJJ4" s="250"/>
      <c r="CJK4" s="250"/>
      <c r="CJL4" s="250"/>
      <c r="CJM4" s="250"/>
      <c r="CJN4" s="250"/>
      <c r="CJO4" s="250"/>
      <c r="CJP4" s="250"/>
      <c r="CJQ4" s="250"/>
      <c r="CJR4" s="250"/>
      <c r="CJS4" s="250"/>
      <c r="CJT4" s="250"/>
      <c r="CJU4" s="250"/>
      <c r="CJV4" s="250"/>
      <c r="CJW4" s="250"/>
      <c r="CJX4" s="250"/>
      <c r="CJY4" s="250"/>
      <c r="CJZ4" s="250"/>
      <c r="CKA4" s="250"/>
      <c r="CKB4" s="250"/>
      <c r="CKC4" s="250"/>
      <c r="CKD4" s="250"/>
      <c r="CKE4" s="250"/>
      <c r="CKF4" s="250"/>
      <c r="CKG4" s="250"/>
      <c r="CKH4" s="250"/>
      <c r="CKI4" s="250"/>
      <c r="CKJ4" s="250"/>
      <c r="CKK4" s="250"/>
      <c r="CKL4" s="250"/>
      <c r="CKM4" s="250"/>
      <c r="CKN4" s="250"/>
      <c r="CKO4" s="250"/>
      <c r="CKP4" s="250"/>
      <c r="CKQ4" s="250"/>
      <c r="CKR4" s="250"/>
      <c r="CKS4" s="250"/>
      <c r="CKT4" s="250"/>
      <c r="CKU4" s="250"/>
      <c r="CKV4" s="250"/>
      <c r="CKW4" s="250"/>
      <c r="CKX4" s="250"/>
      <c r="CKY4" s="250"/>
      <c r="CKZ4" s="250"/>
      <c r="CLA4" s="250"/>
      <c r="CLB4" s="250"/>
      <c r="CLC4" s="250"/>
      <c r="CLD4" s="250"/>
      <c r="CLE4" s="250"/>
      <c r="CLF4" s="250"/>
      <c r="CLG4" s="250"/>
      <c r="CLH4" s="250"/>
      <c r="CLI4" s="250"/>
      <c r="CLJ4" s="250"/>
      <c r="CLK4" s="250"/>
      <c r="CLL4" s="250"/>
      <c r="CLM4" s="250"/>
      <c r="CLN4" s="250"/>
      <c r="CLO4" s="250"/>
      <c r="CLP4" s="250"/>
      <c r="CLQ4" s="250"/>
      <c r="CLR4" s="250"/>
      <c r="CLS4" s="250"/>
      <c r="CLT4" s="250"/>
      <c r="CLU4" s="250"/>
      <c r="CLV4" s="250"/>
      <c r="CLW4" s="250"/>
      <c r="CLX4" s="250"/>
      <c r="CLY4" s="250"/>
      <c r="CLZ4" s="250"/>
      <c r="CMA4" s="250"/>
      <c r="CMB4" s="250"/>
      <c r="CMC4" s="250"/>
      <c r="CMD4" s="250"/>
      <c r="CME4" s="250"/>
      <c r="CMF4" s="250"/>
      <c r="CMG4" s="250"/>
      <c r="CMH4" s="250"/>
      <c r="CMI4" s="250"/>
      <c r="CMJ4" s="250"/>
      <c r="CMK4" s="250"/>
      <c r="CML4" s="250"/>
      <c r="CMM4" s="250"/>
      <c r="CMN4" s="250"/>
      <c r="CMO4" s="250"/>
      <c r="CMP4" s="250"/>
      <c r="CMQ4" s="250"/>
      <c r="CMR4" s="250"/>
      <c r="CMS4" s="250"/>
      <c r="CMT4" s="250"/>
      <c r="CMU4" s="250"/>
      <c r="CMV4" s="250"/>
      <c r="CMW4" s="250"/>
      <c r="CMX4" s="250"/>
      <c r="CMY4" s="250"/>
      <c r="CMZ4" s="250"/>
      <c r="CNA4" s="250"/>
      <c r="CNB4" s="250"/>
      <c r="CNC4" s="250"/>
      <c r="CND4" s="250"/>
      <c r="CNE4" s="250"/>
      <c r="CNF4" s="250"/>
      <c r="CNG4" s="250"/>
      <c r="CNH4" s="250"/>
      <c r="CNI4" s="250"/>
      <c r="CNJ4" s="250"/>
      <c r="CNK4" s="250"/>
      <c r="CNL4" s="250"/>
      <c r="CNM4" s="250"/>
      <c r="CNN4" s="250"/>
      <c r="CNO4" s="250"/>
      <c r="CNP4" s="250"/>
      <c r="CNQ4" s="250"/>
      <c r="CNR4" s="250"/>
      <c r="CNS4" s="250"/>
      <c r="CNT4" s="250"/>
      <c r="CNU4" s="250"/>
      <c r="CNV4" s="250"/>
      <c r="CNW4" s="250"/>
      <c r="CNX4" s="250"/>
      <c r="CNY4" s="250"/>
      <c r="CNZ4" s="250"/>
      <c r="COA4" s="250"/>
      <c r="COB4" s="250"/>
      <c r="COC4" s="250"/>
      <c r="COD4" s="250"/>
      <c r="COE4" s="250"/>
      <c r="COF4" s="250"/>
      <c r="COG4" s="250"/>
      <c r="COH4" s="250"/>
      <c r="COI4" s="250"/>
      <c r="COJ4" s="250"/>
      <c r="COK4" s="250"/>
      <c r="COL4" s="250"/>
      <c r="COM4" s="250"/>
      <c r="CON4" s="250"/>
      <c r="COO4" s="250"/>
      <c r="COP4" s="250"/>
      <c r="COQ4" s="250"/>
      <c r="COR4" s="250"/>
      <c r="COS4" s="250"/>
      <c r="COT4" s="250"/>
      <c r="COU4" s="250"/>
      <c r="COV4" s="250"/>
      <c r="COW4" s="250"/>
      <c r="COX4" s="250"/>
      <c r="COY4" s="250"/>
      <c r="COZ4" s="250"/>
      <c r="CPA4" s="250"/>
      <c r="CPB4" s="250"/>
      <c r="CPC4" s="250"/>
      <c r="CPD4" s="250"/>
      <c r="CPE4" s="250"/>
      <c r="CPF4" s="250"/>
      <c r="CPG4" s="250"/>
      <c r="CPH4" s="250"/>
      <c r="CPI4" s="250"/>
      <c r="CPJ4" s="250"/>
      <c r="CPK4" s="250"/>
      <c r="CPL4" s="250"/>
      <c r="CPM4" s="250"/>
      <c r="CPN4" s="250"/>
      <c r="CPO4" s="250"/>
      <c r="CPP4" s="250"/>
      <c r="CPQ4" s="250"/>
      <c r="CPR4" s="250"/>
      <c r="CPS4" s="250"/>
      <c r="CPT4" s="250"/>
      <c r="CPU4" s="250"/>
      <c r="CPV4" s="250"/>
      <c r="CPW4" s="250"/>
      <c r="CPX4" s="250"/>
      <c r="CPY4" s="250"/>
      <c r="CPZ4" s="250"/>
      <c r="CQA4" s="250"/>
      <c r="CQB4" s="250"/>
      <c r="CQC4" s="250"/>
      <c r="CQD4" s="250"/>
      <c r="CQE4" s="250"/>
      <c r="CQF4" s="250"/>
      <c r="CQG4" s="250"/>
      <c r="CQH4" s="250"/>
      <c r="CQI4" s="250"/>
      <c r="CQJ4" s="250"/>
      <c r="CQK4" s="250"/>
      <c r="CQL4" s="250"/>
      <c r="CQM4" s="250"/>
      <c r="CQN4" s="250"/>
      <c r="CQO4" s="250"/>
      <c r="CQP4" s="250"/>
      <c r="CQQ4" s="250"/>
      <c r="CQR4" s="250"/>
      <c r="CQS4" s="250"/>
      <c r="CQT4" s="250"/>
      <c r="CQU4" s="250"/>
      <c r="CQV4" s="250"/>
      <c r="CQW4" s="250"/>
      <c r="CQX4" s="250"/>
      <c r="CQY4" s="250"/>
      <c r="CQZ4" s="250"/>
      <c r="CRA4" s="250"/>
      <c r="CRB4" s="250"/>
      <c r="CRC4" s="250"/>
      <c r="CRD4" s="250"/>
      <c r="CRE4" s="250"/>
      <c r="CRF4" s="250"/>
      <c r="CRG4" s="250"/>
      <c r="CRH4" s="250"/>
      <c r="CRI4" s="250"/>
      <c r="CRJ4" s="250"/>
      <c r="CRK4" s="250"/>
      <c r="CRL4" s="250"/>
      <c r="CRM4" s="250"/>
      <c r="CRN4" s="250"/>
      <c r="CRO4" s="250"/>
      <c r="CRP4" s="250"/>
      <c r="CRQ4" s="250"/>
      <c r="CRR4" s="250"/>
      <c r="CRS4" s="250"/>
      <c r="CRT4" s="250"/>
      <c r="CRU4" s="250"/>
      <c r="CRV4" s="250"/>
      <c r="CRW4" s="250"/>
      <c r="CRX4" s="250"/>
      <c r="CRY4" s="250"/>
      <c r="CRZ4" s="250"/>
      <c r="CSA4" s="250"/>
      <c r="CSB4" s="250"/>
      <c r="CSC4" s="250"/>
      <c r="CSD4" s="250"/>
      <c r="CSE4" s="250"/>
      <c r="CSF4" s="250"/>
      <c r="CSG4" s="250"/>
      <c r="CSH4" s="250"/>
      <c r="CSI4" s="250"/>
      <c r="CSJ4" s="250"/>
      <c r="CSK4" s="250"/>
      <c r="CSL4" s="250"/>
      <c r="CSM4" s="250"/>
      <c r="CSN4" s="250"/>
      <c r="CSO4" s="250"/>
      <c r="CSP4" s="250"/>
      <c r="CSQ4" s="250"/>
      <c r="CSR4" s="250"/>
      <c r="CSS4" s="250"/>
      <c r="CST4" s="250"/>
      <c r="CSU4" s="250"/>
      <c r="CSV4" s="250"/>
      <c r="CSW4" s="250"/>
      <c r="CSX4" s="250"/>
      <c r="CSY4" s="250"/>
      <c r="CSZ4" s="250"/>
      <c r="CTA4" s="250"/>
      <c r="CTB4" s="250"/>
      <c r="CTC4" s="250"/>
      <c r="CTD4" s="250"/>
      <c r="CTE4" s="250"/>
      <c r="CTF4" s="250"/>
      <c r="CTG4" s="250"/>
      <c r="CTH4" s="250"/>
      <c r="CTI4" s="250"/>
      <c r="CTJ4" s="250"/>
      <c r="CTK4" s="250"/>
      <c r="CTL4" s="250"/>
      <c r="CTM4" s="250"/>
      <c r="CTN4" s="250"/>
      <c r="CTO4" s="250"/>
      <c r="CTP4" s="250"/>
      <c r="CTQ4" s="250"/>
      <c r="CTR4" s="250"/>
      <c r="CTS4" s="250"/>
      <c r="CTT4" s="250"/>
      <c r="CTU4" s="250"/>
      <c r="CTV4" s="250"/>
      <c r="CTW4" s="250"/>
      <c r="CTX4" s="250"/>
      <c r="CTY4" s="250"/>
      <c r="CTZ4" s="250"/>
      <c r="CUA4" s="250"/>
      <c r="CUB4" s="250"/>
      <c r="CUC4" s="250"/>
      <c r="CUD4" s="250"/>
      <c r="CUE4" s="250"/>
      <c r="CUF4" s="250"/>
      <c r="CUG4" s="250"/>
      <c r="CUH4" s="250"/>
      <c r="CUI4" s="250"/>
      <c r="CUJ4" s="250"/>
      <c r="CUK4" s="250"/>
      <c r="CUL4" s="250"/>
      <c r="CUM4" s="250"/>
      <c r="CUN4" s="250"/>
      <c r="CUO4" s="250"/>
      <c r="CUP4" s="250"/>
      <c r="CUQ4" s="250"/>
      <c r="CUR4" s="250"/>
      <c r="CUS4" s="250"/>
      <c r="CUT4" s="250"/>
      <c r="CUU4" s="250"/>
      <c r="CUV4" s="250"/>
      <c r="CUW4" s="250"/>
      <c r="CUX4" s="250"/>
      <c r="CUY4" s="250"/>
      <c r="CUZ4" s="250"/>
      <c r="CVA4" s="250"/>
      <c r="CVB4" s="250"/>
      <c r="CVC4" s="250"/>
      <c r="CVD4" s="250"/>
      <c r="CVE4" s="250"/>
      <c r="CVF4" s="250"/>
      <c r="CVG4" s="250"/>
      <c r="CVH4" s="250"/>
      <c r="CVI4" s="250"/>
      <c r="CVJ4" s="250"/>
      <c r="CVK4" s="250"/>
      <c r="CVL4" s="250"/>
      <c r="CVM4" s="250"/>
      <c r="CVN4" s="250"/>
      <c r="CVO4" s="250"/>
      <c r="CVP4" s="250"/>
      <c r="CVQ4" s="250"/>
      <c r="CVR4" s="250"/>
      <c r="CVS4" s="250"/>
      <c r="CVT4" s="250"/>
      <c r="CVU4" s="250"/>
      <c r="CVV4" s="250"/>
      <c r="CVW4" s="250"/>
      <c r="CVX4" s="250"/>
      <c r="CVY4" s="250"/>
      <c r="CVZ4" s="250"/>
      <c r="CWA4" s="250"/>
      <c r="CWB4" s="250"/>
      <c r="CWC4" s="250"/>
      <c r="CWD4" s="250"/>
      <c r="CWE4" s="250"/>
      <c r="CWF4" s="250"/>
      <c r="CWG4" s="250"/>
      <c r="CWH4" s="250"/>
      <c r="CWI4" s="250"/>
      <c r="CWJ4" s="250"/>
      <c r="CWK4" s="250"/>
      <c r="CWL4" s="250"/>
      <c r="CWM4" s="250"/>
      <c r="CWN4" s="250"/>
      <c r="CWO4" s="250"/>
      <c r="CWP4" s="250"/>
      <c r="CWQ4" s="250"/>
      <c r="CWR4" s="250"/>
      <c r="CWS4" s="250"/>
      <c r="CWT4" s="250"/>
      <c r="CWU4" s="250"/>
      <c r="CWV4" s="250"/>
      <c r="CWW4" s="250"/>
      <c r="CWX4" s="250"/>
      <c r="CWY4" s="250"/>
      <c r="CWZ4" s="250"/>
      <c r="CXA4" s="250"/>
      <c r="CXB4" s="250"/>
      <c r="CXC4" s="250"/>
      <c r="CXD4" s="250"/>
      <c r="CXE4" s="250"/>
      <c r="CXF4" s="250"/>
      <c r="CXG4" s="250"/>
      <c r="CXH4" s="250"/>
      <c r="CXI4" s="250"/>
      <c r="CXJ4" s="250"/>
      <c r="CXK4" s="250"/>
      <c r="CXL4" s="250"/>
      <c r="CXM4" s="250"/>
      <c r="CXN4" s="250"/>
      <c r="CXO4" s="250"/>
      <c r="CXP4" s="250"/>
      <c r="CXQ4" s="250"/>
      <c r="CXR4" s="250"/>
      <c r="CXS4" s="250"/>
      <c r="CXT4" s="250"/>
      <c r="CXU4" s="250"/>
      <c r="CXV4" s="250"/>
      <c r="CXW4" s="250"/>
      <c r="CXX4" s="250"/>
      <c r="CXY4" s="250"/>
      <c r="CXZ4" s="250"/>
      <c r="CYA4" s="250"/>
      <c r="CYB4" s="250"/>
      <c r="CYC4" s="250"/>
      <c r="CYD4" s="250"/>
      <c r="CYE4" s="250"/>
      <c r="CYF4" s="250"/>
      <c r="CYG4" s="250"/>
      <c r="CYH4" s="250"/>
      <c r="CYI4" s="250"/>
      <c r="CYJ4" s="250"/>
      <c r="CYK4" s="250"/>
      <c r="CYL4" s="250"/>
      <c r="CYM4" s="250"/>
      <c r="CYN4" s="250"/>
      <c r="CYO4" s="250"/>
      <c r="CYP4" s="250"/>
      <c r="CYQ4" s="250"/>
      <c r="CYR4" s="250"/>
      <c r="CYS4" s="250"/>
      <c r="CYT4" s="250"/>
      <c r="CYU4" s="250"/>
      <c r="CYV4" s="250"/>
      <c r="CYW4" s="250"/>
      <c r="CYX4" s="250"/>
      <c r="CYY4" s="250"/>
      <c r="CYZ4" s="250"/>
      <c r="CZA4" s="250"/>
      <c r="CZB4" s="250"/>
      <c r="CZC4" s="250"/>
      <c r="CZD4" s="250"/>
      <c r="CZE4" s="250"/>
      <c r="CZF4" s="250"/>
      <c r="CZG4" s="250"/>
      <c r="CZH4" s="250"/>
      <c r="CZI4" s="250"/>
      <c r="CZJ4" s="250"/>
      <c r="CZK4" s="250"/>
      <c r="CZL4" s="250"/>
      <c r="CZM4" s="250"/>
      <c r="CZN4" s="250"/>
      <c r="CZO4" s="250"/>
      <c r="CZP4" s="250"/>
      <c r="CZQ4" s="250"/>
      <c r="CZR4" s="250"/>
      <c r="CZS4" s="250"/>
      <c r="CZT4" s="250"/>
      <c r="CZU4" s="250"/>
      <c r="CZV4" s="250"/>
      <c r="CZW4" s="250"/>
      <c r="CZX4" s="250"/>
      <c r="CZY4" s="250"/>
      <c r="CZZ4" s="250"/>
      <c r="DAA4" s="250"/>
      <c r="DAB4" s="250"/>
      <c r="DAC4" s="250"/>
      <c r="DAD4" s="250"/>
      <c r="DAE4" s="250"/>
      <c r="DAF4" s="250"/>
      <c r="DAG4" s="250"/>
      <c r="DAH4" s="250"/>
      <c r="DAI4" s="250"/>
      <c r="DAJ4" s="250"/>
      <c r="DAK4" s="250"/>
      <c r="DAL4" s="250"/>
      <c r="DAM4" s="250"/>
      <c r="DAN4" s="250"/>
      <c r="DAO4" s="250"/>
      <c r="DAP4" s="250"/>
      <c r="DAQ4" s="250"/>
      <c r="DAR4" s="250"/>
      <c r="DAS4" s="250"/>
      <c r="DAT4" s="250"/>
      <c r="DAU4" s="250"/>
      <c r="DAV4" s="250"/>
      <c r="DAW4" s="250"/>
      <c r="DAX4" s="250"/>
      <c r="DAY4" s="250"/>
      <c r="DAZ4" s="250"/>
      <c r="DBA4" s="250"/>
      <c r="DBB4" s="250"/>
      <c r="DBC4" s="250"/>
      <c r="DBD4" s="250"/>
      <c r="DBE4" s="250"/>
      <c r="DBF4" s="250"/>
      <c r="DBG4" s="250"/>
      <c r="DBH4" s="250"/>
      <c r="DBI4" s="250"/>
      <c r="DBJ4" s="250"/>
      <c r="DBK4" s="250"/>
      <c r="DBL4" s="250"/>
      <c r="DBM4" s="250"/>
      <c r="DBN4" s="250"/>
      <c r="DBO4" s="250"/>
      <c r="DBP4" s="250"/>
      <c r="DBQ4" s="250"/>
      <c r="DBR4" s="250"/>
      <c r="DBS4" s="250"/>
      <c r="DBT4" s="250"/>
      <c r="DBU4" s="250"/>
      <c r="DBV4" s="250"/>
      <c r="DBW4" s="250"/>
      <c r="DBX4" s="250"/>
      <c r="DBY4" s="250"/>
      <c r="DBZ4" s="250"/>
      <c r="DCA4" s="250"/>
      <c r="DCB4" s="250"/>
      <c r="DCC4" s="250"/>
      <c r="DCD4" s="250"/>
      <c r="DCE4" s="250"/>
      <c r="DCF4" s="250"/>
      <c r="DCG4" s="250"/>
      <c r="DCH4" s="250"/>
      <c r="DCI4" s="250"/>
      <c r="DCJ4" s="250"/>
      <c r="DCK4" s="250"/>
      <c r="DCL4" s="250"/>
      <c r="DCM4" s="250"/>
      <c r="DCN4" s="250"/>
      <c r="DCO4" s="250"/>
      <c r="DCP4" s="250"/>
      <c r="DCQ4" s="250"/>
      <c r="DCR4" s="250"/>
      <c r="DCS4" s="250"/>
      <c r="DCT4" s="250"/>
      <c r="DCU4" s="250"/>
      <c r="DCV4" s="250"/>
      <c r="DCW4" s="250"/>
      <c r="DCX4" s="250"/>
      <c r="DCY4" s="250"/>
      <c r="DCZ4" s="250"/>
      <c r="DDA4" s="250"/>
      <c r="DDB4" s="250"/>
      <c r="DDC4" s="250"/>
      <c r="DDD4" s="250"/>
      <c r="DDE4" s="250"/>
      <c r="DDF4" s="250"/>
      <c r="DDG4" s="250"/>
      <c r="DDH4" s="250"/>
      <c r="DDI4" s="250"/>
      <c r="DDJ4" s="250"/>
      <c r="DDK4" s="250"/>
      <c r="DDL4" s="250"/>
      <c r="DDM4" s="250"/>
      <c r="DDN4" s="250"/>
      <c r="DDO4" s="250"/>
      <c r="DDP4" s="250"/>
      <c r="DDQ4" s="250"/>
      <c r="DDR4" s="250"/>
      <c r="DDS4" s="250"/>
      <c r="DDT4" s="250"/>
      <c r="DDU4" s="250"/>
      <c r="DDV4" s="250"/>
      <c r="DDW4" s="250"/>
      <c r="DDX4" s="250"/>
      <c r="DDY4" s="250"/>
      <c r="DDZ4" s="250"/>
      <c r="DEA4" s="250"/>
      <c r="DEB4" s="250"/>
      <c r="DEC4" s="250"/>
      <c r="DED4" s="250"/>
      <c r="DEE4" s="250"/>
      <c r="DEF4" s="250"/>
      <c r="DEG4" s="250"/>
      <c r="DEH4" s="250"/>
      <c r="DEI4" s="250"/>
      <c r="DEJ4" s="250"/>
      <c r="DEK4" s="250"/>
      <c r="DEL4" s="250"/>
      <c r="DEM4" s="250"/>
      <c r="DEN4" s="250"/>
      <c r="DEO4" s="250"/>
      <c r="DEP4" s="250"/>
      <c r="DEQ4" s="250"/>
      <c r="DER4" s="250"/>
      <c r="DES4" s="250"/>
      <c r="DET4" s="250"/>
      <c r="DEU4" s="250"/>
      <c r="DEV4" s="250"/>
      <c r="DEW4" s="250"/>
      <c r="DEX4" s="250"/>
      <c r="DEY4" s="250"/>
      <c r="DEZ4" s="250"/>
      <c r="DFA4" s="250"/>
      <c r="DFB4" s="250"/>
      <c r="DFC4" s="250"/>
      <c r="DFD4" s="250"/>
      <c r="DFE4" s="250"/>
      <c r="DFF4" s="250"/>
      <c r="DFG4" s="250"/>
      <c r="DFH4" s="250"/>
      <c r="DFI4" s="250"/>
      <c r="DFJ4" s="250"/>
      <c r="DFK4" s="250"/>
      <c r="DFL4" s="250"/>
      <c r="DFM4" s="250"/>
      <c r="DFN4" s="250"/>
      <c r="DFO4" s="250"/>
      <c r="DFP4" s="250"/>
      <c r="DFQ4" s="250"/>
      <c r="DFR4" s="250"/>
      <c r="DFS4" s="250"/>
      <c r="DFT4" s="250"/>
      <c r="DFU4" s="250"/>
      <c r="DFV4" s="250"/>
      <c r="DFW4" s="250"/>
      <c r="DFX4" s="250"/>
      <c r="DFY4" s="250"/>
      <c r="DFZ4" s="250"/>
      <c r="DGA4" s="250"/>
      <c r="DGB4" s="250"/>
      <c r="DGC4" s="250"/>
      <c r="DGD4" s="250"/>
      <c r="DGE4" s="250"/>
      <c r="DGF4" s="250"/>
      <c r="DGG4" s="250"/>
      <c r="DGH4" s="250"/>
      <c r="DGI4" s="250"/>
      <c r="DGJ4" s="250"/>
      <c r="DGK4" s="250"/>
      <c r="DGL4" s="250"/>
      <c r="DGM4" s="250"/>
      <c r="DGN4" s="250"/>
      <c r="DGO4" s="250"/>
      <c r="DGP4" s="250"/>
      <c r="DGQ4" s="250"/>
      <c r="DGR4" s="250"/>
      <c r="DGS4" s="250"/>
      <c r="DGT4" s="250"/>
      <c r="DGU4" s="250"/>
      <c r="DGV4" s="250"/>
      <c r="DGW4" s="250"/>
      <c r="DGX4" s="250"/>
      <c r="DGY4" s="250"/>
      <c r="DGZ4" s="250"/>
      <c r="DHA4" s="250"/>
      <c r="DHB4" s="250"/>
      <c r="DHC4" s="250"/>
      <c r="DHD4" s="250"/>
      <c r="DHE4" s="250"/>
      <c r="DHF4" s="250"/>
      <c r="DHG4" s="250"/>
      <c r="DHH4" s="250"/>
      <c r="DHI4" s="250"/>
      <c r="DHJ4" s="250"/>
      <c r="DHK4" s="250"/>
      <c r="DHL4" s="250"/>
      <c r="DHM4" s="250"/>
      <c r="DHN4" s="250"/>
      <c r="DHO4" s="250"/>
      <c r="DHP4" s="250"/>
      <c r="DHQ4" s="250"/>
      <c r="DHR4" s="250"/>
      <c r="DHS4" s="250"/>
      <c r="DHT4" s="250"/>
      <c r="DHU4" s="250"/>
      <c r="DHV4" s="250"/>
      <c r="DHW4" s="250"/>
      <c r="DHX4" s="250"/>
      <c r="DHY4" s="250"/>
      <c r="DHZ4" s="250"/>
      <c r="DIA4" s="250"/>
      <c r="DIB4" s="250"/>
      <c r="DIC4" s="250"/>
      <c r="DID4" s="250"/>
      <c r="DIE4" s="250"/>
      <c r="DIF4" s="250"/>
      <c r="DIG4" s="250"/>
      <c r="DIH4" s="250"/>
      <c r="DII4" s="250"/>
      <c r="DIJ4" s="250"/>
      <c r="DIK4" s="250"/>
      <c r="DIL4" s="250"/>
      <c r="DIM4" s="250"/>
      <c r="DIN4" s="250"/>
      <c r="DIO4" s="250"/>
      <c r="DIP4" s="250"/>
      <c r="DIQ4" s="250"/>
      <c r="DIR4" s="250"/>
      <c r="DIS4" s="250"/>
      <c r="DIT4" s="250"/>
      <c r="DIU4" s="250"/>
      <c r="DIV4" s="250"/>
      <c r="DIW4" s="250"/>
      <c r="DIX4" s="250"/>
      <c r="DIY4" s="250"/>
      <c r="DIZ4" s="250"/>
      <c r="DJA4" s="250"/>
      <c r="DJB4" s="250"/>
      <c r="DJC4" s="250"/>
      <c r="DJD4" s="250"/>
      <c r="DJE4" s="250"/>
      <c r="DJF4" s="250"/>
      <c r="DJG4" s="250"/>
      <c r="DJH4" s="250"/>
      <c r="DJI4" s="250"/>
      <c r="DJJ4" s="250"/>
      <c r="DJK4" s="250"/>
      <c r="DJL4" s="250"/>
      <c r="DJM4" s="250"/>
      <c r="DJN4" s="250"/>
      <c r="DJO4" s="250"/>
      <c r="DJP4" s="250"/>
      <c r="DJQ4" s="250"/>
      <c r="DJR4" s="250"/>
      <c r="DJS4" s="250"/>
      <c r="DJT4" s="250"/>
      <c r="DJU4" s="250"/>
      <c r="DJV4" s="250"/>
      <c r="DJW4" s="250"/>
      <c r="DJX4" s="250"/>
      <c r="DJY4" s="250"/>
      <c r="DJZ4" s="250"/>
      <c r="DKA4" s="250"/>
      <c r="DKB4" s="250"/>
      <c r="DKC4" s="250"/>
      <c r="DKD4" s="250"/>
      <c r="DKE4" s="250"/>
      <c r="DKF4" s="250"/>
      <c r="DKG4" s="250"/>
      <c r="DKH4" s="250"/>
      <c r="DKI4" s="250"/>
      <c r="DKJ4" s="250"/>
      <c r="DKK4" s="250"/>
      <c r="DKL4" s="250"/>
      <c r="DKM4" s="250"/>
      <c r="DKN4" s="250"/>
      <c r="DKO4" s="250"/>
      <c r="DKP4" s="250"/>
      <c r="DKQ4" s="250"/>
      <c r="DKR4" s="250"/>
      <c r="DKS4" s="250"/>
      <c r="DKT4" s="250"/>
      <c r="DKU4" s="250"/>
      <c r="DKV4" s="250"/>
      <c r="DKW4" s="250"/>
      <c r="DKX4" s="250"/>
      <c r="DKY4" s="250"/>
      <c r="DKZ4" s="250"/>
      <c r="DLA4" s="250"/>
      <c r="DLB4" s="250"/>
      <c r="DLC4" s="250"/>
      <c r="DLD4" s="250"/>
      <c r="DLE4" s="250"/>
      <c r="DLF4" s="250"/>
      <c r="DLG4" s="250"/>
      <c r="DLH4" s="250"/>
      <c r="DLI4" s="250"/>
      <c r="DLJ4" s="250"/>
      <c r="DLK4" s="250"/>
      <c r="DLL4" s="250"/>
      <c r="DLM4" s="250"/>
      <c r="DLN4" s="250"/>
      <c r="DLO4" s="250"/>
      <c r="DLP4" s="250"/>
      <c r="DLQ4" s="250"/>
      <c r="DLR4" s="250"/>
      <c r="DLS4" s="250"/>
      <c r="DLT4" s="250"/>
      <c r="DLU4" s="250"/>
      <c r="DLV4" s="250"/>
      <c r="DLW4" s="250"/>
      <c r="DLX4" s="250"/>
      <c r="DLY4" s="250"/>
      <c r="DLZ4" s="250"/>
      <c r="DMA4" s="250"/>
      <c r="DMB4" s="250"/>
      <c r="DMC4" s="250"/>
      <c r="DMD4" s="250"/>
      <c r="DME4" s="250"/>
      <c r="DMF4" s="250"/>
      <c r="DMG4" s="250"/>
      <c r="DMH4" s="250"/>
      <c r="DMI4" s="250"/>
      <c r="DMJ4" s="250"/>
      <c r="DMK4" s="250"/>
      <c r="DML4" s="250"/>
      <c r="DMM4" s="250"/>
      <c r="DMN4" s="250"/>
      <c r="DMO4" s="250"/>
      <c r="DMP4" s="250"/>
      <c r="DMQ4" s="250"/>
      <c r="DMR4" s="250"/>
      <c r="DMS4" s="250"/>
      <c r="DMT4" s="250"/>
      <c r="DMU4" s="250"/>
      <c r="DMV4" s="250"/>
      <c r="DMW4" s="250"/>
      <c r="DMX4" s="250"/>
      <c r="DMY4" s="250"/>
      <c r="DMZ4" s="250"/>
      <c r="DNA4" s="250"/>
      <c r="DNB4" s="250"/>
      <c r="DNC4" s="250"/>
      <c r="DND4" s="250"/>
      <c r="DNE4" s="250"/>
      <c r="DNF4" s="250"/>
      <c r="DNG4" s="250"/>
      <c r="DNH4" s="250"/>
      <c r="DNI4" s="250"/>
      <c r="DNJ4" s="250"/>
      <c r="DNK4" s="250"/>
      <c r="DNL4" s="250"/>
      <c r="DNM4" s="250"/>
      <c r="DNN4" s="250"/>
      <c r="DNO4" s="250"/>
      <c r="DNP4" s="250"/>
      <c r="DNQ4" s="250"/>
      <c r="DNR4" s="250"/>
      <c r="DNS4" s="250"/>
      <c r="DNT4" s="250"/>
      <c r="DNU4" s="250"/>
      <c r="DNV4" s="250"/>
      <c r="DNW4" s="250"/>
      <c r="DNX4" s="250"/>
      <c r="DNY4" s="250"/>
      <c r="DNZ4" s="250"/>
      <c r="DOA4" s="250"/>
      <c r="DOB4" s="250"/>
      <c r="DOC4" s="250"/>
      <c r="DOD4" s="250"/>
      <c r="DOE4" s="250"/>
      <c r="DOF4" s="250"/>
      <c r="DOG4" s="250"/>
      <c r="DOH4" s="250"/>
      <c r="DOI4" s="250"/>
      <c r="DOJ4" s="250"/>
      <c r="DOK4" s="250"/>
      <c r="DOL4" s="250"/>
      <c r="DOM4" s="250"/>
      <c r="DON4" s="250"/>
      <c r="DOO4" s="250"/>
      <c r="DOP4" s="250"/>
      <c r="DOQ4" s="250"/>
      <c r="DOR4" s="250"/>
      <c r="DOS4" s="250"/>
      <c r="DOT4" s="250"/>
      <c r="DOU4" s="250"/>
      <c r="DOV4" s="250"/>
      <c r="DOW4" s="250"/>
      <c r="DOX4" s="250"/>
      <c r="DOY4" s="250"/>
      <c r="DOZ4" s="250"/>
      <c r="DPA4" s="250"/>
      <c r="DPB4" s="250"/>
      <c r="DPC4" s="250"/>
      <c r="DPD4" s="250"/>
      <c r="DPE4" s="250"/>
      <c r="DPF4" s="250"/>
      <c r="DPG4" s="250"/>
      <c r="DPH4" s="250"/>
      <c r="DPI4" s="250"/>
      <c r="DPJ4" s="250"/>
      <c r="DPK4" s="250"/>
      <c r="DPL4" s="250"/>
      <c r="DPM4" s="250"/>
      <c r="DPN4" s="250"/>
      <c r="DPO4" s="250"/>
      <c r="DPP4" s="250"/>
      <c r="DPQ4" s="250"/>
      <c r="DPR4" s="250"/>
      <c r="DPS4" s="250"/>
      <c r="DPT4" s="250"/>
      <c r="DPU4" s="250"/>
      <c r="DPV4" s="250"/>
      <c r="DPW4" s="250"/>
      <c r="DPX4" s="250"/>
      <c r="DPY4" s="250"/>
      <c r="DPZ4" s="250"/>
      <c r="DQA4" s="250"/>
      <c r="DQB4" s="250"/>
      <c r="DQC4" s="250"/>
      <c r="DQD4" s="250"/>
      <c r="DQE4" s="250"/>
      <c r="DQF4" s="250"/>
      <c r="DQG4" s="250"/>
      <c r="DQH4" s="250"/>
      <c r="DQI4" s="250"/>
      <c r="DQJ4" s="250"/>
      <c r="DQK4" s="250"/>
      <c r="DQL4" s="250"/>
      <c r="DQM4" s="250"/>
      <c r="DQN4" s="250"/>
      <c r="DQO4" s="250"/>
      <c r="DQP4" s="250"/>
      <c r="DQQ4" s="250"/>
      <c r="DQR4" s="250"/>
      <c r="DQS4" s="250"/>
      <c r="DQT4" s="250"/>
      <c r="DQU4" s="250"/>
      <c r="DQV4" s="250"/>
      <c r="DQW4" s="250"/>
      <c r="DQX4" s="250"/>
      <c r="DQY4" s="250"/>
      <c r="DQZ4" s="250"/>
      <c r="DRA4" s="250"/>
      <c r="DRB4" s="250"/>
      <c r="DRC4" s="250"/>
      <c r="DRD4" s="250"/>
      <c r="DRE4" s="250"/>
      <c r="DRF4" s="250"/>
      <c r="DRG4" s="250"/>
      <c r="DRH4" s="250"/>
      <c r="DRI4" s="250"/>
      <c r="DRJ4" s="250"/>
      <c r="DRK4" s="250"/>
      <c r="DRL4" s="250"/>
      <c r="DRM4" s="250"/>
      <c r="DRN4" s="250"/>
      <c r="DRO4" s="250"/>
      <c r="DRP4" s="250"/>
      <c r="DRQ4" s="250"/>
      <c r="DRR4" s="250"/>
      <c r="DRS4" s="250"/>
      <c r="DRT4" s="250"/>
      <c r="DRU4" s="250"/>
      <c r="DRV4" s="250"/>
      <c r="DRW4" s="250"/>
      <c r="DRX4" s="250"/>
      <c r="DRY4" s="250"/>
      <c r="DRZ4" s="250"/>
      <c r="DSA4" s="250"/>
      <c r="DSB4" s="250"/>
      <c r="DSC4" s="250"/>
      <c r="DSD4" s="250"/>
      <c r="DSE4" s="250"/>
      <c r="DSF4" s="250"/>
      <c r="DSG4" s="250"/>
      <c r="DSH4" s="250"/>
      <c r="DSI4" s="250"/>
      <c r="DSJ4" s="250"/>
      <c r="DSK4" s="250"/>
      <c r="DSL4" s="250"/>
      <c r="DSM4" s="250"/>
      <c r="DSN4" s="250"/>
      <c r="DSO4" s="250"/>
      <c r="DSP4" s="250"/>
      <c r="DSQ4" s="250"/>
      <c r="DSR4" s="250"/>
      <c r="DSS4" s="250"/>
      <c r="DST4" s="250"/>
      <c r="DSU4" s="250"/>
      <c r="DSV4" s="250"/>
      <c r="DSW4" s="250"/>
      <c r="DSX4" s="250"/>
      <c r="DSY4" s="250"/>
      <c r="DSZ4" s="250"/>
      <c r="DTA4" s="250"/>
      <c r="DTB4" s="250"/>
      <c r="DTC4" s="250"/>
      <c r="DTD4" s="250"/>
      <c r="DTE4" s="250"/>
      <c r="DTF4" s="250"/>
      <c r="DTG4" s="250"/>
      <c r="DTH4" s="250"/>
      <c r="DTI4" s="250"/>
      <c r="DTJ4" s="250"/>
      <c r="DTK4" s="250"/>
      <c r="DTL4" s="250"/>
      <c r="DTM4" s="250"/>
      <c r="DTN4" s="250"/>
      <c r="DTO4" s="250"/>
      <c r="DTP4" s="250"/>
      <c r="DTQ4" s="250"/>
      <c r="DTR4" s="250"/>
      <c r="DTS4" s="250"/>
      <c r="DTT4" s="250"/>
      <c r="DTU4" s="250"/>
      <c r="DTV4" s="250"/>
      <c r="DTW4" s="250"/>
      <c r="DTX4" s="250"/>
      <c r="DTY4" s="250"/>
      <c r="DTZ4" s="250"/>
      <c r="DUA4" s="250"/>
      <c r="DUB4" s="250"/>
      <c r="DUC4" s="250"/>
      <c r="DUD4" s="250"/>
      <c r="DUE4" s="250"/>
      <c r="DUF4" s="250"/>
      <c r="DUG4" s="250"/>
      <c r="DUH4" s="250"/>
      <c r="DUI4" s="250"/>
      <c r="DUJ4" s="250"/>
      <c r="DUK4" s="250"/>
      <c r="DUL4" s="250"/>
      <c r="DUM4" s="250"/>
      <c r="DUN4" s="250"/>
      <c r="DUO4" s="250"/>
      <c r="DUP4" s="250"/>
      <c r="DUQ4" s="250"/>
      <c r="DUR4" s="250"/>
      <c r="DUS4" s="250"/>
      <c r="DUT4" s="250"/>
      <c r="DUU4" s="250"/>
      <c r="DUV4" s="250"/>
      <c r="DUW4" s="250"/>
      <c r="DUX4" s="250"/>
      <c r="DUY4" s="250"/>
      <c r="DUZ4" s="250"/>
      <c r="DVA4" s="250"/>
      <c r="DVB4" s="250"/>
      <c r="DVC4" s="250"/>
      <c r="DVD4" s="250"/>
      <c r="DVE4" s="250"/>
      <c r="DVF4" s="250"/>
      <c r="DVG4" s="250"/>
      <c r="DVH4" s="250"/>
      <c r="DVI4" s="250"/>
      <c r="DVJ4" s="250"/>
      <c r="DVK4" s="250"/>
      <c r="DVL4" s="250"/>
      <c r="DVM4" s="250"/>
      <c r="DVN4" s="250"/>
      <c r="DVO4" s="250"/>
      <c r="DVP4" s="250"/>
      <c r="DVQ4" s="250"/>
      <c r="DVR4" s="250"/>
      <c r="DVS4" s="250"/>
      <c r="DVT4" s="250"/>
      <c r="DVU4" s="250"/>
      <c r="DVV4" s="250"/>
      <c r="DVW4" s="250"/>
      <c r="DVX4" s="250"/>
      <c r="DVY4" s="250"/>
      <c r="DVZ4" s="250"/>
      <c r="DWA4" s="250"/>
      <c r="DWB4" s="250"/>
      <c r="DWC4" s="250"/>
      <c r="DWD4" s="250"/>
      <c r="DWE4" s="250"/>
      <c r="DWF4" s="250"/>
      <c r="DWG4" s="250"/>
      <c r="DWH4" s="250"/>
      <c r="DWI4" s="250"/>
      <c r="DWJ4" s="250"/>
      <c r="DWK4" s="250"/>
      <c r="DWL4" s="250"/>
      <c r="DWM4" s="250"/>
      <c r="DWN4" s="250"/>
      <c r="DWO4" s="250"/>
      <c r="DWP4" s="250"/>
      <c r="DWQ4" s="250"/>
      <c r="DWR4" s="250"/>
      <c r="DWS4" s="250"/>
      <c r="DWT4" s="250"/>
      <c r="DWU4" s="250"/>
      <c r="DWV4" s="250"/>
      <c r="DWW4" s="250"/>
      <c r="DWX4" s="250"/>
      <c r="DWY4" s="250"/>
      <c r="DWZ4" s="250"/>
      <c r="DXA4" s="250"/>
      <c r="DXB4" s="250"/>
      <c r="DXC4" s="250"/>
      <c r="DXD4" s="250"/>
      <c r="DXE4" s="250"/>
      <c r="DXF4" s="250"/>
      <c r="DXG4" s="250"/>
      <c r="DXH4" s="250"/>
      <c r="DXI4" s="250"/>
      <c r="DXJ4" s="250"/>
      <c r="DXK4" s="250"/>
      <c r="DXL4" s="250"/>
      <c r="DXM4" s="250"/>
      <c r="DXN4" s="250"/>
      <c r="DXO4" s="250"/>
      <c r="DXP4" s="250"/>
      <c r="DXQ4" s="250"/>
      <c r="DXR4" s="250"/>
      <c r="DXS4" s="250"/>
      <c r="DXT4" s="250"/>
      <c r="DXU4" s="250"/>
      <c r="DXV4" s="250"/>
      <c r="DXW4" s="250"/>
      <c r="DXX4" s="250"/>
      <c r="DXY4" s="250"/>
      <c r="DXZ4" s="250"/>
      <c r="DYA4" s="250"/>
      <c r="DYB4" s="250"/>
      <c r="DYC4" s="250"/>
      <c r="DYD4" s="250"/>
      <c r="DYE4" s="250"/>
      <c r="DYF4" s="250"/>
      <c r="DYG4" s="250"/>
      <c r="DYH4" s="250"/>
      <c r="DYI4" s="250"/>
      <c r="DYJ4" s="250"/>
      <c r="DYK4" s="250"/>
      <c r="DYL4" s="250"/>
      <c r="DYM4" s="250"/>
      <c r="DYN4" s="250"/>
      <c r="DYO4" s="250"/>
      <c r="DYP4" s="250"/>
      <c r="DYQ4" s="250"/>
      <c r="DYR4" s="250"/>
      <c r="DYS4" s="250"/>
      <c r="DYT4" s="250"/>
      <c r="DYU4" s="250"/>
      <c r="DYV4" s="250"/>
      <c r="DYW4" s="250"/>
      <c r="DYX4" s="250"/>
      <c r="DYY4" s="250"/>
      <c r="DYZ4" s="250"/>
      <c r="DZA4" s="250"/>
      <c r="DZB4" s="250"/>
      <c r="DZC4" s="250"/>
      <c r="DZD4" s="250"/>
      <c r="DZE4" s="250"/>
      <c r="DZF4" s="250"/>
      <c r="DZG4" s="250"/>
      <c r="DZH4" s="250"/>
      <c r="DZI4" s="250"/>
      <c r="DZJ4" s="250"/>
      <c r="DZK4" s="250"/>
      <c r="DZL4" s="250"/>
      <c r="DZM4" s="250"/>
      <c r="DZN4" s="250"/>
      <c r="DZO4" s="250"/>
      <c r="DZP4" s="250"/>
      <c r="DZQ4" s="250"/>
      <c r="DZR4" s="250"/>
      <c r="DZS4" s="250"/>
      <c r="DZT4" s="250"/>
      <c r="DZU4" s="250"/>
      <c r="DZV4" s="250"/>
      <c r="DZW4" s="250"/>
      <c r="DZX4" s="250"/>
      <c r="DZY4" s="250"/>
      <c r="DZZ4" s="250"/>
      <c r="EAA4" s="250"/>
      <c r="EAB4" s="250"/>
      <c r="EAC4" s="250"/>
      <c r="EAD4" s="250"/>
      <c r="EAE4" s="250"/>
      <c r="EAF4" s="250"/>
      <c r="EAG4" s="250"/>
      <c r="EAH4" s="250"/>
      <c r="EAI4" s="250"/>
      <c r="EAJ4" s="250"/>
      <c r="EAK4" s="250"/>
      <c r="EAL4" s="250"/>
      <c r="EAM4" s="250"/>
      <c r="EAN4" s="250"/>
      <c r="EAO4" s="250"/>
      <c r="EAP4" s="250"/>
      <c r="EAQ4" s="250"/>
      <c r="EAR4" s="250"/>
      <c r="EAS4" s="250"/>
      <c r="EAT4" s="250"/>
      <c r="EAU4" s="250"/>
      <c r="EAV4" s="250"/>
      <c r="EAW4" s="250"/>
      <c r="EAX4" s="250"/>
      <c r="EAY4" s="250"/>
      <c r="EAZ4" s="250"/>
      <c r="EBA4" s="250"/>
      <c r="EBB4" s="250"/>
      <c r="EBC4" s="250"/>
      <c r="EBD4" s="250"/>
      <c r="EBE4" s="250"/>
      <c r="EBF4" s="250"/>
      <c r="EBG4" s="250"/>
      <c r="EBH4" s="250"/>
      <c r="EBI4" s="250"/>
      <c r="EBJ4" s="250"/>
      <c r="EBK4" s="250"/>
      <c r="EBL4" s="250"/>
      <c r="EBM4" s="250"/>
      <c r="EBN4" s="250"/>
      <c r="EBO4" s="250"/>
      <c r="EBP4" s="250"/>
      <c r="EBQ4" s="250"/>
      <c r="EBR4" s="250"/>
      <c r="EBS4" s="250"/>
      <c r="EBT4" s="250"/>
      <c r="EBU4" s="250"/>
      <c r="EBV4" s="250"/>
      <c r="EBW4" s="250"/>
      <c r="EBX4" s="250"/>
      <c r="EBY4" s="250"/>
      <c r="EBZ4" s="250"/>
      <c r="ECA4" s="250"/>
      <c r="ECB4" s="250"/>
      <c r="ECC4" s="250"/>
      <c r="ECD4" s="250"/>
      <c r="ECE4" s="250"/>
      <c r="ECF4" s="250"/>
      <c r="ECG4" s="250"/>
      <c r="ECH4" s="250"/>
      <c r="ECI4" s="250"/>
      <c r="ECJ4" s="250"/>
      <c r="ECK4" s="250"/>
      <c r="ECL4" s="250"/>
      <c r="ECM4" s="250"/>
      <c r="ECN4" s="250"/>
      <c r="ECO4" s="250"/>
      <c r="ECP4" s="250"/>
      <c r="ECQ4" s="250"/>
      <c r="ECR4" s="250"/>
      <c r="ECS4" s="250"/>
      <c r="ECT4" s="250"/>
      <c r="ECU4" s="250"/>
      <c r="ECV4" s="250"/>
      <c r="ECW4" s="250"/>
      <c r="ECX4" s="250"/>
      <c r="ECY4" s="250"/>
      <c r="ECZ4" s="250"/>
      <c r="EDA4" s="250"/>
      <c r="EDB4" s="250"/>
      <c r="EDC4" s="250"/>
      <c r="EDD4" s="250"/>
      <c r="EDE4" s="250"/>
      <c r="EDF4" s="250"/>
      <c r="EDG4" s="250"/>
      <c r="EDH4" s="250"/>
      <c r="EDI4" s="250"/>
      <c r="EDJ4" s="250"/>
      <c r="EDK4" s="250"/>
      <c r="EDL4" s="250"/>
      <c r="EDM4" s="250"/>
      <c r="EDN4" s="250"/>
      <c r="EDO4" s="250"/>
      <c r="EDP4" s="250"/>
      <c r="EDQ4" s="250"/>
      <c r="EDR4" s="250"/>
      <c r="EDS4" s="250"/>
      <c r="EDT4" s="250"/>
      <c r="EDU4" s="250"/>
      <c r="EDV4" s="250"/>
      <c r="EDW4" s="250"/>
      <c r="EDX4" s="250"/>
      <c r="EDY4" s="250"/>
      <c r="EDZ4" s="250"/>
      <c r="EEA4" s="250"/>
      <c r="EEB4" s="250"/>
      <c r="EEC4" s="250"/>
      <c r="EED4" s="250"/>
      <c r="EEE4" s="250"/>
      <c r="EEF4" s="250"/>
      <c r="EEG4" s="250"/>
      <c r="EEH4" s="250"/>
      <c r="EEI4" s="250"/>
      <c r="EEJ4" s="250"/>
      <c r="EEK4" s="250"/>
      <c r="EEL4" s="250"/>
      <c r="EEM4" s="250"/>
      <c r="EEN4" s="250"/>
      <c r="EEO4" s="250"/>
      <c r="EEP4" s="250"/>
      <c r="EEQ4" s="250"/>
      <c r="EER4" s="250"/>
      <c r="EES4" s="250"/>
      <c r="EET4" s="250"/>
      <c r="EEU4" s="250"/>
      <c r="EEV4" s="250"/>
      <c r="EEW4" s="250"/>
      <c r="EEX4" s="250"/>
      <c r="EEY4" s="250"/>
      <c r="EEZ4" s="250"/>
      <c r="EFA4" s="250"/>
      <c r="EFB4" s="250"/>
      <c r="EFC4" s="250"/>
      <c r="EFD4" s="250"/>
      <c r="EFE4" s="250"/>
      <c r="EFF4" s="250"/>
      <c r="EFG4" s="250"/>
      <c r="EFH4" s="250"/>
      <c r="EFI4" s="250"/>
      <c r="EFJ4" s="250"/>
      <c r="EFK4" s="250"/>
      <c r="EFL4" s="250"/>
      <c r="EFM4" s="250"/>
      <c r="EFN4" s="250"/>
      <c r="EFO4" s="250"/>
      <c r="EFP4" s="250"/>
      <c r="EFQ4" s="250"/>
      <c r="EFR4" s="250"/>
      <c r="EFS4" s="250"/>
      <c r="EFT4" s="250"/>
      <c r="EFU4" s="250"/>
      <c r="EFV4" s="250"/>
      <c r="EFW4" s="250"/>
      <c r="EFX4" s="250"/>
      <c r="EFY4" s="250"/>
      <c r="EFZ4" s="250"/>
      <c r="EGA4" s="250"/>
      <c r="EGB4" s="250"/>
      <c r="EGC4" s="250"/>
      <c r="EGD4" s="250"/>
      <c r="EGE4" s="250"/>
      <c r="EGF4" s="250"/>
      <c r="EGG4" s="250"/>
      <c r="EGH4" s="250"/>
      <c r="EGI4" s="250"/>
      <c r="EGJ4" s="250"/>
      <c r="EGK4" s="250"/>
      <c r="EGL4" s="250"/>
      <c r="EGM4" s="250"/>
      <c r="EGN4" s="250"/>
      <c r="EGO4" s="250"/>
      <c r="EGP4" s="250"/>
      <c r="EGQ4" s="250"/>
      <c r="EGR4" s="250"/>
      <c r="EGS4" s="250"/>
      <c r="EGT4" s="250"/>
      <c r="EGU4" s="250"/>
      <c r="EGV4" s="250"/>
      <c r="EGW4" s="250"/>
      <c r="EGX4" s="250"/>
      <c r="EGY4" s="250"/>
      <c r="EGZ4" s="250"/>
      <c r="EHA4" s="250"/>
      <c r="EHB4" s="250"/>
      <c r="EHC4" s="250"/>
      <c r="EHD4" s="250"/>
      <c r="EHE4" s="250"/>
      <c r="EHF4" s="250"/>
      <c r="EHG4" s="250"/>
      <c r="EHH4" s="250"/>
      <c r="EHI4" s="250"/>
      <c r="EHJ4" s="250"/>
      <c r="EHK4" s="250"/>
      <c r="EHL4" s="250"/>
      <c r="EHM4" s="250"/>
      <c r="EHN4" s="250"/>
      <c r="EHO4" s="250"/>
      <c r="EHP4" s="250"/>
      <c r="EHQ4" s="250"/>
      <c r="EHR4" s="250"/>
      <c r="EHS4" s="250"/>
      <c r="EHT4" s="250"/>
      <c r="EHU4" s="250"/>
      <c r="EHV4" s="250"/>
      <c r="EHW4" s="250"/>
      <c r="EHX4" s="250"/>
      <c r="EHY4" s="250"/>
      <c r="EHZ4" s="250"/>
      <c r="EIA4" s="250"/>
      <c r="EIB4" s="250"/>
      <c r="EIC4" s="250"/>
      <c r="EID4" s="250"/>
      <c r="EIE4" s="250"/>
      <c r="EIF4" s="250"/>
      <c r="EIG4" s="250"/>
      <c r="EIH4" s="250"/>
      <c r="EII4" s="250"/>
      <c r="EIJ4" s="250"/>
      <c r="EIK4" s="250"/>
      <c r="EIL4" s="250"/>
      <c r="EIM4" s="250"/>
      <c r="EIN4" s="250"/>
      <c r="EIO4" s="250"/>
      <c r="EIP4" s="250"/>
      <c r="EIQ4" s="250"/>
      <c r="EIR4" s="250"/>
      <c r="EIS4" s="250"/>
      <c r="EIT4" s="250"/>
      <c r="EIU4" s="250"/>
      <c r="EIV4" s="250"/>
      <c r="EIW4" s="250"/>
      <c r="EIX4" s="250"/>
      <c r="EIY4" s="250"/>
      <c r="EIZ4" s="250"/>
      <c r="EJA4" s="250"/>
      <c r="EJB4" s="250"/>
      <c r="EJC4" s="250"/>
      <c r="EJD4" s="250"/>
      <c r="EJE4" s="250"/>
      <c r="EJF4" s="250"/>
      <c r="EJG4" s="250"/>
      <c r="EJH4" s="250"/>
      <c r="EJI4" s="250"/>
      <c r="EJJ4" s="250"/>
      <c r="EJK4" s="250"/>
      <c r="EJL4" s="250"/>
      <c r="EJM4" s="250"/>
      <c r="EJN4" s="250"/>
      <c r="EJO4" s="250"/>
      <c r="EJP4" s="250"/>
      <c r="EJQ4" s="250"/>
      <c r="EJR4" s="250"/>
      <c r="EJS4" s="250"/>
      <c r="EJT4" s="250"/>
      <c r="EJU4" s="250"/>
      <c r="EJV4" s="250"/>
      <c r="EJW4" s="250"/>
      <c r="EJX4" s="250"/>
      <c r="EJY4" s="250"/>
      <c r="EJZ4" s="250"/>
      <c r="EKA4" s="250"/>
      <c r="EKB4" s="250"/>
      <c r="EKC4" s="250"/>
      <c r="EKD4" s="250"/>
      <c r="EKE4" s="250"/>
      <c r="EKF4" s="250"/>
      <c r="EKG4" s="250"/>
      <c r="EKH4" s="250"/>
      <c r="EKI4" s="250"/>
      <c r="EKJ4" s="250"/>
      <c r="EKK4" s="250"/>
      <c r="EKL4" s="250"/>
      <c r="EKM4" s="250"/>
      <c r="EKN4" s="250"/>
      <c r="EKO4" s="250"/>
      <c r="EKP4" s="250"/>
      <c r="EKQ4" s="250"/>
      <c r="EKR4" s="250"/>
      <c r="EKS4" s="250"/>
      <c r="EKT4" s="250"/>
      <c r="EKU4" s="250"/>
      <c r="EKV4" s="250"/>
      <c r="EKW4" s="250"/>
      <c r="EKX4" s="250"/>
      <c r="EKY4" s="250"/>
      <c r="EKZ4" s="250"/>
      <c r="ELA4" s="250"/>
      <c r="ELB4" s="250"/>
      <c r="ELC4" s="250"/>
      <c r="ELD4" s="250"/>
      <c r="ELE4" s="250"/>
      <c r="ELF4" s="250"/>
      <c r="ELG4" s="250"/>
      <c r="ELH4" s="250"/>
      <c r="ELI4" s="250"/>
      <c r="ELJ4" s="250"/>
      <c r="ELK4" s="250"/>
      <c r="ELL4" s="250"/>
      <c r="ELM4" s="250"/>
      <c r="ELN4" s="250"/>
      <c r="ELO4" s="250"/>
      <c r="ELP4" s="250"/>
      <c r="ELQ4" s="250"/>
      <c r="ELR4" s="250"/>
      <c r="ELS4" s="250"/>
      <c r="ELT4" s="250"/>
      <c r="ELU4" s="250"/>
      <c r="ELV4" s="250"/>
      <c r="ELW4" s="250"/>
      <c r="ELX4" s="250"/>
      <c r="ELY4" s="250"/>
      <c r="ELZ4" s="250"/>
      <c r="EMA4" s="250"/>
      <c r="EMB4" s="250"/>
      <c r="EMC4" s="250"/>
      <c r="EMD4" s="250"/>
      <c r="EME4" s="250"/>
      <c r="EMF4" s="250"/>
      <c r="EMG4" s="250"/>
      <c r="EMH4" s="250"/>
      <c r="EMI4" s="250"/>
      <c r="EMJ4" s="250"/>
      <c r="EMK4" s="250"/>
      <c r="EML4" s="250"/>
      <c r="EMM4" s="250"/>
      <c r="EMN4" s="250"/>
      <c r="EMO4" s="250"/>
      <c r="EMP4" s="250"/>
      <c r="EMQ4" s="250"/>
      <c r="EMR4" s="250"/>
      <c r="EMS4" s="250"/>
      <c r="EMT4" s="250"/>
      <c r="EMU4" s="250"/>
      <c r="EMV4" s="250"/>
      <c r="EMW4" s="250"/>
      <c r="EMX4" s="250"/>
      <c r="EMY4" s="250"/>
      <c r="EMZ4" s="250"/>
      <c r="ENA4" s="250"/>
      <c r="ENB4" s="250"/>
      <c r="ENC4" s="250"/>
      <c r="END4" s="250"/>
      <c r="ENE4" s="250"/>
      <c r="ENF4" s="250"/>
      <c r="ENG4" s="250"/>
      <c r="ENH4" s="250"/>
      <c r="ENI4" s="250"/>
      <c r="ENJ4" s="250"/>
      <c r="ENK4" s="250"/>
      <c r="ENL4" s="250"/>
      <c r="ENM4" s="250"/>
      <c r="ENN4" s="250"/>
      <c r="ENO4" s="250"/>
      <c r="ENP4" s="250"/>
      <c r="ENQ4" s="250"/>
      <c r="ENR4" s="250"/>
      <c r="ENS4" s="250"/>
      <c r="ENT4" s="250"/>
      <c r="ENU4" s="250"/>
      <c r="ENV4" s="250"/>
      <c r="ENW4" s="250"/>
      <c r="ENX4" s="250"/>
      <c r="ENY4" s="250"/>
      <c r="ENZ4" s="250"/>
      <c r="EOA4" s="250"/>
      <c r="EOB4" s="250"/>
      <c r="EOC4" s="250"/>
      <c r="EOD4" s="250"/>
      <c r="EOE4" s="250"/>
      <c r="EOF4" s="250"/>
      <c r="EOG4" s="250"/>
      <c r="EOH4" s="250"/>
      <c r="EOI4" s="250"/>
      <c r="EOJ4" s="250"/>
      <c r="EOK4" s="250"/>
      <c r="EOL4" s="250"/>
      <c r="EOM4" s="250"/>
      <c r="EON4" s="250"/>
      <c r="EOO4" s="250"/>
      <c r="EOP4" s="250"/>
      <c r="EOQ4" s="250"/>
      <c r="EOR4" s="250"/>
      <c r="EOS4" s="250"/>
      <c r="EOT4" s="250"/>
      <c r="EOU4" s="250"/>
      <c r="EOV4" s="250"/>
      <c r="EOW4" s="250"/>
      <c r="EOX4" s="250"/>
      <c r="EOY4" s="250"/>
      <c r="EOZ4" s="250"/>
      <c r="EPA4" s="250"/>
      <c r="EPB4" s="250"/>
      <c r="EPC4" s="250"/>
      <c r="EPD4" s="250"/>
      <c r="EPE4" s="250"/>
      <c r="EPF4" s="250"/>
      <c r="EPG4" s="250"/>
      <c r="EPH4" s="250"/>
      <c r="EPI4" s="250"/>
      <c r="EPJ4" s="250"/>
      <c r="EPK4" s="250"/>
      <c r="EPL4" s="250"/>
      <c r="EPM4" s="250"/>
      <c r="EPN4" s="250"/>
      <c r="EPO4" s="250"/>
      <c r="EPP4" s="250"/>
      <c r="EPQ4" s="250"/>
      <c r="EPR4" s="250"/>
      <c r="EPS4" s="250"/>
      <c r="EPT4" s="250"/>
      <c r="EPU4" s="250"/>
      <c r="EPV4" s="250"/>
      <c r="EPW4" s="250"/>
      <c r="EPX4" s="250"/>
      <c r="EPY4" s="250"/>
      <c r="EPZ4" s="250"/>
      <c r="EQA4" s="250"/>
      <c r="EQB4" s="250"/>
      <c r="EQC4" s="250"/>
      <c r="EQD4" s="250"/>
      <c r="EQE4" s="250"/>
      <c r="EQF4" s="250"/>
      <c r="EQG4" s="250"/>
      <c r="EQH4" s="250"/>
      <c r="EQI4" s="250"/>
      <c r="EQJ4" s="250"/>
      <c r="EQK4" s="250"/>
      <c r="EQL4" s="250"/>
      <c r="EQM4" s="250"/>
      <c r="EQN4" s="250"/>
      <c r="EQO4" s="250"/>
      <c r="EQP4" s="250"/>
      <c r="EQQ4" s="250"/>
      <c r="EQR4" s="250"/>
      <c r="EQS4" s="250"/>
      <c r="EQT4" s="250"/>
      <c r="EQU4" s="250"/>
      <c r="EQV4" s="250"/>
      <c r="EQW4" s="250"/>
      <c r="EQX4" s="250"/>
      <c r="EQY4" s="250"/>
      <c r="EQZ4" s="250"/>
      <c r="ERA4" s="250"/>
      <c r="ERB4" s="250"/>
      <c r="ERC4" s="250"/>
      <c r="ERD4" s="250"/>
      <c r="ERE4" s="250"/>
      <c r="ERF4" s="250"/>
      <c r="ERG4" s="250"/>
      <c r="ERH4" s="250"/>
      <c r="ERI4" s="250"/>
      <c r="ERJ4" s="250"/>
      <c r="ERK4" s="250"/>
      <c r="ERL4" s="250"/>
      <c r="ERM4" s="250"/>
      <c r="ERN4" s="250"/>
      <c r="ERO4" s="250"/>
      <c r="ERP4" s="250"/>
      <c r="ERQ4" s="250"/>
      <c r="ERR4" s="250"/>
      <c r="ERS4" s="250"/>
      <c r="ERT4" s="250"/>
      <c r="ERU4" s="250"/>
      <c r="ERV4" s="250"/>
      <c r="ERW4" s="250"/>
      <c r="ERX4" s="250"/>
      <c r="ERY4" s="250"/>
      <c r="ERZ4" s="250"/>
      <c r="ESA4" s="250"/>
      <c r="ESB4" s="250"/>
      <c r="ESC4" s="250"/>
      <c r="ESD4" s="250"/>
      <c r="ESE4" s="250"/>
      <c r="ESF4" s="250"/>
      <c r="ESG4" s="250"/>
      <c r="ESH4" s="250"/>
      <c r="ESI4" s="250"/>
      <c r="ESJ4" s="250"/>
      <c r="ESK4" s="250"/>
      <c r="ESL4" s="250"/>
      <c r="ESM4" s="250"/>
      <c r="ESN4" s="250"/>
      <c r="ESO4" s="250"/>
      <c r="ESP4" s="250"/>
      <c r="ESQ4" s="250"/>
      <c r="ESR4" s="250"/>
      <c r="ESS4" s="250"/>
      <c r="EST4" s="250"/>
      <c r="ESU4" s="250"/>
      <c r="ESV4" s="250"/>
      <c r="ESW4" s="250"/>
      <c r="ESX4" s="250"/>
      <c r="ESY4" s="250"/>
      <c r="ESZ4" s="250"/>
      <c r="ETA4" s="250"/>
      <c r="ETB4" s="250"/>
      <c r="ETC4" s="250"/>
      <c r="ETD4" s="250"/>
      <c r="ETE4" s="250"/>
      <c r="ETF4" s="250"/>
      <c r="ETG4" s="250"/>
      <c r="ETH4" s="250"/>
      <c r="ETI4" s="250"/>
      <c r="ETJ4" s="250"/>
      <c r="ETK4" s="250"/>
      <c r="ETL4" s="250"/>
      <c r="ETM4" s="250"/>
      <c r="ETN4" s="250"/>
      <c r="ETO4" s="250"/>
      <c r="ETP4" s="250"/>
      <c r="ETQ4" s="250"/>
      <c r="ETR4" s="250"/>
      <c r="ETS4" s="250"/>
      <c r="ETT4" s="250"/>
      <c r="ETU4" s="250"/>
      <c r="ETV4" s="250"/>
      <c r="ETW4" s="250"/>
      <c r="ETX4" s="250"/>
      <c r="ETY4" s="250"/>
      <c r="ETZ4" s="250"/>
      <c r="EUA4" s="250"/>
      <c r="EUB4" s="250"/>
      <c r="EUC4" s="250"/>
      <c r="EUD4" s="250"/>
      <c r="EUE4" s="250"/>
      <c r="EUF4" s="250"/>
      <c r="EUG4" s="250"/>
      <c r="EUH4" s="250"/>
      <c r="EUI4" s="250"/>
      <c r="EUJ4" s="250"/>
      <c r="EUK4" s="250"/>
      <c r="EUL4" s="250"/>
      <c r="EUM4" s="250"/>
      <c r="EUN4" s="250"/>
      <c r="EUO4" s="250"/>
      <c r="EUP4" s="250"/>
      <c r="EUQ4" s="250"/>
      <c r="EUR4" s="250"/>
      <c r="EUS4" s="250"/>
      <c r="EUT4" s="250"/>
      <c r="EUU4" s="250"/>
      <c r="EUV4" s="250"/>
      <c r="EUW4" s="250"/>
      <c r="EUX4" s="250"/>
      <c r="EUY4" s="250"/>
      <c r="EUZ4" s="250"/>
      <c r="EVA4" s="250"/>
      <c r="EVB4" s="250"/>
      <c r="EVC4" s="250"/>
      <c r="EVD4" s="250"/>
      <c r="EVE4" s="250"/>
      <c r="EVF4" s="250"/>
      <c r="EVG4" s="250"/>
      <c r="EVH4" s="250"/>
      <c r="EVI4" s="250"/>
      <c r="EVJ4" s="250"/>
      <c r="EVK4" s="250"/>
      <c r="EVL4" s="250"/>
      <c r="EVM4" s="250"/>
      <c r="EVN4" s="250"/>
      <c r="EVO4" s="250"/>
      <c r="EVP4" s="250"/>
      <c r="EVQ4" s="250"/>
      <c r="EVR4" s="250"/>
      <c r="EVS4" s="250"/>
      <c r="EVT4" s="250"/>
      <c r="EVU4" s="250"/>
      <c r="EVV4" s="250"/>
      <c r="EVW4" s="250"/>
      <c r="EVX4" s="250"/>
      <c r="EVY4" s="250"/>
      <c r="EVZ4" s="250"/>
      <c r="EWA4" s="250"/>
      <c r="EWB4" s="250"/>
      <c r="EWC4" s="250"/>
      <c r="EWD4" s="250"/>
      <c r="EWE4" s="250"/>
      <c r="EWF4" s="250"/>
      <c r="EWG4" s="250"/>
      <c r="EWH4" s="250"/>
      <c r="EWI4" s="250"/>
      <c r="EWJ4" s="250"/>
      <c r="EWK4" s="250"/>
      <c r="EWL4" s="250"/>
      <c r="EWM4" s="250"/>
      <c r="EWN4" s="250"/>
      <c r="EWO4" s="250"/>
      <c r="EWP4" s="250"/>
      <c r="EWQ4" s="250"/>
      <c r="EWR4" s="250"/>
      <c r="EWS4" s="250"/>
      <c r="EWT4" s="250"/>
      <c r="EWU4" s="250"/>
      <c r="EWV4" s="250"/>
      <c r="EWW4" s="250"/>
      <c r="EWX4" s="250"/>
      <c r="EWY4" s="250"/>
      <c r="EWZ4" s="250"/>
      <c r="EXA4" s="250"/>
      <c r="EXB4" s="250"/>
      <c r="EXC4" s="250"/>
      <c r="EXD4" s="250"/>
      <c r="EXE4" s="250"/>
      <c r="EXF4" s="250"/>
      <c r="EXG4" s="250"/>
      <c r="EXH4" s="250"/>
      <c r="EXI4" s="250"/>
      <c r="EXJ4" s="250"/>
      <c r="EXK4" s="250"/>
      <c r="EXL4" s="250"/>
      <c r="EXM4" s="250"/>
      <c r="EXN4" s="250"/>
      <c r="EXO4" s="250"/>
      <c r="EXP4" s="250"/>
      <c r="EXQ4" s="250"/>
      <c r="EXR4" s="250"/>
      <c r="EXS4" s="250"/>
      <c r="EXT4" s="250"/>
      <c r="EXU4" s="250"/>
      <c r="EXV4" s="250"/>
      <c r="EXW4" s="250"/>
      <c r="EXX4" s="250"/>
      <c r="EXY4" s="250"/>
      <c r="EXZ4" s="250"/>
      <c r="EYA4" s="250"/>
      <c r="EYB4" s="250"/>
      <c r="EYC4" s="250"/>
      <c r="EYD4" s="250"/>
      <c r="EYE4" s="250"/>
      <c r="EYF4" s="250"/>
      <c r="EYG4" s="250"/>
      <c r="EYH4" s="250"/>
      <c r="EYI4" s="250"/>
      <c r="EYJ4" s="250"/>
      <c r="EYK4" s="250"/>
      <c r="EYL4" s="250"/>
      <c r="EYM4" s="250"/>
      <c r="EYN4" s="250"/>
      <c r="EYO4" s="250"/>
      <c r="EYP4" s="250"/>
      <c r="EYQ4" s="250"/>
      <c r="EYR4" s="250"/>
      <c r="EYS4" s="250"/>
      <c r="EYT4" s="250"/>
      <c r="EYU4" s="250"/>
      <c r="EYV4" s="250"/>
      <c r="EYW4" s="250"/>
      <c r="EYX4" s="250"/>
      <c r="EYY4" s="250"/>
      <c r="EYZ4" s="250"/>
      <c r="EZA4" s="250"/>
      <c r="EZB4" s="250"/>
      <c r="EZC4" s="250"/>
      <c r="EZD4" s="250"/>
      <c r="EZE4" s="250"/>
      <c r="EZF4" s="250"/>
      <c r="EZG4" s="250"/>
      <c r="EZH4" s="250"/>
      <c r="EZI4" s="250"/>
      <c r="EZJ4" s="250"/>
      <c r="EZK4" s="250"/>
      <c r="EZL4" s="250"/>
      <c r="EZM4" s="250"/>
      <c r="EZN4" s="250"/>
      <c r="EZO4" s="250"/>
      <c r="EZP4" s="250"/>
      <c r="EZQ4" s="250"/>
      <c r="EZR4" s="250"/>
      <c r="EZS4" s="250"/>
      <c r="EZT4" s="250"/>
      <c r="EZU4" s="250"/>
      <c r="EZV4" s="250"/>
      <c r="EZW4" s="250"/>
      <c r="EZX4" s="250"/>
      <c r="EZY4" s="250"/>
      <c r="EZZ4" s="250"/>
      <c r="FAA4" s="250"/>
      <c r="FAB4" s="250"/>
      <c r="FAC4" s="250"/>
      <c r="FAD4" s="250"/>
      <c r="FAE4" s="250"/>
      <c r="FAF4" s="250"/>
      <c r="FAG4" s="250"/>
      <c r="FAH4" s="250"/>
      <c r="FAI4" s="250"/>
      <c r="FAJ4" s="250"/>
      <c r="FAK4" s="250"/>
      <c r="FAL4" s="250"/>
      <c r="FAM4" s="250"/>
      <c r="FAN4" s="250"/>
      <c r="FAO4" s="250"/>
      <c r="FAP4" s="250"/>
      <c r="FAQ4" s="250"/>
      <c r="FAR4" s="250"/>
      <c r="FAS4" s="250"/>
      <c r="FAT4" s="250"/>
      <c r="FAU4" s="250"/>
      <c r="FAV4" s="250"/>
      <c r="FAW4" s="250"/>
      <c r="FAX4" s="250"/>
      <c r="FAY4" s="250"/>
      <c r="FAZ4" s="250"/>
      <c r="FBA4" s="250"/>
      <c r="FBB4" s="250"/>
      <c r="FBC4" s="250"/>
      <c r="FBD4" s="250"/>
      <c r="FBE4" s="250"/>
      <c r="FBF4" s="250"/>
      <c r="FBG4" s="250"/>
      <c r="FBH4" s="250"/>
      <c r="FBI4" s="250"/>
      <c r="FBJ4" s="250"/>
      <c r="FBK4" s="250"/>
      <c r="FBL4" s="250"/>
      <c r="FBM4" s="250"/>
      <c r="FBN4" s="250"/>
      <c r="FBO4" s="250"/>
      <c r="FBP4" s="250"/>
      <c r="FBQ4" s="250"/>
      <c r="FBR4" s="250"/>
      <c r="FBS4" s="250"/>
      <c r="FBT4" s="250"/>
      <c r="FBU4" s="250"/>
      <c r="FBV4" s="250"/>
      <c r="FBW4" s="250"/>
      <c r="FBX4" s="250"/>
      <c r="FBY4" s="250"/>
      <c r="FBZ4" s="250"/>
      <c r="FCA4" s="250"/>
      <c r="FCB4" s="250"/>
      <c r="FCC4" s="250"/>
      <c r="FCD4" s="250"/>
      <c r="FCE4" s="250"/>
      <c r="FCF4" s="250"/>
      <c r="FCG4" s="250"/>
      <c r="FCH4" s="250"/>
      <c r="FCI4" s="250"/>
      <c r="FCJ4" s="250"/>
      <c r="FCK4" s="250"/>
      <c r="FCL4" s="250"/>
      <c r="FCM4" s="250"/>
      <c r="FCN4" s="250"/>
      <c r="FCO4" s="250"/>
      <c r="FCP4" s="250"/>
      <c r="FCQ4" s="250"/>
      <c r="FCR4" s="250"/>
      <c r="FCS4" s="250"/>
      <c r="FCT4" s="250"/>
      <c r="FCU4" s="250"/>
      <c r="FCV4" s="250"/>
      <c r="FCW4" s="250"/>
      <c r="FCX4" s="250"/>
      <c r="FCY4" s="250"/>
      <c r="FCZ4" s="250"/>
      <c r="FDA4" s="250"/>
      <c r="FDB4" s="250"/>
      <c r="FDC4" s="250"/>
      <c r="FDD4" s="250"/>
      <c r="FDE4" s="250"/>
      <c r="FDF4" s="250"/>
      <c r="FDG4" s="250"/>
      <c r="FDH4" s="250"/>
      <c r="FDI4" s="250"/>
      <c r="FDJ4" s="250"/>
      <c r="FDK4" s="250"/>
      <c r="FDL4" s="250"/>
      <c r="FDM4" s="250"/>
      <c r="FDN4" s="250"/>
      <c r="FDO4" s="250"/>
      <c r="FDP4" s="250"/>
      <c r="FDQ4" s="250"/>
      <c r="FDR4" s="250"/>
      <c r="FDS4" s="250"/>
      <c r="FDT4" s="250"/>
      <c r="FDU4" s="250"/>
      <c r="FDV4" s="250"/>
      <c r="FDW4" s="250"/>
      <c r="FDX4" s="250"/>
      <c r="FDY4" s="250"/>
      <c r="FDZ4" s="250"/>
      <c r="FEA4" s="250"/>
      <c r="FEB4" s="250"/>
      <c r="FEC4" s="250"/>
      <c r="FED4" s="250"/>
      <c r="FEE4" s="250"/>
      <c r="FEF4" s="250"/>
      <c r="FEG4" s="250"/>
      <c r="FEH4" s="250"/>
      <c r="FEI4" s="250"/>
      <c r="FEJ4" s="250"/>
      <c r="FEK4" s="250"/>
      <c r="FEL4" s="250"/>
      <c r="FEM4" s="250"/>
      <c r="FEN4" s="250"/>
      <c r="FEO4" s="250"/>
      <c r="FEP4" s="250"/>
      <c r="FEQ4" s="250"/>
      <c r="FER4" s="250"/>
      <c r="FES4" s="250"/>
      <c r="FET4" s="250"/>
      <c r="FEU4" s="250"/>
      <c r="FEV4" s="250"/>
      <c r="FEW4" s="250"/>
      <c r="FEX4" s="250"/>
      <c r="FEY4" s="250"/>
      <c r="FEZ4" s="250"/>
      <c r="FFA4" s="250"/>
      <c r="FFB4" s="250"/>
      <c r="FFC4" s="250"/>
      <c r="FFD4" s="250"/>
      <c r="FFE4" s="250"/>
      <c r="FFF4" s="250"/>
      <c r="FFG4" s="250"/>
      <c r="FFH4" s="250"/>
      <c r="FFI4" s="250"/>
      <c r="FFJ4" s="250"/>
      <c r="FFK4" s="250"/>
      <c r="FFL4" s="250"/>
      <c r="FFM4" s="250"/>
      <c r="FFN4" s="250"/>
      <c r="FFO4" s="250"/>
      <c r="FFP4" s="250"/>
      <c r="FFQ4" s="250"/>
      <c r="FFR4" s="250"/>
      <c r="FFS4" s="250"/>
      <c r="FFT4" s="250"/>
      <c r="FFU4" s="250"/>
      <c r="FFV4" s="250"/>
      <c r="FFW4" s="250"/>
      <c r="FFX4" s="250"/>
      <c r="FFY4" s="250"/>
      <c r="FFZ4" s="250"/>
      <c r="FGA4" s="250"/>
      <c r="FGB4" s="250"/>
      <c r="FGC4" s="250"/>
      <c r="FGD4" s="250"/>
      <c r="FGE4" s="250"/>
      <c r="FGF4" s="250"/>
      <c r="FGG4" s="250"/>
      <c r="FGH4" s="250"/>
      <c r="FGI4" s="250"/>
      <c r="FGJ4" s="250"/>
      <c r="FGK4" s="250"/>
      <c r="FGL4" s="250"/>
      <c r="FGM4" s="250"/>
      <c r="FGN4" s="250"/>
      <c r="FGO4" s="250"/>
      <c r="FGP4" s="250"/>
      <c r="FGQ4" s="250"/>
      <c r="FGR4" s="250"/>
      <c r="FGS4" s="250"/>
      <c r="FGT4" s="250"/>
      <c r="FGU4" s="250"/>
      <c r="FGV4" s="250"/>
      <c r="FGW4" s="250"/>
      <c r="FGX4" s="250"/>
      <c r="FGY4" s="250"/>
      <c r="FGZ4" s="250"/>
      <c r="FHA4" s="250"/>
      <c r="FHB4" s="250"/>
      <c r="FHC4" s="250"/>
      <c r="FHD4" s="250"/>
      <c r="FHE4" s="250"/>
      <c r="FHF4" s="250"/>
      <c r="FHG4" s="250"/>
      <c r="FHH4" s="250"/>
      <c r="FHI4" s="250"/>
      <c r="FHJ4" s="250"/>
      <c r="FHK4" s="250"/>
      <c r="FHL4" s="250"/>
      <c r="FHM4" s="250"/>
      <c r="FHN4" s="250"/>
      <c r="FHO4" s="250"/>
      <c r="FHP4" s="250"/>
      <c r="FHQ4" s="250"/>
      <c r="FHR4" s="250"/>
      <c r="FHS4" s="250"/>
      <c r="FHT4" s="250"/>
      <c r="FHU4" s="250"/>
      <c r="FHV4" s="250"/>
      <c r="FHW4" s="250"/>
      <c r="FHX4" s="250"/>
      <c r="FHY4" s="250"/>
      <c r="FHZ4" s="250"/>
      <c r="FIA4" s="250"/>
      <c r="FIB4" s="250"/>
      <c r="FIC4" s="250"/>
      <c r="FID4" s="250"/>
      <c r="FIE4" s="250"/>
      <c r="FIF4" s="250"/>
      <c r="FIG4" s="250"/>
      <c r="FIH4" s="250"/>
      <c r="FII4" s="250"/>
      <c r="FIJ4" s="250"/>
      <c r="FIK4" s="250"/>
      <c r="FIL4" s="250"/>
      <c r="FIM4" s="250"/>
      <c r="FIN4" s="250"/>
      <c r="FIO4" s="250"/>
      <c r="FIP4" s="250"/>
      <c r="FIQ4" s="250"/>
      <c r="FIR4" s="250"/>
      <c r="FIS4" s="250"/>
      <c r="FIT4" s="250"/>
      <c r="FIU4" s="250"/>
      <c r="FIV4" s="250"/>
      <c r="FIW4" s="250"/>
      <c r="FIX4" s="250"/>
      <c r="FIY4" s="250"/>
      <c r="FIZ4" s="250"/>
      <c r="FJA4" s="250"/>
      <c r="FJB4" s="250"/>
      <c r="FJC4" s="250"/>
      <c r="FJD4" s="250"/>
      <c r="FJE4" s="250"/>
      <c r="FJF4" s="250"/>
      <c r="FJG4" s="250"/>
      <c r="FJH4" s="250"/>
      <c r="FJI4" s="250"/>
      <c r="FJJ4" s="250"/>
      <c r="FJK4" s="250"/>
      <c r="FJL4" s="250"/>
      <c r="FJM4" s="250"/>
      <c r="FJN4" s="250"/>
      <c r="FJO4" s="250"/>
      <c r="FJP4" s="250"/>
      <c r="FJQ4" s="250"/>
      <c r="FJR4" s="250"/>
      <c r="FJS4" s="250"/>
      <c r="FJT4" s="250"/>
      <c r="FJU4" s="250"/>
      <c r="FJV4" s="250"/>
      <c r="FJW4" s="250"/>
      <c r="FJX4" s="250"/>
      <c r="FJY4" s="250"/>
      <c r="FJZ4" s="250"/>
      <c r="FKA4" s="250"/>
      <c r="FKB4" s="250"/>
      <c r="FKC4" s="250"/>
      <c r="FKD4" s="250"/>
      <c r="FKE4" s="250"/>
      <c r="FKF4" s="250"/>
      <c r="FKG4" s="250"/>
      <c r="FKH4" s="250"/>
      <c r="FKI4" s="250"/>
      <c r="FKJ4" s="250"/>
      <c r="FKK4" s="250"/>
      <c r="FKL4" s="250"/>
      <c r="FKM4" s="250"/>
      <c r="FKN4" s="250"/>
      <c r="FKO4" s="250"/>
      <c r="FKP4" s="250"/>
      <c r="FKQ4" s="250"/>
      <c r="FKR4" s="250"/>
      <c r="FKS4" s="250"/>
      <c r="FKT4" s="250"/>
      <c r="FKU4" s="250"/>
      <c r="FKV4" s="250"/>
      <c r="FKW4" s="250"/>
      <c r="FKX4" s="250"/>
      <c r="FKY4" s="250"/>
      <c r="FKZ4" s="250"/>
      <c r="FLA4" s="250"/>
      <c r="FLB4" s="250"/>
      <c r="FLC4" s="250"/>
      <c r="FLD4" s="250"/>
      <c r="FLE4" s="250"/>
      <c r="FLF4" s="250"/>
      <c r="FLG4" s="250"/>
      <c r="FLH4" s="250"/>
      <c r="FLI4" s="250"/>
      <c r="FLJ4" s="250"/>
      <c r="FLK4" s="250"/>
      <c r="FLL4" s="250"/>
      <c r="FLM4" s="250"/>
      <c r="FLN4" s="250"/>
      <c r="FLO4" s="250"/>
      <c r="FLP4" s="250"/>
      <c r="FLQ4" s="250"/>
      <c r="FLR4" s="250"/>
      <c r="FLS4" s="250"/>
      <c r="FLT4" s="250"/>
      <c r="FLU4" s="250"/>
      <c r="FLV4" s="250"/>
      <c r="FLW4" s="250"/>
      <c r="FLX4" s="250"/>
      <c r="FLY4" s="250"/>
      <c r="FLZ4" s="250"/>
      <c r="FMA4" s="250"/>
      <c r="FMB4" s="250"/>
      <c r="FMC4" s="250"/>
      <c r="FMD4" s="250"/>
      <c r="FME4" s="250"/>
      <c r="FMF4" s="250"/>
      <c r="FMG4" s="250"/>
      <c r="FMH4" s="250"/>
      <c r="FMI4" s="250"/>
      <c r="FMJ4" s="250"/>
      <c r="FMK4" s="250"/>
      <c r="FML4" s="250"/>
      <c r="FMM4" s="250"/>
      <c r="FMN4" s="250"/>
      <c r="FMO4" s="250"/>
      <c r="FMP4" s="250"/>
      <c r="FMQ4" s="250"/>
      <c r="FMR4" s="250"/>
      <c r="FMS4" s="250"/>
      <c r="FMT4" s="250"/>
      <c r="FMU4" s="250"/>
      <c r="FMV4" s="250"/>
      <c r="FMW4" s="250"/>
      <c r="FMX4" s="250"/>
      <c r="FMY4" s="250"/>
      <c r="FMZ4" s="250"/>
      <c r="FNA4" s="250"/>
      <c r="FNB4" s="250"/>
      <c r="FNC4" s="250"/>
      <c r="FND4" s="250"/>
      <c r="FNE4" s="250"/>
      <c r="FNF4" s="250"/>
      <c r="FNG4" s="250"/>
      <c r="FNH4" s="250"/>
      <c r="FNI4" s="250"/>
      <c r="FNJ4" s="250"/>
      <c r="FNK4" s="250"/>
      <c r="FNL4" s="250"/>
      <c r="FNM4" s="250"/>
      <c r="FNN4" s="250"/>
      <c r="FNO4" s="250"/>
      <c r="FNP4" s="250"/>
      <c r="FNQ4" s="250"/>
      <c r="FNR4" s="250"/>
      <c r="FNS4" s="250"/>
      <c r="FNT4" s="250"/>
      <c r="FNU4" s="250"/>
      <c r="FNV4" s="250"/>
      <c r="FNW4" s="250"/>
      <c r="FNX4" s="250"/>
      <c r="FNY4" s="250"/>
      <c r="FNZ4" s="250"/>
      <c r="FOA4" s="250"/>
      <c r="FOB4" s="250"/>
      <c r="FOC4" s="250"/>
      <c r="FOD4" s="250"/>
      <c r="FOE4" s="250"/>
      <c r="FOF4" s="250"/>
      <c r="FOG4" s="250"/>
      <c r="FOH4" s="250"/>
      <c r="FOI4" s="250"/>
      <c r="FOJ4" s="250"/>
      <c r="FOK4" s="250"/>
      <c r="FOL4" s="250"/>
      <c r="FOM4" s="250"/>
      <c r="FON4" s="250"/>
      <c r="FOO4" s="250"/>
      <c r="FOP4" s="250"/>
      <c r="FOQ4" s="250"/>
      <c r="FOR4" s="250"/>
      <c r="FOS4" s="250"/>
      <c r="FOT4" s="250"/>
      <c r="FOU4" s="250"/>
      <c r="FOV4" s="250"/>
      <c r="FOW4" s="250"/>
      <c r="FOX4" s="250"/>
      <c r="FOY4" s="250"/>
      <c r="FOZ4" s="250"/>
      <c r="FPA4" s="250"/>
      <c r="FPB4" s="250"/>
      <c r="FPC4" s="250"/>
      <c r="FPD4" s="250"/>
      <c r="FPE4" s="250"/>
      <c r="FPF4" s="250"/>
      <c r="FPG4" s="250"/>
      <c r="FPH4" s="250"/>
      <c r="FPI4" s="250"/>
      <c r="FPJ4" s="250"/>
      <c r="FPK4" s="250"/>
      <c r="FPL4" s="250"/>
      <c r="FPM4" s="250"/>
      <c r="FPN4" s="250"/>
      <c r="FPO4" s="250"/>
      <c r="FPP4" s="250"/>
      <c r="FPQ4" s="250"/>
      <c r="FPR4" s="250"/>
      <c r="FPS4" s="250"/>
      <c r="FPT4" s="250"/>
      <c r="FPU4" s="250"/>
      <c r="FPV4" s="250"/>
      <c r="FPW4" s="250"/>
      <c r="FPX4" s="250"/>
      <c r="FPY4" s="250"/>
      <c r="FPZ4" s="250"/>
      <c r="FQA4" s="250"/>
      <c r="FQB4" s="250"/>
      <c r="FQC4" s="250"/>
      <c r="FQD4" s="250"/>
      <c r="FQE4" s="250"/>
      <c r="FQF4" s="250"/>
      <c r="FQG4" s="250"/>
      <c r="FQH4" s="250"/>
      <c r="FQI4" s="250"/>
      <c r="FQJ4" s="250"/>
      <c r="FQK4" s="250"/>
      <c r="FQL4" s="250"/>
      <c r="FQM4" s="250"/>
      <c r="FQN4" s="250"/>
      <c r="FQO4" s="250"/>
      <c r="FQP4" s="250"/>
      <c r="FQQ4" s="250"/>
      <c r="FQR4" s="250"/>
      <c r="FQS4" s="250"/>
      <c r="FQT4" s="250"/>
      <c r="FQU4" s="250"/>
      <c r="FQV4" s="250"/>
      <c r="FQW4" s="250"/>
      <c r="FQX4" s="250"/>
      <c r="FQY4" s="250"/>
      <c r="FQZ4" s="250"/>
      <c r="FRA4" s="250"/>
      <c r="FRB4" s="250"/>
      <c r="FRC4" s="250"/>
      <c r="FRD4" s="250"/>
      <c r="FRE4" s="250"/>
      <c r="FRF4" s="250"/>
      <c r="FRG4" s="250"/>
      <c r="FRH4" s="250"/>
      <c r="FRI4" s="250"/>
      <c r="FRJ4" s="250"/>
      <c r="FRK4" s="250"/>
      <c r="FRL4" s="250"/>
      <c r="FRM4" s="250"/>
      <c r="FRN4" s="250"/>
      <c r="FRO4" s="250"/>
      <c r="FRP4" s="250"/>
      <c r="FRQ4" s="250"/>
      <c r="FRR4" s="250"/>
      <c r="FRS4" s="250"/>
      <c r="FRT4" s="250"/>
      <c r="FRU4" s="250"/>
      <c r="FRV4" s="250"/>
      <c r="FRW4" s="250"/>
      <c r="FRX4" s="250"/>
      <c r="FRY4" s="250"/>
      <c r="FRZ4" s="250"/>
      <c r="FSA4" s="250"/>
      <c r="FSB4" s="250"/>
      <c r="FSC4" s="250"/>
      <c r="FSD4" s="250"/>
      <c r="FSE4" s="250"/>
      <c r="FSF4" s="250"/>
      <c r="FSG4" s="250"/>
      <c r="FSH4" s="250"/>
      <c r="FSI4" s="250"/>
      <c r="FSJ4" s="250"/>
      <c r="FSK4" s="250"/>
      <c r="FSL4" s="250"/>
      <c r="FSM4" s="250"/>
      <c r="FSN4" s="250"/>
      <c r="FSO4" s="250"/>
      <c r="FSP4" s="250"/>
      <c r="FSQ4" s="250"/>
      <c r="FSR4" s="250"/>
      <c r="FSS4" s="250"/>
      <c r="FST4" s="250"/>
      <c r="FSU4" s="250"/>
      <c r="FSV4" s="250"/>
      <c r="FSW4" s="250"/>
      <c r="FSX4" s="250"/>
      <c r="FSY4" s="250"/>
      <c r="FSZ4" s="250"/>
      <c r="FTA4" s="250"/>
      <c r="FTB4" s="250"/>
      <c r="FTC4" s="250"/>
      <c r="FTD4" s="250"/>
      <c r="FTE4" s="250"/>
      <c r="FTF4" s="250"/>
      <c r="FTG4" s="250"/>
      <c r="FTH4" s="250"/>
      <c r="FTI4" s="250"/>
      <c r="FTJ4" s="250"/>
      <c r="FTK4" s="250"/>
      <c r="FTL4" s="250"/>
      <c r="FTM4" s="250"/>
      <c r="FTN4" s="250"/>
      <c r="FTO4" s="250"/>
      <c r="FTP4" s="250"/>
      <c r="FTQ4" s="250"/>
      <c r="FTR4" s="250"/>
      <c r="FTS4" s="250"/>
      <c r="FTT4" s="250"/>
      <c r="FTU4" s="250"/>
      <c r="FTV4" s="250"/>
      <c r="FTW4" s="250"/>
      <c r="FTX4" s="250"/>
      <c r="FTY4" s="250"/>
      <c r="FTZ4" s="250"/>
      <c r="FUA4" s="250"/>
      <c r="FUB4" s="250"/>
      <c r="FUC4" s="250"/>
      <c r="FUD4" s="250"/>
      <c r="FUE4" s="250"/>
      <c r="FUF4" s="250"/>
      <c r="FUG4" s="250"/>
      <c r="FUH4" s="250"/>
      <c r="FUI4" s="250"/>
      <c r="FUJ4" s="250"/>
      <c r="FUK4" s="250"/>
      <c r="FUL4" s="250"/>
      <c r="FUM4" s="250"/>
      <c r="FUN4" s="250"/>
      <c r="FUO4" s="250"/>
      <c r="FUP4" s="250"/>
      <c r="FUQ4" s="250"/>
      <c r="FUR4" s="250"/>
      <c r="FUS4" s="250"/>
      <c r="FUT4" s="250"/>
      <c r="FUU4" s="250"/>
      <c r="FUV4" s="250"/>
      <c r="FUW4" s="250"/>
      <c r="FUX4" s="250"/>
      <c r="FUY4" s="250"/>
      <c r="FUZ4" s="250"/>
      <c r="FVA4" s="250"/>
      <c r="FVB4" s="250"/>
      <c r="FVC4" s="250"/>
      <c r="FVD4" s="250"/>
      <c r="FVE4" s="250"/>
      <c r="FVF4" s="250"/>
      <c r="FVG4" s="250"/>
      <c r="FVH4" s="250"/>
      <c r="FVI4" s="250"/>
      <c r="FVJ4" s="250"/>
      <c r="FVK4" s="250"/>
      <c r="FVL4" s="250"/>
      <c r="FVM4" s="250"/>
      <c r="FVN4" s="250"/>
      <c r="FVO4" s="250"/>
      <c r="FVP4" s="250"/>
      <c r="FVQ4" s="250"/>
      <c r="FVR4" s="250"/>
      <c r="FVS4" s="250"/>
      <c r="FVT4" s="250"/>
      <c r="FVU4" s="250"/>
      <c r="FVV4" s="250"/>
      <c r="FVW4" s="250"/>
      <c r="FVX4" s="250"/>
      <c r="FVY4" s="250"/>
      <c r="FVZ4" s="250"/>
      <c r="FWA4" s="250"/>
      <c r="FWB4" s="250"/>
      <c r="FWC4" s="250"/>
      <c r="FWD4" s="250"/>
      <c r="FWE4" s="250"/>
      <c r="FWF4" s="250"/>
      <c r="FWG4" s="250"/>
      <c r="FWH4" s="250"/>
      <c r="FWI4" s="250"/>
      <c r="FWJ4" s="250"/>
      <c r="FWK4" s="250"/>
      <c r="FWL4" s="250"/>
      <c r="FWM4" s="250"/>
      <c r="FWN4" s="250"/>
      <c r="FWO4" s="250"/>
      <c r="FWP4" s="250"/>
      <c r="FWQ4" s="250"/>
      <c r="FWR4" s="250"/>
      <c r="FWS4" s="250"/>
      <c r="FWT4" s="250"/>
      <c r="FWU4" s="250"/>
      <c r="FWV4" s="250"/>
      <c r="FWW4" s="250"/>
      <c r="FWX4" s="250"/>
      <c r="FWY4" s="250"/>
      <c r="FWZ4" s="250"/>
      <c r="FXA4" s="250"/>
      <c r="FXB4" s="250"/>
      <c r="FXC4" s="250"/>
      <c r="FXD4" s="250"/>
      <c r="FXE4" s="250"/>
      <c r="FXF4" s="250"/>
      <c r="FXG4" s="250"/>
      <c r="FXH4" s="250"/>
      <c r="FXI4" s="250"/>
      <c r="FXJ4" s="250"/>
      <c r="FXK4" s="250"/>
      <c r="FXL4" s="250"/>
      <c r="FXM4" s="250"/>
      <c r="FXN4" s="250"/>
      <c r="FXO4" s="250"/>
      <c r="FXP4" s="250"/>
      <c r="FXQ4" s="250"/>
      <c r="FXR4" s="250"/>
      <c r="FXS4" s="250"/>
      <c r="FXT4" s="250"/>
      <c r="FXU4" s="250"/>
      <c r="FXV4" s="250"/>
      <c r="FXW4" s="250"/>
      <c r="FXX4" s="250"/>
      <c r="FXY4" s="250"/>
      <c r="FXZ4" s="250"/>
      <c r="FYA4" s="250"/>
      <c r="FYB4" s="250"/>
      <c r="FYC4" s="250"/>
      <c r="FYD4" s="250"/>
      <c r="FYE4" s="250"/>
      <c r="FYF4" s="250"/>
      <c r="FYG4" s="250"/>
      <c r="FYH4" s="250"/>
      <c r="FYI4" s="250"/>
      <c r="FYJ4" s="250"/>
      <c r="FYK4" s="250"/>
      <c r="FYL4" s="250"/>
      <c r="FYM4" s="250"/>
      <c r="FYN4" s="250"/>
      <c r="FYO4" s="250"/>
      <c r="FYP4" s="250"/>
      <c r="FYQ4" s="250"/>
      <c r="FYR4" s="250"/>
      <c r="FYS4" s="250"/>
      <c r="FYT4" s="250"/>
      <c r="FYU4" s="250"/>
      <c r="FYV4" s="250"/>
      <c r="FYW4" s="250"/>
      <c r="FYX4" s="250"/>
      <c r="FYY4" s="250"/>
      <c r="FYZ4" s="250"/>
      <c r="FZA4" s="250"/>
      <c r="FZB4" s="250"/>
      <c r="FZC4" s="250"/>
      <c r="FZD4" s="250"/>
      <c r="FZE4" s="250"/>
      <c r="FZF4" s="250"/>
      <c r="FZG4" s="250"/>
      <c r="FZH4" s="250"/>
      <c r="FZI4" s="250"/>
      <c r="FZJ4" s="250"/>
      <c r="FZK4" s="250"/>
      <c r="FZL4" s="250"/>
      <c r="FZM4" s="250"/>
      <c r="FZN4" s="250"/>
      <c r="FZO4" s="250"/>
      <c r="FZP4" s="250"/>
      <c r="FZQ4" s="250"/>
      <c r="FZR4" s="250"/>
      <c r="FZS4" s="250"/>
      <c r="FZT4" s="250"/>
      <c r="FZU4" s="250"/>
      <c r="FZV4" s="250"/>
      <c r="FZW4" s="250"/>
      <c r="FZX4" s="250"/>
      <c r="FZY4" s="250"/>
      <c r="FZZ4" s="250"/>
      <c r="GAA4" s="250"/>
      <c r="GAB4" s="250"/>
      <c r="GAC4" s="250"/>
      <c r="GAD4" s="250"/>
      <c r="GAE4" s="250"/>
      <c r="GAF4" s="250"/>
      <c r="GAG4" s="250"/>
      <c r="GAH4" s="250"/>
      <c r="GAI4" s="250"/>
      <c r="GAJ4" s="250"/>
      <c r="GAK4" s="250"/>
      <c r="GAL4" s="250"/>
      <c r="GAM4" s="250"/>
      <c r="GAN4" s="250"/>
      <c r="GAO4" s="250"/>
      <c r="GAP4" s="250"/>
      <c r="GAQ4" s="250"/>
      <c r="GAR4" s="250"/>
      <c r="GAS4" s="250"/>
      <c r="GAT4" s="250"/>
      <c r="GAU4" s="250"/>
      <c r="GAV4" s="250"/>
      <c r="GAW4" s="250"/>
      <c r="GAX4" s="250"/>
      <c r="GAY4" s="250"/>
      <c r="GAZ4" s="250"/>
      <c r="GBA4" s="250"/>
      <c r="GBB4" s="250"/>
      <c r="GBC4" s="250"/>
      <c r="GBD4" s="250"/>
      <c r="GBE4" s="250"/>
      <c r="GBF4" s="250"/>
      <c r="GBG4" s="250"/>
      <c r="GBH4" s="250"/>
      <c r="GBI4" s="250"/>
      <c r="GBJ4" s="250"/>
      <c r="GBK4" s="250"/>
      <c r="GBL4" s="250"/>
      <c r="GBM4" s="250"/>
      <c r="GBN4" s="250"/>
      <c r="GBO4" s="250"/>
      <c r="GBP4" s="250"/>
      <c r="GBQ4" s="250"/>
      <c r="GBR4" s="250"/>
      <c r="GBS4" s="250"/>
      <c r="GBT4" s="250"/>
      <c r="GBU4" s="250"/>
      <c r="GBV4" s="250"/>
      <c r="GBW4" s="250"/>
      <c r="GBX4" s="250"/>
      <c r="GBY4" s="250"/>
      <c r="GBZ4" s="250"/>
      <c r="GCA4" s="250"/>
      <c r="GCB4" s="250"/>
      <c r="GCC4" s="250"/>
      <c r="GCD4" s="250"/>
      <c r="GCE4" s="250"/>
      <c r="GCF4" s="250"/>
      <c r="GCG4" s="250"/>
      <c r="GCH4" s="250"/>
      <c r="GCI4" s="250"/>
      <c r="GCJ4" s="250"/>
      <c r="GCK4" s="250"/>
      <c r="GCL4" s="250"/>
      <c r="GCM4" s="250"/>
      <c r="GCN4" s="250"/>
      <c r="GCO4" s="250"/>
      <c r="GCP4" s="250"/>
      <c r="GCQ4" s="250"/>
      <c r="GCR4" s="250"/>
      <c r="GCS4" s="250"/>
      <c r="GCT4" s="250"/>
      <c r="GCU4" s="250"/>
      <c r="GCV4" s="250"/>
      <c r="GCW4" s="250"/>
      <c r="GCX4" s="250"/>
      <c r="GCY4" s="250"/>
      <c r="GCZ4" s="250"/>
      <c r="GDA4" s="250"/>
      <c r="GDB4" s="250"/>
      <c r="GDC4" s="250"/>
      <c r="GDD4" s="250"/>
      <c r="GDE4" s="250"/>
      <c r="GDF4" s="250"/>
      <c r="GDG4" s="250"/>
      <c r="GDH4" s="250"/>
      <c r="GDI4" s="250"/>
      <c r="GDJ4" s="250"/>
      <c r="GDK4" s="250"/>
      <c r="GDL4" s="250"/>
      <c r="GDM4" s="250"/>
      <c r="GDN4" s="250"/>
      <c r="GDO4" s="250"/>
      <c r="GDP4" s="250"/>
      <c r="GDQ4" s="250"/>
      <c r="GDR4" s="250"/>
      <c r="GDS4" s="250"/>
      <c r="GDT4" s="250"/>
      <c r="GDU4" s="250"/>
      <c r="GDV4" s="250"/>
      <c r="GDW4" s="250"/>
      <c r="GDX4" s="250"/>
      <c r="GDY4" s="250"/>
      <c r="GDZ4" s="250"/>
      <c r="GEA4" s="250"/>
      <c r="GEB4" s="250"/>
      <c r="GEC4" s="250"/>
      <c r="GED4" s="250"/>
      <c r="GEE4" s="250"/>
      <c r="GEF4" s="250"/>
      <c r="GEG4" s="250"/>
      <c r="GEH4" s="250"/>
      <c r="GEI4" s="250"/>
      <c r="GEJ4" s="250"/>
      <c r="GEK4" s="250"/>
      <c r="GEL4" s="250"/>
      <c r="GEM4" s="250"/>
      <c r="GEN4" s="250"/>
      <c r="GEO4" s="250"/>
      <c r="GEP4" s="250"/>
      <c r="GEQ4" s="250"/>
      <c r="GER4" s="250"/>
      <c r="GES4" s="250"/>
      <c r="GET4" s="250"/>
      <c r="GEU4" s="250"/>
      <c r="GEV4" s="250"/>
      <c r="GEW4" s="250"/>
      <c r="GEX4" s="250"/>
      <c r="GEY4" s="250"/>
      <c r="GEZ4" s="250"/>
      <c r="GFA4" s="250"/>
      <c r="GFB4" s="250"/>
      <c r="GFC4" s="250"/>
      <c r="GFD4" s="250"/>
      <c r="GFE4" s="250"/>
      <c r="GFF4" s="250"/>
      <c r="GFG4" s="250"/>
      <c r="GFH4" s="250"/>
      <c r="GFI4" s="250"/>
      <c r="GFJ4" s="250"/>
      <c r="GFK4" s="250"/>
      <c r="GFL4" s="250"/>
      <c r="GFM4" s="250"/>
      <c r="GFN4" s="250"/>
      <c r="GFO4" s="250"/>
      <c r="GFP4" s="250"/>
      <c r="GFQ4" s="250"/>
      <c r="GFR4" s="250"/>
      <c r="GFS4" s="250"/>
      <c r="GFT4" s="250"/>
      <c r="GFU4" s="250"/>
      <c r="GFV4" s="250"/>
      <c r="GFW4" s="250"/>
      <c r="GFX4" s="250"/>
      <c r="GFY4" s="250"/>
      <c r="GFZ4" s="250"/>
      <c r="GGA4" s="250"/>
      <c r="GGB4" s="250"/>
      <c r="GGC4" s="250"/>
      <c r="GGD4" s="250"/>
      <c r="GGE4" s="250"/>
      <c r="GGF4" s="250"/>
      <c r="GGG4" s="250"/>
      <c r="GGH4" s="250"/>
      <c r="GGI4" s="250"/>
      <c r="GGJ4" s="250"/>
      <c r="GGK4" s="250"/>
      <c r="GGL4" s="250"/>
      <c r="GGM4" s="250"/>
      <c r="GGN4" s="250"/>
      <c r="GGO4" s="250"/>
      <c r="GGP4" s="250"/>
      <c r="GGQ4" s="250"/>
      <c r="GGR4" s="250"/>
      <c r="GGS4" s="250"/>
      <c r="GGT4" s="250"/>
      <c r="GGU4" s="250"/>
      <c r="GGV4" s="250"/>
      <c r="GGW4" s="250"/>
      <c r="GGX4" s="250"/>
      <c r="GGY4" s="250"/>
      <c r="GGZ4" s="250"/>
      <c r="GHA4" s="250"/>
      <c r="GHB4" s="250"/>
      <c r="GHC4" s="250"/>
      <c r="GHD4" s="250"/>
      <c r="GHE4" s="250"/>
      <c r="GHF4" s="250"/>
      <c r="GHG4" s="250"/>
      <c r="GHH4" s="250"/>
      <c r="GHI4" s="250"/>
      <c r="GHJ4" s="250"/>
      <c r="GHK4" s="250"/>
      <c r="GHL4" s="250"/>
      <c r="GHM4" s="250"/>
      <c r="GHN4" s="250"/>
      <c r="GHO4" s="250"/>
      <c r="GHP4" s="250"/>
      <c r="GHQ4" s="250"/>
      <c r="GHR4" s="250"/>
      <c r="GHS4" s="250"/>
      <c r="GHT4" s="250"/>
      <c r="GHU4" s="250"/>
      <c r="GHV4" s="250"/>
      <c r="GHW4" s="250"/>
      <c r="GHX4" s="250"/>
      <c r="GHY4" s="250"/>
      <c r="GHZ4" s="250"/>
      <c r="GIA4" s="250"/>
      <c r="GIB4" s="250"/>
      <c r="GIC4" s="250"/>
      <c r="GID4" s="250"/>
      <c r="GIE4" s="250"/>
      <c r="GIF4" s="250"/>
      <c r="GIG4" s="250"/>
      <c r="GIH4" s="250"/>
      <c r="GII4" s="250"/>
      <c r="GIJ4" s="250"/>
      <c r="GIK4" s="250"/>
      <c r="GIL4" s="250"/>
      <c r="GIM4" s="250"/>
      <c r="GIN4" s="250"/>
      <c r="GIO4" s="250"/>
      <c r="GIP4" s="250"/>
      <c r="GIQ4" s="250"/>
      <c r="GIR4" s="250"/>
      <c r="GIS4" s="250"/>
      <c r="GIT4" s="250"/>
      <c r="GIU4" s="250"/>
      <c r="GIV4" s="250"/>
      <c r="GIW4" s="250"/>
      <c r="GIX4" s="250"/>
      <c r="GIY4" s="250"/>
      <c r="GIZ4" s="250"/>
      <c r="GJA4" s="250"/>
      <c r="GJB4" s="250"/>
      <c r="GJC4" s="250"/>
      <c r="GJD4" s="250"/>
      <c r="GJE4" s="250"/>
      <c r="GJF4" s="250"/>
      <c r="GJG4" s="250"/>
      <c r="GJH4" s="250"/>
      <c r="GJI4" s="250"/>
      <c r="GJJ4" s="250"/>
      <c r="GJK4" s="250"/>
      <c r="GJL4" s="250"/>
      <c r="GJM4" s="250"/>
      <c r="GJN4" s="250"/>
      <c r="GJO4" s="250"/>
      <c r="GJP4" s="250"/>
      <c r="GJQ4" s="250"/>
      <c r="GJR4" s="250"/>
      <c r="GJS4" s="250"/>
      <c r="GJT4" s="250"/>
      <c r="GJU4" s="250"/>
      <c r="GJV4" s="250"/>
      <c r="GJW4" s="250"/>
      <c r="GJX4" s="250"/>
      <c r="GJY4" s="250"/>
      <c r="GJZ4" s="250"/>
      <c r="GKA4" s="250"/>
      <c r="GKB4" s="250"/>
      <c r="GKC4" s="250"/>
      <c r="GKD4" s="250"/>
      <c r="GKE4" s="250"/>
      <c r="GKF4" s="250"/>
      <c r="GKG4" s="250"/>
      <c r="GKH4" s="250"/>
      <c r="GKI4" s="250"/>
      <c r="GKJ4" s="250"/>
      <c r="GKK4" s="250"/>
      <c r="GKL4" s="250"/>
      <c r="GKM4" s="250"/>
      <c r="GKN4" s="250"/>
      <c r="GKO4" s="250"/>
      <c r="GKP4" s="250"/>
      <c r="GKQ4" s="250"/>
      <c r="GKR4" s="250"/>
      <c r="GKS4" s="250"/>
      <c r="GKT4" s="250"/>
      <c r="GKU4" s="250"/>
      <c r="GKV4" s="250"/>
      <c r="GKW4" s="250"/>
      <c r="GKX4" s="250"/>
      <c r="GKY4" s="250"/>
      <c r="GKZ4" s="250"/>
      <c r="GLA4" s="250"/>
      <c r="GLB4" s="250"/>
      <c r="GLC4" s="250"/>
      <c r="GLD4" s="250"/>
      <c r="GLE4" s="250"/>
      <c r="GLF4" s="250"/>
      <c r="GLG4" s="250"/>
      <c r="GLH4" s="250"/>
      <c r="GLI4" s="250"/>
      <c r="GLJ4" s="250"/>
      <c r="GLK4" s="250"/>
      <c r="GLL4" s="250"/>
      <c r="GLM4" s="250"/>
      <c r="GLN4" s="250"/>
      <c r="GLO4" s="250"/>
      <c r="GLP4" s="250"/>
      <c r="GLQ4" s="250"/>
      <c r="GLR4" s="250"/>
      <c r="GLS4" s="250"/>
      <c r="GLT4" s="250"/>
      <c r="GLU4" s="250"/>
      <c r="GLV4" s="250"/>
      <c r="GLW4" s="250"/>
      <c r="GLX4" s="250"/>
      <c r="GLY4" s="250"/>
      <c r="GLZ4" s="250"/>
      <c r="GMA4" s="250"/>
      <c r="GMB4" s="250"/>
      <c r="GMC4" s="250"/>
      <c r="GMD4" s="250"/>
      <c r="GME4" s="250"/>
      <c r="GMF4" s="250"/>
      <c r="GMG4" s="250"/>
      <c r="GMH4" s="250"/>
      <c r="GMI4" s="250"/>
      <c r="GMJ4" s="250"/>
      <c r="GMK4" s="250"/>
      <c r="GML4" s="250"/>
      <c r="GMM4" s="250"/>
      <c r="GMN4" s="250"/>
      <c r="GMO4" s="250"/>
      <c r="GMP4" s="250"/>
      <c r="GMQ4" s="250"/>
      <c r="GMR4" s="250"/>
      <c r="GMS4" s="250"/>
      <c r="GMT4" s="250"/>
      <c r="GMU4" s="250"/>
      <c r="GMV4" s="250"/>
      <c r="GMW4" s="250"/>
      <c r="GMX4" s="250"/>
      <c r="GMY4" s="250"/>
      <c r="GMZ4" s="250"/>
      <c r="GNA4" s="250"/>
      <c r="GNB4" s="250"/>
      <c r="GNC4" s="250"/>
      <c r="GND4" s="250"/>
      <c r="GNE4" s="250"/>
      <c r="GNF4" s="250"/>
      <c r="GNG4" s="250"/>
      <c r="GNH4" s="250"/>
      <c r="GNI4" s="250"/>
      <c r="GNJ4" s="250"/>
      <c r="GNK4" s="250"/>
      <c r="GNL4" s="250"/>
      <c r="GNM4" s="250"/>
      <c r="GNN4" s="250"/>
      <c r="GNO4" s="250"/>
      <c r="GNP4" s="250"/>
      <c r="GNQ4" s="250"/>
      <c r="GNR4" s="250"/>
      <c r="GNS4" s="250"/>
      <c r="GNT4" s="250"/>
      <c r="GNU4" s="250"/>
      <c r="GNV4" s="250"/>
      <c r="GNW4" s="250"/>
      <c r="GNX4" s="250"/>
      <c r="GNY4" s="250"/>
      <c r="GNZ4" s="250"/>
      <c r="GOA4" s="250"/>
      <c r="GOB4" s="250"/>
      <c r="GOC4" s="250"/>
      <c r="GOD4" s="250"/>
      <c r="GOE4" s="250"/>
      <c r="GOF4" s="250"/>
      <c r="GOG4" s="250"/>
      <c r="GOH4" s="250"/>
      <c r="GOI4" s="250"/>
      <c r="GOJ4" s="250"/>
      <c r="GOK4" s="250"/>
      <c r="GOL4" s="250"/>
      <c r="GOM4" s="250"/>
      <c r="GON4" s="250"/>
      <c r="GOO4" s="250"/>
      <c r="GOP4" s="250"/>
      <c r="GOQ4" s="250"/>
      <c r="GOR4" s="250"/>
      <c r="GOS4" s="250"/>
      <c r="GOT4" s="250"/>
      <c r="GOU4" s="250"/>
      <c r="GOV4" s="250"/>
      <c r="GOW4" s="250"/>
      <c r="GOX4" s="250"/>
      <c r="GOY4" s="250"/>
      <c r="GOZ4" s="250"/>
      <c r="GPA4" s="250"/>
      <c r="GPB4" s="250"/>
      <c r="GPC4" s="250"/>
      <c r="GPD4" s="250"/>
      <c r="GPE4" s="250"/>
      <c r="GPF4" s="250"/>
      <c r="GPG4" s="250"/>
      <c r="GPH4" s="250"/>
      <c r="GPI4" s="250"/>
      <c r="GPJ4" s="250"/>
      <c r="GPK4" s="250"/>
      <c r="GPL4" s="250"/>
      <c r="GPM4" s="250"/>
      <c r="GPN4" s="250"/>
      <c r="GPO4" s="250"/>
      <c r="GPP4" s="250"/>
      <c r="GPQ4" s="250"/>
      <c r="GPR4" s="250"/>
      <c r="GPS4" s="250"/>
      <c r="GPT4" s="250"/>
      <c r="GPU4" s="250"/>
      <c r="GPV4" s="250"/>
      <c r="GPW4" s="250"/>
      <c r="GPX4" s="250"/>
      <c r="GPY4" s="250"/>
      <c r="GPZ4" s="250"/>
      <c r="GQA4" s="250"/>
      <c r="GQB4" s="250"/>
      <c r="GQC4" s="250"/>
      <c r="GQD4" s="250"/>
      <c r="GQE4" s="250"/>
      <c r="GQF4" s="250"/>
      <c r="GQG4" s="250"/>
      <c r="GQH4" s="250"/>
      <c r="GQI4" s="250"/>
      <c r="GQJ4" s="250"/>
      <c r="GQK4" s="250"/>
      <c r="GQL4" s="250"/>
      <c r="GQM4" s="250"/>
      <c r="GQN4" s="250"/>
      <c r="GQO4" s="250"/>
      <c r="GQP4" s="250"/>
      <c r="GQQ4" s="250"/>
      <c r="GQR4" s="250"/>
      <c r="GQS4" s="250"/>
      <c r="GQT4" s="250"/>
      <c r="GQU4" s="250"/>
      <c r="GQV4" s="250"/>
      <c r="GQW4" s="250"/>
      <c r="GQX4" s="250"/>
      <c r="GQY4" s="250"/>
      <c r="GQZ4" s="250"/>
      <c r="GRA4" s="250"/>
      <c r="GRB4" s="250"/>
      <c r="GRC4" s="250"/>
      <c r="GRD4" s="250"/>
      <c r="GRE4" s="250"/>
      <c r="GRF4" s="250"/>
      <c r="GRG4" s="250"/>
      <c r="GRH4" s="250"/>
      <c r="GRI4" s="250"/>
      <c r="GRJ4" s="250"/>
      <c r="GRK4" s="250"/>
      <c r="GRL4" s="250"/>
      <c r="GRM4" s="250"/>
      <c r="GRN4" s="250"/>
      <c r="GRO4" s="250"/>
      <c r="GRP4" s="250"/>
      <c r="GRQ4" s="250"/>
      <c r="GRR4" s="250"/>
      <c r="GRS4" s="250"/>
      <c r="GRT4" s="250"/>
      <c r="GRU4" s="250"/>
      <c r="GRV4" s="250"/>
      <c r="GRW4" s="250"/>
      <c r="GRX4" s="250"/>
      <c r="GRY4" s="250"/>
      <c r="GRZ4" s="250"/>
      <c r="GSA4" s="250"/>
      <c r="GSB4" s="250"/>
      <c r="GSC4" s="250"/>
      <c r="GSD4" s="250"/>
      <c r="GSE4" s="250"/>
      <c r="GSF4" s="250"/>
      <c r="GSG4" s="250"/>
      <c r="GSH4" s="250"/>
      <c r="GSI4" s="250"/>
      <c r="GSJ4" s="250"/>
      <c r="GSK4" s="250"/>
      <c r="GSL4" s="250"/>
      <c r="GSM4" s="250"/>
      <c r="GSN4" s="250"/>
      <c r="GSO4" s="250"/>
      <c r="GSP4" s="250"/>
      <c r="GSQ4" s="250"/>
      <c r="GSR4" s="250"/>
      <c r="GSS4" s="250"/>
      <c r="GST4" s="250"/>
      <c r="GSU4" s="250"/>
      <c r="GSV4" s="250"/>
      <c r="GSW4" s="250"/>
      <c r="GSX4" s="250"/>
      <c r="GSY4" s="250"/>
      <c r="GSZ4" s="250"/>
      <c r="GTA4" s="250"/>
      <c r="GTB4" s="250"/>
      <c r="GTC4" s="250"/>
      <c r="GTD4" s="250"/>
      <c r="GTE4" s="250"/>
      <c r="GTF4" s="250"/>
      <c r="GTG4" s="250"/>
      <c r="GTH4" s="250"/>
      <c r="GTI4" s="250"/>
      <c r="GTJ4" s="250"/>
      <c r="GTK4" s="250"/>
      <c r="GTL4" s="250"/>
      <c r="GTM4" s="250"/>
      <c r="GTN4" s="250"/>
      <c r="GTO4" s="250"/>
      <c r="GTP4" s="250"/>
      <c r="GTQ4" s="250"/>
      <c r="GTR4" s="250"/>
      <c r="GTS4" s="250"/>
      <c r="GTT4" s="250"/>
      <c r="GTU4" s="250"/>
      <c r="GTV4" s="250"/>
      <c r="GTW4" s="250"/>
      <c r="GTX4" s="250"/>
      <c r="GTY4" s="250"/>
      <c r="GTZ4" s="250"/>
      <c r="GUA4" s="250"/>
      <c r="GUB4" s="250"/>
      <c r="GUC4" s="250"/>
      <c r="GUD4" s="250"/>
      <c r="GUE4" s="250"/>
      <c r="GUF4" s="250"/>
      <c r="GUG4" s="250"/>
      <c r="GUH4" s="250"/>
      <c r="GUI4" s="250"/>
      <c r="GUJ4" s="250"/>
      <c r="GUK4" s="250"/>
      <c r="GUL4" s="250"/>
      <c r="GUM4" s="250"/>
      <c r="GUN4" s="250"/>
      <c r="GUO4" s="250"/>
      <c r="GUP4" s="250"/>
      <c r="GUQ4" s="250"/>
      <c r="GUR4" s="250"/>
      <c r="GUS4" s="250"/>
      <c r="GUT4" s="250"/>
      <c r="GUU4" s="250"/>
      <c r="GUV4" s="250"/>
      <c r="GUW4" s="250"/>
      <c r="GUX4" s="250"/>
      <c r="GUY4" s="250"/>
      <c r="GUZ4" s="250"/>
      <c r="GVA4" s="250"/>
      <c r="GVB4" s="250"/>
      <c r="GVC4" s="250"/>
      <c r="GVD4" s="250"/>
      <c r="GVE4" s="250"/>
      <c r="GVF4" s="250"/>
      <c r="GVG4" s="250"/>
      <c r="GVH4" s="250"/>
      <c r="GVI4" s="250"/>
      <c r="GVJ4" s="250"/>
      <c r="GVK4" s="250"/>
      <c r="GVL4" s="250"/>
      <c r="GVM4" s="250"/>
      <c r="GVN4" s="250"/>
      <c r="GVO4" s="250"/>
      <c r="GVP4" s="250"/>
      <c r="GVQ4" s="250"/>
      <c r="GVR4" s="250"/>
      <c r="GVS4" s="250"/>
      <c r="GVT4" s="250"/>
      <c r="GVU4" s="250"/>
      <c r="GVV4" s="250"/>
      <c r="GVW4" s="250"/>
      <c r="GVX4" s="250"/>
      <c r="GVY4" s="250"/>
      <c r="GVZ4" s="250"/>
      <c r="GWA4" s="250"/>
      <c r="GWB4" s="250"/>
      <c r="GWC4" s="250"/>
      <c r="GWD4" s="250"/>
      <c r="GWE4" s="250"/>
      <c r="GWF4" s="250"/>
      <c r="GWG4" s="250"/>
      <c r="GWH4" s="250"/>
      <c r="GWI4" s="250"/>
      <c r="GWJ4" s="250"/>
      <c r="GWK4" s="250"/>
      <c r="GWL4" s="250"/>
      <c r="GWM4" s="250"/>
      <c r="GWN4" s="250"/>
      <c r="GWO4" s="250"/>
      <c r="GWP4" s="250"/>
      <c r="GWQ4" s="250"/>
      <c r="GWR4" s="250"/>
      <c r="GWS4" s="250"/>
      <c r="GWT4" s="250"/>
      <c r="GWU4" s="250"/>
      <c r="GWV4" s="250"/>
      <c r="GWW4" s="250"/>
      <c r="GWX4" s="250"/>
      <c r="GWY4" s="250"/>
      <c r="GWZ4" s="250"/>
      <c r="GXA4" s="250"/>
      <c r="GXB4" s="250"/>
      <c r="GXC4" s="250"/>
      <c r="GXD4" s="250"/>
      <c r="GXE4" s="250"/>
      <c r="GXF4" s="250"/>
      <c r="GXG4" s="250"/>
      <c r="GXH4" s="250"/>
      <c r="GXI4" s="250"/>
      <c r="GXJ4" s="250"/>
      <c r="GXK4" s="250"/>
      <c r="GXL4" s="250"/>
      <c r="GXM4" s="250"/>
      <c r="GXN4" s="250"/>
      <c r="GXO4" s="250"/>
      <c r="GXP4" s="250"/>
      <c r="GXQ4" s="250"/>
      <c r="GXR4" s="250"/>
      <c r="GXS4" s="250"/>
      <c r="GXT4" s="250"/>
      <c r="GXU4" s="250"/>
      <c r="GXV4" s="250"/>
      <c r="GXW4" s="250"/>
      <c r="GXX4" s="250"/>
      <c r="GXY4" s="250"/>
      <c r="GXZ4" s="250"/>
      <c r="GYA4" s="250"/>
      <c r="GYB4" s="250"/>
      <c r="GYC4" s="250"/>
      <c r="GYD4" s="250"/>
      <c r="GYE4" s="250"/>
      <c r="GYF4" s="250"/>
      <c r="GYG4" s="250"/>
      <c r="GYH4" s="250"/>
      <c r="GYI4" s="250"/>
      <c r="GYJ4" s="250"/>
      <c r="GYK4" s="250"/>
      <c r="GYL4" s="250"/>
      <c r="GYM4" s="250"/>
      <c r="GYN4" s="250"/>
      <c r="GYO4" s="250"/>
      <c r="GYP4" s="250"/>
      <c r="GYQ4" s="250"/>
      <c r="GYR4" s="250"/>
      <c r="GYS4" s="250"/>
      <c r="GYT4" s="250"/>
      <c r="GYU4" s="250"/>
      <c r="GYV4" s="250"/>
      <c r="GYW4" s="250"/>
      <c r="GYX4" s="250"/>
      <c r="GYY4" s="250"/>
      <c r="GYZ4" s="250"/>
      <c r="GZA4" s="250"/>
      <c r="GZB4" s="250"/>
      <c r="GZC4" s="250"/>
      <c r="GZD4" s="250"/>
      <c r="GZE4" s="250"/>
      <c r="GZF4" s="250"/>
      <c r="GZG4" s="250"/>
      <c r="GZH4" s="250"/>
      <c r="GZI4" s="250"/>
      <c r="GZJ4" s="250"/>
      <c r="GZK4" s="250"/>
      <c r="GZL4" s="250"/>
      <c r="GZM4" s="250"/>
      <c r="GZN4" s="250"/>
      <c r="GZO4" s="250"/>
      <c r="GZP4" s="250"/>
      <c r="GZQ4" s="250"/>
      <c r="GZR4" s="250"/>
      <c r="GZS4" s="250"/>
      <c r="GZT4" s="250"/>
      <c r="GZU4" s="250"/>
      <c r="GZV4" s="250"/>
      <c r="GZW4" s="250"/>
      <c r="GZX4" s="250"/>
      <c r="GZY4" s="250"/>
      <c r="GZZ4" s="250"/>
      <c r="HAA4" s="250"/>
      <c r="HAB4" s="250"/>
      <c r="HAC4" s="250"/>
      <c r="HAD4" s="250"/>
      <c r="HAE4" s="250"/>
      <c r="HAF4" s="250"/>
      <c r="HAG4" s="250"/>
      <c r="HAH4" s="250"/>
      <c r="HAI4" s="250"/>
      <c r="HAJ4" s="250"/>
      <c r="HAK4" s="250"/>
      <c r="HAL4" s="250"/>
      <c r="HAM4" s="250"/>
      <c r="HAN4" s="250"/>
      <c r="HAO4" s="250"/>
      <c r="HAP4" s="250"/>
      <c r="HAQ4" s="250"/>
      <c r="HAR4" s="250"/>
      <c r="HAS4" s="250"/>
      <c r="HAT4" s="250"/>
      <c r="HAU4" s="250"/>
      <c r="HAV4" s="250"/>
      <c r="HAW4" s="250"/>
      <c r="HAX4" s="250"/>
      <c r="HAY4" s="250"/>
      <c r="HAZ4" s="250"/>
      <c r="HBA4" s="250"/>
      <c r="HBB4" s="250"/>
      <c r="HBC4" s="250"/>
      <c r="HBD4" s="250"/>
      <c r="HBE4" s="250"/>
      <c r="HBF4" s="250"/>
      <c r="HBG4" s="250"/>
      <c r="HBH4" s="250"/>
      <c r="HBI4" s="250"/>
      <c r="HBJ4" s="250"/>
      <c r="HBK4" s="250"/>
      <c r="HBL4" s="250"/>
      <c r="HBM4" s="250"/>
      <c r="HBN4" s="250"/>
      <c r="HBO4" s="250"/>
      <c r="HBP4" s="250"/>
      <c r="HBQ4" s="250"/>
      <c r="HBR4" s="250"/>
      <c r="HBS4" s="250"/>
      <c r="HBT4" s="250"/>
      <c r="HBU4" s="250"/>
      <c r="HBV4" s="250"/>
      <c r="HBW4" s="250"/>
      <c r="HBX4" s="250"/>
      <c r="HBY4" s="250"/>
      <c r="HBZ4" s="250"/>
      <c r="HCA4" s="250"/>
      <c r="HCB4" s="250"/>
      <c r="HCC4" s="250"/>
      <c r="HCD4" s="250"/>
      <c r="HCE4" s="250"/>
      <c r="HCF4" s="250"/>
      <c r="HCG4" s="250"/>
      <c r="HCH4" s="250"/>
      <c r="HCI4" s="250"/>
      <c r="HCJ4" s="250"/>
      <c r="HCK4" s="250"/>
      <c r="HCL4" s="250"/>
      <c r="HCM4" s="250"/>
      <c r="HCN4" s="250"/>
      <c r="HCO4" s="250"/>
      <c r="HCP4" s="250"/>
      <c r="HCQ4" s="250"/>
      <c r="HCR4" s="250"/>
      <c r="HCS4" s="250"/>
      <c r="HCT4" s="250"/>
      <c r="HCU4" s="250"/>
      <c r="HCV4" s="250"/>
      <c r="HCW4" s="250"/>
      <c r="HCX4" s="250"/>
      <c r="HCY4" s="250"/>
      <c r="HCZ4" s="250"/>
      <c r="HDA4" s="250"/>
      <c r="HDB4" s="250"/>
      <c r="HDC4" s="250"/>
      <c r="HDD4" s="250"/>
      <c r="HDE4" s="250"/>
      <c r="HDF4" s="250"/>
      <c r="HDG4" s="250"/>
      <c r="HDH4" s="250"/>
      <c r="HDI4" s="250"/>
      <c r="HDJ4" s="250"/>
      <c r="HDK4" s="250"/>
      <c r="HDL4" s="250"/>
      <c r="HDM4" s="250"/>
      <c r="HDN4" s="250"/>
      <c r="HDO4" s="250"/>
      <c r="HDP4" s="250"/>
      <c r="HDQ4" s="250"/>
      <c r="HDR4" s="250"/>
      <c r="HDS4" s="250"/>
      <c r="HDT4" s="250"/>
      <c r="HDU4" s="250"/>
      <c r="HDV4" s="250"/>
      <c r="HDW4" s="250"/>
      <c r="HDX4" s="250"/>
      <c r="HDY4" s="250"/>
      <c r="HDZ4" s="250"/>
      <c r="HEA4" s="250"/>
      <c r="HEB4" s="250"/>
      <c r="HEC4" s="250"/>
      <c r="HED4" s="250"/>
      <c r="HEE4" s="250"/>
      <c r="HEF4" s="250"/>
      <c r="HEG4" s="250"/>
      <c r="HEH4" s="250"/>
      <c r="HEI4" s="250"/>
      <c r="HEJ4" s="250"/>
      <c r="HEK4" s="250"/>
      <c r="HEL4" s="250"/>
      <c r="HEM4" s="250"/>
      <c r="HEN4" s="250"/>
      <c r="HEO4" s="250"/>
      <c r="HEP4" s="250"/>
      <c r="HEQ4" s="250"/>
      <c r="HER4" s="250"/>
      <c r="HES4" s="250"/>
      <c r="HET4" s="250"/>
      <c r="HEU4" s="250"/>
      <c r="HEV4" s="250"/>
      <c r="HEW4" s="250"/>
      <c r="HEX4" s="250"/>
      <c r="HEY4" s="250"/>
      <c r="HEZ4" s="250"/>
      <c r="HFA4" s="250"/>
      <c r="HFB4" s="250"/>
      <c r="HFC4" s="250"/>
      <c r="HFD4" s="250"/>
      <c r="HFE4" s="250"/>
      <c r="HFF4" s="250"/>
      <c r="HFG4" s="250"/>
      <c r="HFH4" s="250"/>
      <c r="HFI4" s="250"/>
      <c r="HFJ4" s="250"/>
      <c r="HFK4" s="250"/>
      <c r="HFL4" s="250"/>
      <c r="HFM4" s="250"/>
      <c r="HFN4" s="250"/>
      <c r="HFO4" s="250"/>
      <c r="HFP4" s="250"/>
      <c r="HFQ4" s="250"/>
      <c r="HFR4" s="250"/>
      <c r="HFS4" s="250"/>
      <c r="HFT4" s="250"/>
      <c r="HFU4" s="250"/>
      <c r="HFV4" s="250"/>
      <c r="HFW4" s="250"/>
      <c r="HFX4" s="250"/>
      <c r="HFY4" s="250"/>
      <c r="HFZ4" s="250"/>
      <c r="HGA4" s="250"/>
      <c r="HGB4" s="250"/>
      <c r="HGC4" s="250"/>
      <c r="HGD4" s="250"/>
      <c r="HGE4" s="250"/>
      <c r="HGF4" s="250"/>
      <c r="HGG4" s="250"/>
      <c r="HGH4" s="250"/>
      <c r="HGI4" s="250"/>
      <c r="HGJ4" s="250"/>
      <c r="HGK4" s="250"/>
      <c r="HGL4" s="250"/>
      <c r="HGM4" s="250"/>
      <c r="HGN4" s="250"/>
      <c r="HGO4" s="250"/>
      <c r="HGP4" s="250"/>
      <c r="HGQ4" s="250"/>
      <c r="HGR4" s="250"/>
      <c r="HGS4" s="250"/>
      <c r="HGT4" s="250"/>
      <c r="HGU4" s="250"/>
      <c r="HGV4" s="250"/>
      <c r="HGW4" s="250"/>
      <c r="HGX4" s="250"/>
      <c r="HGY4" s="250"/>
      <c r="HGZ4" s="250"/>
      <c r="HHA4" s="250"/>
      <c r="HHB4" s="250"/>
      <c r="HHC4" s="250"/>
      <c r="HHD4" s="250"/>
      <c r="HHE4" s="250"/>
      <c r="HHF4" s="250"/>
      <c r="HHG4" s="250"/>
      <c r="HHH4" s="250"/>
      <c r="HHI4" s="250"/>
      <c r="HHJ4" s="250"/>
      <c r="HHK4" s="250"/>
      <c r="HHL4" s="250"/>
      <c r="HHM4" s="250"/>
      <c r="HHN4" s="250"/>
      <c r="HHO4" s="250"/>
      <c r="HHP4" s="250"/>
      <c r="HHQ4" s="250"/>
      <c r="HHR4" s="250"/>
      <c r="HHS4" s="250"/>
      <c r="HHT4" s="250"/>
      <c r="HHU4" s="250"/>
      <c r="HHV4" s="250"/>
      <c r="HHW4" s="250"/>
      <c r="HHX4" s="250"/>
      <c r="HHY4" s="250"/>
      <c r="HHZ4" s="250"/>
      <c r="HIA4" s="250"/>
      <c r="HIB4" s="250"/>
      <c r="HIC4" s="250"/>
      <c r="HID4" s="250"/>
      <c r="HIE4" s="250"/>
      <c r="HIF4" s="250"/>
      <c r="HIG4" s="250"/>
      <c r="HIH4" s="250"/>
      <c r="HII4" s="250"/>
      <c r="HIJ4" s="250"/>
      <c r="HIK4" s="250"/>
      <c r="HIL4" s="250"/>
      <c r="HIM4" s="250"/>
      <c r="HIN4" s="250"/>
      <c r="HIO4" s="250"/>
      <c r="HIP4" s="250"/>
      <c r="HIQ4" s="250"/>
      <c r="HIR4" s="250"/>
      <c r="HIS4" s="250"/>
      <c r="HIT4" s="250"/>
      <c r="HIU4" s="250"/>
      <c r="HIV4" s="250"/>
      <c r="HIW4" s="250"/>
      <c r="HIX4" s="250"/>
      <c r="HIY4" s="250"/>
      <c r="HIZ4" s="250"/>
      <c r="HJA4" s="250"/>
      <c r="HJB4" s="250"/>
      <c r="HJC4" s="250"/>
      <c r="HJD4" s="250"/>
      <c r="HJE4" s="250"/>
      <c r="HJF4" s="250"/>
      <c r="HJG4" s="250"/>
      <c r="HJH4" s="250"/>
      <c r="HJI4" s="250"/>
      <c r="HJJ4" s="250"/>
      <c r="HJK4" s="250"/>
      <c r="HJL4" s="250"/>
      <c r="HJM4" s="250"/>
      <c r="HJN4" s="250"/>
      <c r="HJO4" s="250"/>
      <c r="HJP4" s="250"/>
      <c r="HJQ4" s="250"/>
      <c r="HJR4" s="250"/>
      <c r="HJS4" s="250"/>
      <c r="HJT4" s="250"/>
      <c r="HJU4" s="250"/>
      <c r="HJV4" s="250"/>
      <c r="HJW4" s="250"/>
      <c r="HJX4" s="250"/>
      <c r="HJY4" s="250"/>
      <c r="HJZ4" s="250"/>
      <c r="HKA4" s="250"/>
      <c r="HKB4" s="250"/>
      <c r="HKC4" s="250"/>
      <c r="HKD4" s="250"/>
      <c r="HKE4" s="250"/>
      <c r="HKF4" s="250"/>
      <c r="HKG4" s="250"/>
      <c r="HKH4" s="250"/>
      <c r="HKI4" s="250"/>
      <c r="HKJ4" s="250"/>
      <c r="HKK4" s="250"/>
      <c r="HKL4" s="250"/>
      <c r="HKM4" s="250"/>
      <c r="HKN4" s="250"/>
      <c r="HKO4" s="250"/>
      <c r="HKP4" s="250"/>
      <c r="HKQ4" s="250"/>
      <c r="HKR4" s="250"/>
      <c r="HKS4" s="250"/>
      <c r="HKT4" s="250"/>
      <c r="HKU4" s="250"/>
      <c r="HKV4" s="250"/>
      <c r="HKW4" s="250"/>
      <c r="HKX4" s="250"/>
      <c r="HKY4" s="250"/>
      <c r="HKZ4" s="250"/>
      <c r="HLA4" s="250"/>
      <c r="HLB4" s="250"/>
      <c r="HLC4" s="250"/>
      <c r="HLD4" s="250"/>
      <c r="HLE4" s="250"/>
      <c r="HLF4" s="250"/>
      <c r="HLG4" s="250"/>
      <c r="HLH4" s="250"/>
      <c r="HLI4" s="250"/>
      <c r="HLJ4" s="250"/>
      <c r="HLK4" s="250"/>
      <c r="HLL4" s="250"/>
      <c r="HLM4" s="250"/>
      <c r="HLN4" s="250"/>
      <c r="HLO4" s="250"/>
      <c r="HLP4" s="250"/>
      <c r="HLQ4" s="250"/>
      <c r="HLR4" s="250"/>
      <c r="HLS4" s="250"/>
      <c r="HLT4" s="250"/>
      <c r="HLU4" s="250"/>
      <c r="HLV4" s="250"/>
      <c r="HLW4" s="250"/>
      <c r="HLX4" s="250"/>
      <c r="HLY4" s="250"/>
      <c r="HLZ4" s="250"/>
      <c r="HMA4" s="250"/>
      <c r="HMB4" s="250"/>
      <c r="HMC4" s="250"/>
      <c r="HMD4" s="250"/>
      <c r="HME4" s="250"/>
      <c r="HMF4" s="250"/>
      <c r="HMG4" s="250"/>
      <c r="HMH4" s="250"/>
      <c r="HMI4" s="250"/>
      <c r="HMJ4" s="250"/>
      <c r="HMK4" s="250"/>
      <c r="HML4" s="250"/>
      <c r="HMM4" s="250"/>
      <c r="HMN4" s="250"/>
      <c r="HMO4" s="250"/>
      <c r="HMP4" s="250"/>
      <c r="HMQ4" s="250"/>
      <c r="HMR4" s="250"/>
      <c r="HMS4" s="250"/>
      <c r="HMT4" s="250"/>
      <c r="HMU4" s="250"/>
      <c r="HMV4" s="250"/>
      <c r="HMW4" s="250"/>
      <c r="HMX4" s="250"/>
      <c r="HMY4" s="250"/>
      <c r="HMZ4" s="250"/>
      <c r="HNA4" s="250"/>
      <c r="HNB4" s="250"/>
      <c r="HNC4" s="250"/>
      <c r="HND4" s="250"/>
      <c r="HNE4" s="250"/>
      <c r="HNF4" s="250"/>
      <c r="HNG4" s="250"/>
      <c r="HNH4" s="250"/>
      <c r="HNI4" s="250"/>
      <c r="HNJ4" s="250"/>
      <c r="HNK4" s="250"/>
      <c r="HNL4" s="250"/>
      <c r="HNM4" s="250"/>
      <c r="HNN4" s="250"/>
      <c r="HNO4" s="250"/>
      <c r="HNP4" s="250"/>
      <c r="HNQ4" s="250"/>
      <c r="HNR4" s="250"/>
      <c r="HNS4" s="250"/>
      <c r="HNT4" s="250"/>
      <c r="HNU4" s="250"/>
      <c r="HNV4" s="250"/>
      <c r="HNW4" s="250"/>
      <c r="HNX4" s="250"/>
      <c r="HNY4" s="250"/>
      <c r="HNZ4" s="250"/>
      <c r="HOA4" s="250"/>
      <c r="HOB4" s="250"/>
      <c r="HOC4" s="250"/>
      <c r="HOD4" s="250"/>
      <c r="HOE4" s="250"/>
      <c r="HOF4" s="250"/>
      <c r="HOG4" s="250"/>
      <c r="HOH4" s="250"/>
      <c r="HOI4" s="250"/>
      <c r="HOJ4" s="250"/>
      <c r="HOK4" s="250"/>
      <c r="HOL4" s="250"/>
      <c r="HOM4" s="250"/>
      <c r="HON4" s="250"/>
      <c r="HOO4" s="250"/>
      <c r="HOP4" s="250"/>
      <c r="HOQ4" s="250"/>
      <c r="HOR4" s="250"/>
      <c r="HOS4" s="250"/>
      <c r="HOT4" s="250"/>
      <c r="HOU4" s="250"/>
      <c r="HOV4" s="250"/>
      <c r="HOW4" s="250"/>
      <c r="HOX4" s="250"/>
      <c r="HOY4" s="250"/>
      <c r="HOZ4" s="250"/>
      <c r="HPA4" s="250"/>
      <c r="HPB4" s="250"/>
      <c r="HPC4" s="250"/>
      <c r="HPD4" s="250"/>
      <c r="HPE4" s="250"/>
      <c r="HPF4" s="250"/>
      <c r="HPG4" s="250"/>
      <c r="HPH4" s="250"/>
      <c r="HPI4" s="250"/>
      <c r="HPJ4" s="250"/>
      <c r="HPK4" s="250"/>
      <c r="HPL4" s="250"/>
      <c r="HPM4" s="250"/>
      <c r="HPN4" s="250"/>
      <c r="HPO4" s="250"/>
      <c r="HPP4" s="250"/>
      <c r="HPQ4" s="250"/>
      <c r="HPR4" s="250"/>
      <c r="HPS4" s="250"/>
      <c r="HPT4" s="250"/>
      <c r="HPU4" s="250"/>
      <c r="HPV4" s="250"/>
      <c r="HPW4" s="250"/>
      <c r="HPX4" s="250"/>
      <c r="HPY4" s="250"/>
      <c r="HPZ4" s="250"/>
      <c r="HQA4" s="250"/>
      <c r="HQB4" s="250"/>
      <c r="HQC4" s="250"/>
      <c r="HQD4" s="250"/>
      <c r="HQE4" s="250"/>
      <c r="HQF4" s="250"/>
      <c r="HQG4" s="250"/>
      <c r="HQH4" s="250"/>
      <c r="HQI4" s="250"/>
      <c r="HQJ4" s="250"/>
      <c r="HQK4" s="250"/>
      <c r="HQL4" s="250"/>
      <c r="HQM4" s="250"/>
      <c r="HQN4" s="250"/>
      <c r="HQO4" s="250"/>
      <c r="HQP4" s="250"/>
      <c r="HQQ4" s="250"/>
      <c r="HQR4" s="250"/>
      <c r="HQS4" s="250"/>
      <c r="HQT4" s="250"/>
      <c r="HQU4" s="250"/>
      <c r="HQV4" s="250"/>
      <c r="HQW4" s="250"/>
      <c r="HQX4" s="250"/>
      <c r="HQY4" s="250"/>
      <c r="HQZ4" s="250"/>
      <c r="HRA4" s="250"/>
      <c r="HRB4" s="250"/>
      <c r="HRC4" s="250"/>
      <c r="HRD4" s="250"/>
      <c r="HRE4" s="250"/>
      <c r="HRF4" s="250"/>
      <c r="HRG4" s="250"/>
      <c r="HRH4" s="250"/>
      <c r="HRI4" s="250"/>
      <c r="HRJ4" s="250"/>
      <c r="HRK4" s="250"/>
      <c r="HRL4" s="250"/>
      <c r="HRM4" s="250"/>
      <c r="HRN4" s="250"/>
      <c r="HRO4" s="250"/>
      <c r="HRP4" s="250"/>
      <c r="HRQ4" s="250"/>
      <c r="HRR4" s="250"/>
      <c r="HRS4" s="250"/>
      <c r="HRT4" s="250"/>
      <c r="HRU4" s="250"/>
      <c r="HRV4" s="250"/>
      <c r="HRW4" s="250"/>
      <c r="HRX4" s="250"/>
      <c r="HRY4" s="250"/>
      <c r="HRZ4" s="250"/>
      <c r="HSA4" s="250"/>
      <c r="HSB4" s="250"/>
      <c r="HSC4" s="250"/>
      <c r="HSD4" s="250"/>
      <c r="HSE4" s="250"/>
      <c r="HSF4" s="250"/>
      <c r="HSG4" s="250"/>
      <c r="HSH4" s="250"/>
      <c r="HSI4" s="250"/>
      <c r="HSJ4" s="250"/>
      <c r="HSK4" s="250"/>
      <c r="HSL4" s="250"/>
      <c r="HSM4" s="250"/>
      <c r="HSN4" s="250"/>
      <c r="HSO4" s="250"/>
      <c r="HSP4" s="250"/>
      <c r="HSQ4" s="250"/>
      <c r="HSR4" s="250"/>
      <c r="HSS4" s="250"/>
      <c r="HST4" s="250"/>
      <c r="HSU4" s="250"/>
      <c r="HSV4" s="250"/>
      <c r="HSW4" s="250"/>
      <c r="HSX4" s="250"/>
      <c r="HSY4" s="250"/>
      <c r="HSZ4" s="250"/>
      <c r="HTA4" s="250"/>
      <c r="HTB4" s="250"/>
      <c r="HTC4" s="250"/>
      <c r="HTD4" s="250"/>
      <c r="HTE4" s="250"/>
      <c r="HTF4" s="250"/>
      <c r="HTG4" s="250"/>
      <c r="HTH4" s="250"/>
      <c r="HTI4" s="250"/>
      <c r="HTJ4" s="250"/>
      <c r="HTK4" s="250"/>
      <c r="HTL4" s="250"/>
      <c r="HTM4" s="250"/>
      <c r="HTN4" s="250"/>
      <c r="HTO4" s="250"/>
      <c r="HTP4" s="250"/>
      <c r="HTQ4" s="250"/>
      <c r="HTR4" s="250"/>
      <c r="HTS4" s="250"/>
      <c r="HTT4" s="250"/>
      <c r="HTU4" s="250"/>
      <c r="HTV4" s="250"/>
      <c r="HTW4" s="250"/>
      <c r="HTX4" s="250"/>
      <c r="HTY4" s="250"/>
      <c r="HTZ4" s="250"/>
      <c r="HUA4" s="250"/>
      <c r="HUB4" s="250"/>
      <c r="HUC4" s="250"/>
      <c r="HUD4" s="250"/>
      <c r="HUE4" s="250"/>
      <c r="HUF4" s="250"/>
      <c r="HUG4" s="250"/>
      <c r="HUH4" s="250"/>
      <c r="HUI4" s="250"/>
      <c r="HUJ4" s="250"/>
      <c r="HUK4" s="250"/>
      <c r="HUL4" s="250"/>
      <c r="HUM4" s="250"/>
      <c r="HUN4" s="250"/>
      <c r="HUO4" s="250"/>
      <c r="HUP4" s="250"/>
      <c r="HUQ4" s="250"/>
      <c r="HUR4" s="250"/>
      <c r="HUS4" s="250"/>
      <c r="HUT4" s="250"/>
      <c r="HUU4" s="250"/>
      <c r="HUV4" s="250"/>
      <c r="HUW4" s="250"/>
      <c r="HUX4" s="250"/>
      <c r="HUY4" s="250"/>
      <c r="HUZ4" s="250"/>
      <c r="HVA4" s="250"/>
      <c r="HVB4" s="250"/>
      <c r="HVC4" s="250"/>
      <c r="HVD4" s="250"/>
      <c r="HVE4" s="250"/>
      <c r="HVF4" s="250"/>
      <c r="HVG4" s="250"/>
      <c r="HVH4" s="250"/>
      <c r="HVI4" s="250"/>
      <c r="HVJ4" s="250"/>
      <c r="HVK4" s="250"/>
      <c r="HVL4" s="250"/>
      <c r="HVM4" s="250"/>
      <c r="HVN4" s="250"/>
      <c r="HVO4" s="250"/>
      <c r="HVP4" s="250"/>
      <c r="HVQ4" s="250"/>
      <c r="HVR4" s="250"/>
      <c r="HVS4" s="250"/>
      <c r="HVT4" s="250"/>
      <c r="HVU4" s="250"/>
      <c r="HVV4" s="250"/>
      <c r="HVW4" s="250"/>
      <c r="HVX4" s="250"/>
      <c r="HVY4" s="250"/>
      <c r="HVZ4" s="250"/>
      <c r="HWA4" s="250"/>
      <c r="HWB4" s="250"/>
      <c r="HWC4" s="250"/>
      <c r="HWD4" s="250"/>
      <c r="HWE4" s="250"/>
      <c r="HWF4" s="250"/>
      <c r="HWG4" s="250"/>
      <c r="HWH4" s="250"/>
      <c r="HWI4" s="250"/>
      <c r="HWJ4" s="250"/>
      <c r="HWK4" s="250"/>
      <c r="HWL4" s="250"/>
      <c r="HWM4" s="250"/>
      <c r="HWN4" s="250"/>
      <c r="HWO4" s="250"/>
      <c r="HWP4" s="250"/>
      <c r="HWQ4" s="250"/>
      <c r="HWR4" s="250"/>
      <c r="HWS4" s="250"/>
      <c r="HWT4" s="250"/>
      <c r="HWU4" s="250"/>
      <c r="HWV4" s="250"/>
      <c r="HWW4" s="250"/>
      <c r="HWX4" s="250"/>
      <c r="HWY4" s="250"/>
      <c r="HWZ4" s="250"/>
      <c r="HXA4" s="250"/>
      <c r="HXB4" s="250"/>
      <c r="HXC4" s="250"/>
      <c r="HXD4" s="250"/>
      <c r="HXE4" s="250"/>
      <c r="HXF4" s="250"/>
      <c r="HXG4" s="250"/>
      <c r="HXH4" s="250"/>
      <c r="HXI4" s="250"/>
      <c r="HXJ4" s="250"/>
      <c r="HXK4" s="250"/>
      <c r="HXL4" s="250"/>
      <c r="HXM4" s="250"/>
      <c r="HXN4" s="250"/>
      <c r="HXO4" s="250"/>
      <c r="HXP4" s="250"/>
      <c r="HXQ4" s="250"/>
      <c r="HXR4" s="250"/>
      <c r="HXS4" s="250"/>
      <c r="HXT4" s="250"/>
      <c r="HXU4" s="250"/>
      <c r="HXV4" s="250"/>
      <c r="HXW4" s="250"/>
      <c r="HXX4" s="250"/>
      <c r="HXY4" s="250"/>
      <c r="HXZ4" s="250"/>
      <c r="HYA4" s="250"/>
      <c r="HYB4" s="250"/>
      <c r="HYC4" s="250"/>
      <c r="HYD4" s="250"/>
      <c r="HYE4" s="250"/>
      <c r="HYF4" s="250"/>
      <c r="HYG4" s="250"/>
      <c r="HYH4" s="250"/>
      <c r="HYI4" s="250"/>
      <c r="HYJ4" s="250"/>
      <c r="HYK4" s="250"/>
      <c r="HYL4" s="250"/>
      <c r="HYM4" s="250"/>
      <c r="HYN4" s="250"/>
      <c r="HYO4" s="250"/>
      <c r="HYP4" s="250"/>
      <c r="HYQ4" s="250"/>
      <c r="HYR4" s="250"/>
      <c r="HYS4" s="250"/>
      <c r="HYT4" s="250"/>
      <c r="HYU4" s="250"/>
      <c r="HYV4" s="250"/>
      <c r="HYW4" s="250"/>
      <c r="HYX4" s="250"/>
      <c r="HYY4" s="250"/>
      <c r="HYZ4" s="250"/>
      <c r="HZA4" s="250"/>
      <c r="HZB4" s="250"/>
      <c r="HZC4" s="250"/>
      <c r="HZD4" s="250"/>
      <c r="HZE4" s="250"/>
      <c r="HZF4" s="250"/>
      <c r="HZG4" s="250"/>
      <c r="HZH4" s="250"/>
      <c r="HZI4" s="250"/>
      <c r="HZJ4" s="250"/>
      <c r="HZK4" s="250"/>
      <c r="HZL4" s="250"/>
      <c r="HZM4" s="250"/>
      <c r="HZN4" s="250"/>
      <c r="HZO4" s="250"/>
      <c r="HZP4" s="250"/>
      <c r="HZQ4" s="250"/>
      <c r="HZR4" s="250"/>
      <c r="HZS4" s="250"/>
      <c r="HZT4" s="250"/>
      <c r="HZU4" s="250"/>
      <c r="HZV4" s="250"/>
      <c r="HZW4" s="250"/>
      <c r="HZX4" s="250"/>
      <c r="HZY4" s="250"/>
      <c r="HZZ4" s="250"/>
      <c r="IAA4" s="250"/>
      <c r="IAB4" s="250"/>
      <c r="IAC4" s="250"/>
      <c r="IAD4" s="250"/>
      <c r="IAE4" s="250"/>
      <c r="IAF4" s="250"/>
      <c r="IAG4" s="250"/>
      <c r="IAH4" s="250"/>
      <c r="IAI4" s="250"/>
      <c r="IAJ4" s="250"/>
      <c r="IAK4" s="250"/>
      <c r="IAL4" s="250"/>
      <c r="IAM4" s="250"/>
      <c r="IAN4" s="250"/>
      <c r="IAO4" s="250"/>
      <c r="IAP4" s="250"/>
      <c r="IAQ4" s="250"/>
      <c r="IAR4" s="250"/>
      <c r="IAS4" s="250"/>
      <c r="IAT4" s="250"/>
      <c r="IAU4" s="250"/>
      <c r="IAV4" s="250"/>
      <c r="IAW4" s="250"/>
      <c r="IAX4" s="250"/>
      <c r="IAY4" s="250"/>
      <c r="IAZ4" s="250"/>
      <c r="IBA4" s="250"/>
      <c r="IBB4" s="250"/>
      <c r="IBC4" s="250"/>
      <c r="IBD4" s="250"/>
      <c r="IBE4" s="250"/>
      <c r="IBF4" s="250"/>
      <c r="IBG4" s="250"/>
      <c r="IBH4" s="250"/>
      <c r="IBI4" s="250"/>
      <c r="IBJ4" s="250"/>
      <c r="IBK4" s="250"/>
      <c r="IBL4" s="250"/>
      <c r="IBM4" s="250"/>
      <c r="IBN4" s="250"/>
      <c r="IBO4" s="250"/>
      <c r="IBP4" s="250"/>
      <c r="IBQ4" s="250"/>
      <c r="IBR4" s="250"/>
      <c r="IBS4" s="250"/>
      <c r="IBT4" s="250"/>
      <c r="IBU4" s="250"/>
      <c r="IBV4" s="250"/>
      <c r="IBW4" s="250"/>
      <c r="IBX4" s="250"/>
      <c r="IBY4" s="250"/>
      <c r="IBZ4" s="250"/>
      <c r="ICA4" s="250"/>
      <c r="ICB4" s="250"/>
      <c r="ICC4" s="250"/>
      <c r="ICD4" s="250"/>
      <c r="ICE4" s="250"/>
      <c r="ICF4" s="250"/>
      <c r="ICG4" s="250"/>
      <c r="ICH4" s="250"/>
      <c r="ICI4" s="250"/>
      <c r="ICJ4" s="250"/>
      <c r="ICK4" s="250"/>
      <c r="ICL4" s="250"/>
      <c r="ICM4" s="250"/>
      <c r="ICN4" s="250"/>
      <c r="ICO4" s="250"/>
      <c r="ICP4" s="250"/>
      <c r="ICQ4" s="250"/>
      <c r="ICR4" s="250"/>
      <c r="ICS4" s="250"/>
      <c r="ICT4" s="250"/>
      <c r="ICU4" s="250"/>
      <c r="ICV4" s="250"/>
      <c r="ICW4" s="250"/>
      <c r="ICX4" s="250"/>
      <c r="ICY4" s="250"/>
      <c r="ICZ4" s="250"/>
      <c r="IDA4" s="250"/>
      <c r="IDB4" s="250"/>
      <c r="IDC4" s="250"/>
      <c r="IDD4" s="250"/>
      <c r="IDE4" s="250"/>
      <c r="IDF4" s="250"/>
      <c r="IDG4" s="250"/>
      <c r="IDH4" s="250"/>
      <c r="IDI4" s="250"/>
      <c r="IDJ4" s="250"/>
      <c r="IDK4" s="250"/>
      <c r="IDL4" s="250"/>
      <c r="IDM4" s="250"/>
      <c r="IDN4" s="250"/>
      <c r="IDO4" s="250"/>
      <c r="IDP4" s="250"/>
      <c r="IDQ4" s="250"/>
      <c r="IDR4" s="250"/>
      <c r="IDS4" s="250"/>
      <c r="IDT4" s="250"/>
      <c r="IDU4" s="250"/>
      <c r="IDV4" s="250"/>
      <c r="IDW4" s="250"/>
      <c r="IDX4" s="250"/>
      <c r="IDY4" s="250"/>
      <c r="IDZ4" s="250"/>
      <c r="IEA4" s="250"/>
      <c r="IEB4" s="250"/>
      <c r="IEC4" s="250"/>
      <c r="IED4" s="250"/>
      <c r="IEE4" s="250"/>
      <c r="IEF4" s="250"/>
      <c r="IEG4" s="250"/>
      <c r="IEH4" s="250"/>
      <c r="IEI4" s="250"/>
      <c r="IEJ4" s="250"/>
      <c r="IEK4" s="250"/>
      <c r="IEL4" s="250"/>
      <c r="IEM4" s="250"/>
      <c r="IEN4" s="250"/>
      <c r="IEO4" s="250"/>
      <c r="IEP4" s="250"/>
      <c r="IEQ4" s="250"/>
      <c r="IER4" s="250"/>
      <c r="IES4" s="250"/>
      <c r="IET4" s="250"/>
      <c r="IEU4" s="250"/>
      <c r="IEV4" s="250"/>
      <c r="IEW4" s="250"/>
      <c r="IEX4" s="250"/>
      <c r="IEY4" s="250"/>
      <c r="IEZ4" s="250"/>
      <c r="IFA4" s="250"/>
      <c r="IFB4" s="250"/>
      <c r="IFC4" s="250"/>
      <c r="IFD4" s="250"/>
      <c r="IFE4" s="250"/>
      <c r="IFF4" s="250"/>
      <c r="IFG4" s="250"/>
      <c r="IFH4" s="250"/>
      <c r="IFI4" s="250"/>
      <c r="IFJ4" s="250"/>
      <c r="IFK4" s="250"/>
      <c r="IFL4" s="250"/>
      <c r="IFM4" s="250"/>
      <c r="IFN4" s="250"/>
      <c r="IFO4" s="250"/>
      <c r="IFP4" s="250"/>
      <c r="IFQ4" s="250"/>
      <c r="IFR4" s="250"/>
      <c r="IFS4" s="250"/>
      <c r="IFT4" s="250"/>
      <c r="IFU4" s="250"/>
      <c r="IFV4" s="250"/>
      <c r="IFW4" s="250"/>
      <c r="IFX4" s="250"/>
      <c r="IFY4" s="250"/>
      <c r="IFZ4" s="250"/>
      <c r="IGA4" s="250"/>
      <c r="IGB4" s="250"/>
      <c r="IGC4" s="250"/>
      <c r="IGD4" s="250"/>
      <c r="IGE4" s="250"/>
      <c r="IGF4" s="250"/>
      <c r="IGG4" s="250"/>
      <c r="IGH4" s="250"/>
      <c r="IGI4" s="250"/>
      <c r="IGJ4" s="250"/>
      <c r="IGK4" s="250"/>
      <c r="IGL4" s="250"/>
      <c r="IGM4" s="250"/>
      <c r="IGN4" s="250"/>
      <c r="IGO4" s="250"/>
      <c r="IGP4" s="250"/>
      <c r="IGQ4" s="250"/>
      <c r="IGR4" s="250"/>
      <c r="IGS4" s="250"/>
      <c r="IGT4" s="250"/>
      <c r="IGU4" s="250"/>
      <c r="IGV4" s="250"/>
      <c r="IGW4" s="250"/>
      <c r="IGX4" s="250"/>
      <c r="IGY4" s="250"/>
      <c r="IGZ4" s="250"/>
      <c r="IHA4" s="250"/>
      <c r="IHB4" s="250"/>
      <c r="IHC4" s="250"/>
      <c r="IHD4" s="250"/>
      <c r="IHE4" s="250"/>
      <c r="IHF4" s="250"/>
      <c r="IHG4" s="250"/>
      <c r="IHH4" s="250"/>
      <c r="IHI4" s="250"/>
      <c r="IHJ4" s="250"/>
      <c r="IHK4" s="250"/>
      <c r="IHL4" s="250"/>
      <c r="IHM4" s="250"/>
      <c r="IHN4" s="250"/>
      <c r="IHO4" s="250"/>
      <c r="IHP4" s="250"/>
      <c r="IHQ4" s="250"/>
      <c r="IHR4" s="250"/>
      <c r="IHS4" s="250"/>
      <c r="IHT4" s="250"/>
      <c r="IHU4" s="250"/>
      <c r="IHV4" s="250"/>
      <c r="IHW4" s="250"/>
      <c r="IHX4" s="250"/>
      <c r="IHY4" s="250"/>
      <c r="IHZ4" s="250"/>
      <c r="IIA4" s="250"/>
      <c r="IIB4" s="250"/>
      <c r="IIC4" s="250"/>
      <c r="IID4" s="250"/>
      <c r="IIE4" s="250"/>
      <c r="IIF4" s="250"/>
      <c r="IIG4" s="250"/>
      <c r="IIH4" s="250"/>
      <c r="III4" s="250"/>
      <c r="IIJ4" s="250"/>
      <c r="IIK4" s="250"/>
      <c r="IIL4" s="250"/>
      <c r="IIM4" s="250"/>
      <c r="IIN4" s="250"/>
      <c r="IIO4" s="250"/>
      <c r="IIP4" s="250"/>
      <c r="IIQ4" s="250"/>
      <c r="IIR4" s="250"/>
      <c r="IIS4" s="250"/>
      <c r="IIT4" s="250"/>
      <c r="IIU4" s="250"/>
      <c r="IIV4" s="250"/>
      <c r="IIW4" s="250"/>
      <c r="IIX4" s="250"/>
      <c r="IIY4" s="250"/>
      <c r="IIZ4" s="250"/>
      <c r="IJA4" s="250"/>
      <c r="IJB4" s="250"/>
      <c r="IJC4" s="250"/>
      <c r="IJD4" s="250"/>
      <c r="IJE4" s="250"/>
      <c r="IJF4" s="250"/>
      <c r="IJG4" s="250"/>
      <c r="IJH4" s="250"/>
      <c r="IJI4" s="250"/>
      <c r="IJJ4" s="250"/>
      <c r="IJK4" s="250"/>
      <c r="IJL4" s="250"/>
      <c r="IJM4" s="250"/>
      <c r="IJN4" s="250"/>
      <c r="IJO4" s="250"/>
      <c r="IJP4" s="250"/>
      <c r="IJQ4" s="250"/>
      <c r="IJR4" s="250"/>
      <c r="IJS4" s="250"/>
      <c r="IJT4" s="250"/>
      <c r="IJU4" s="250"/>
      <c r="IJV4" s="250"/>
      <c r="IJW4" s="250"/>
      <c r="IJX4" s="250"/>
      <c r="IJY4" s="250"/>
      <c r="IJZ4" s="250"/>
      <c r="IKA4" s="250"/>
      <c r="IKB4" s="250"/>
      <c r="IKC4" s="250"/>
      <c r="IKD4" s="250"/>
      <c r="IKE4" s="250"/>
      <c r="IKF4" s="250"/>
      <c r="IKG4" s="250"/>
      <c r="IKH4" s="250"/>
      <c r="IKI4" s="250"/>
      <c r="IKJ4" s="250"/>
      <c r="IKK4" s="250"/>
      <c r="IKL4" s="250"/>
      <c r="IKM4" s="250"/>
      <c r="IKN4" s="250"/>
      <c r="IKO4" s="250"/>
      <c r="IKP4" s="250"/>
      <c r="IKQ4" s="250"/>
      <c r="IKR4" s="250"/>
      <c r="IKS4" s="250"/>
      <c r="IKT4" s="250"/>
      <c r="IKU4" s="250"/>
      <c r="IKV4" s="250"/>
      <c r="IKW4" s="250"/>
      <c r="IKX4" s="250"/>
      <c r="IKY4" s="250"/>
      <c r="IKZ4" s="250"/>
      <c r="ILA4" s="250"/>
      <c r="ILB4" s="250"/>
      <c r="ILC4" s="250"/>
      <c r="ILD4" s="250"/>
      <c r="ILE4" s="250"/>
      <c r="ILF4" s="250"/>
      <c r="ILG4" s="250"/>
      <c r="ILH4" s="250"/>
      <c r="ILI4" s="250"/>
      <c r="ILJ4" s="250"/>
      <c r="ILK4" s="250"/>
      <c r="ILL4" s="250"/>
      <c r="ILM4" s="250"/>
      <c r="ILN4" s="250"/>
      <c r="ILO4" s="250"/>
      <c r="ILP4" s="250"/>
      <c r="ILQ4" s="250"/>
      <c r="ILR4" s="250"/>
      <c r="ILS4" s="250"/>
      <c r="ILT4" s="250"/>
      <c r="ILU4" s="250"/>
      <c r="ILV4" s="250"/>
      <c r="ILW4" s="250"/>
      <c r="ILX4" s="250"/>
      <c r="ILY4" s="250"/>
      <c r="ILZ4" s="250"/>
      <c r="IMA4" s="250"/>
      <c r="IMB4" s="250"/>
      <c r="IMC4" s="250"/>
      <c r="IMD4" s="250"/>
      <c r="IME4" s="250"/>
      <c r="IMF4" s="250"/>
      <c r="IMG4" s="250"/>
      <c r="IMH4" s="250"/>
      <c r="IMI4" s="250"/>
      <c r="IMJ4" s="250"/>
      <c r="IMK4" s="250"/>
      <c r="IML4" s="250"/>
      <c r="IMM4" s="250"/>
      <c r="IMN4" s="250"/>
      <c r="IMO4" s="250"/>
      <c r="IMP4" s="250"/>
      <c r="IMQ4" s="250"/>
      <c r="IMR4" s="250"/>
      <c r="IMS4" s="250"/>
      <c r="IMT4" s="250"/>
      <c r="IMU4" s="250"/>
      <c r="IMV4" s="250"/>
      <c r="IMW4" s="250"/>
      <c r="IMX4" s="250"/>
      <c r="IMY4" s="250"/>
      <c r="IMZ4" s="250"/>
      <c r="INA4" s="250"/>
      <c r="INB4" s="250"/>
      <c r="INC4" s="250"/>
      <c r="IND4" s="250"/>
      <c r="INE4" s="250"/>
      <c r="INF4" s="250"/>
      <c r="ING4" s="250"/>
      <c r="INH4" s="250"/>
      <c r="INI4" s="250"/>
      <c r="INJ4" s="250"/>
      <c r="INK4" s="250"/>
      <c r="INL4" s="250"/>
      <c r="INM4" s="250"/>
      <c r="INN4" s="250"/>
      <c r="INO4" s="250"/>
      <c r="INP4" s="250"/>
      <c r="INQ4" s="250"/>
      <c r="INR4" s="250"/>
      <c r="INS4" s="250"/>
      <c r="INT4" s="250"/>
      <c r="INU4" s="250"/>
      <c r="INV4" s="250"/>
      <c r="INW4" s="250"/>
      <c r="INX4" s="250"/>
      <c r="INY4" s="250"/>
      <c r="INZ4" s="250"/>
      <c r="IOA4" s="250"/>
      <c r="IOB4" s="250"/>
      <c r="IOC4" s="250"/>
      <c r="IOD4" s="250"/>
      <c r="IOE4" s="250"/>
      <c r="IOF4" s="250"/>
      <c r="IOG4" s="250"/>
      <c r="IOH4" s="250"/>
      <c r="IOI4" s="250"/>
      <c r="IOJ4" s="250"/>
      <c r="IOK4" s="250"/>
      <c r="IOL4" s="250"/>
      <c r="IOM4" s="250"/>
      <c r="ION4" s="250"/>
      <c r="IOO4" s="250"/>
      <c r="IOP4" s="250"/>
      <c r="IOQ4" s="250"/>
      <c r="IOR4" s="250"/>
      <c r="IOS4" s="250"/>
      <c r="IOT4" s="250"/>
      <c r="IOU4" s="250"/>
      <c r="IOV4" s="250"/>
      <c r="IOW4" s="250"/>
      <c r="IOX4" s="250"/>
      <c r="IOY4" s="250"/>
      <c r="IOZ4" s="250"/>
      <c r="IPA4" s="250"/>
      <c r="IPB4" s="250"/>
      <c r="IPC4" s="250"/>
      <c r="IPD4" s="250"/>
      <c r="IPE4" s="250"/>
      <c r="IPF4" s="250"/>
      <c r="IPG4" s="250"/>
      <c r="IPH4" s="250"/>
      <c r="IPI4" s="250"/>
      <c r="IPJ4" s="250"/>
      <c r="IPK4" s="250"/>
      <c r="IPL4" s="250"/>
      <c r="IPM4" s="250"/>
      <c r="IPN4" s="250"/>
      <c r="IPO4" s="250"/>
      <c r="IPP4" s="250"/>
      <c r="IPQ4" s="250"/>
      <c r="IPR4" s="250"/>
      <c r="IPS4" s="250"/>
      <c r="IPT4" s="250"/>
      <c r="IPU4" s="250"/>
      <c r="IPV4" s="250"/>
      <c r="IPW4" s="250"/>
      <c r="IPX4" s="250"/>
      <c r="IPY4" s="250"/>
      <c r="IPZ4" s="250"/>
      <c r="IQA4" s="250"/>
      <c r="IQB4" s="250"/>
      <c r="IQC4" s="250"/>
      <c r="IQD4" s="250"/>
      <c r="IQE4" s="250"/>
      <c r="IQF4" s="250"/>
      <c r="IQG4" s="250"/>
      <c r="IQH4" s="250"/>
      <c r="IQI4" s="250"/>
      <c r="IQJ4" s="250"/>
      <c r="IQK4" s="250"/>
      <c r="IQL4" s="250"/>
      <c r="IQM4" s="250"/>
      <c r="IQN4" s="250"/>
      <c r="IQO4" s="250"/>
      <c r="IQP4" s="250"/>
      <c r="IQQ4" s="250"/>
      <c r="IQR4" s="250"/>
      <c r="IQS4" s="250"/>
      <c r="IQT4" s="250"/>
      <c r="IQU4" s="250"/>
      <c r="IQV4" s="250"/>
      <c r="IQW4" s="250"/>
      <c r="IQX4" s="250"/>
      <c r="IQY4" s="250"/>
      <c r="IQZ4" s="250"/>
      <c r="IRA4" s="250"/>
      <c r="IRB4" s="250"/>
      <c r="IRC4" s="250"/>
      <c r="IRD4" s="250"/>
      <c r="IRE4" s="250"/>
      <c r="IRF4" s="250"/>
      <c r="IRG4" s="250"/>
      <c r="IRH4" s="250"/>
      <c r="IRI4" s="250"/>
      <c r="IRJ4" s="250"/>
      <c r="IRK4" s="250"/>
      <c r="IRL4" s="250"/>
      <c r="IRM4" s="250"/>
      <c r="IRN4" s="250"/>
      <c r="IRO4" s="250"/>
      <c r="IRP4" s="250"/>
      <c r="IRQ4" s="250"/>
      <c r="IRR4" s="250"/>
      <c r="IRS4" s="250"/>
      <c r="IRT4" s="250"/>
      <c r="IRU4" s="250"/>
      <c r="IRV4" s="250"/>
      <c r="IRW4" s="250"/>
      <c r="IRX4" s="250"/>
      <c r="IRY4" s="250"/>
      <c r="IRZ4" s="250"/>
      <c r="ISA4" s="250"/>
      <c r="ISB4" s="250"/>
      <c r="ISC4" s="250"/>
      <c r="ISD4" s="250"/>
      <c r="ISE4" s="250"/>
      <c r="ISF4" s="250"/>
      <c r="ISG4" s="250"/>
      <c r="ISH4" s="250"/>
      <c r="ISI4" s="250"/>
      <c r="ISJ4" s="250"/>
      <c r="ISK4" s="250"/>
      <c r="ISL4" s="250"/>
      <c r="ISM4" s="250"/>
      <c r="ISN4" s="250"/>
      <c r="ISO4" s="250"/>
      <c r="ISP4" s="250"/>
      <c r="ISQ4" s="250"/>
      <c r="ISR4" s="250"/>
      <c r="ISS4" s="250"/>
      <c r="IST4" s="250"/>
      <c r="ISU4" s="250"/>
      <c r="ISV4" s="250"/>
      <c r="ISW4" s="250"/>
      <c r="ISX4" s="250"/>
      <c r="ISY4" s="250"/>
      <c r="ISZ4" s="250"/>
      <c r="ITA4" s="250"/>
      <c r="ITB4" s="250"/>
      <c r="ITC4" s="250"/>
      <c r="ITD4" s="250"/>
      <c r="ITE4" s="250"/>
      <c r="ITF4" s="250"/>
      <c r="ITG4" s="250"/>
      <c r="ITH4" s="250"/>
      <c r="ITI4" s="250"/>
      <c r="ITJ4" s="250"/>
      <c r="ITK4" s="250"/>
      <c r="ITL4" s="250"/>
      <c r="ITM4" s="250"/>
      <c r="ITN4" s="250"/>
      <c r="ITO4" s="250"/>
      <c r="ITP4" s="250"/>
      <c r="ITQ4" s="250"/>
      <c r="ITR4" s="250"/>
      <c r="ITS4" s="250"/>
      <c r="ITT4" s="250"/>
      <c r="ITU4" s="250"/>
      <c r="ITV4" s="250"/>
      <c r="ITW4" s="250"/>
      <c r="ITX4" s="250"/>
      <c r="ITY4" s="250"/>
      <c r="ITZ4" s="250"/>
      <c r="IUA4" s="250"/>
      <c r="IUB4" s="250"/>
      <c r="IUC4" s="250"/>
      <c r="IUD4" s="250"/>
      <c r="IUE4" s="250"/>
      <c r="IUF4" s="250"/>
      <c r="IUG4" s="250"/>
      <c r="IUH4" s="250"/>
      <c r="IUI4" s="250"/>
      <c r="IUJ4" s="250"/>
      <c r="IUK4" s="250"/>
      <c r="IUL4" s="250"/>
      <c r="IUM4" s="250"/>
      <c r="IUN4" s="250"/>
      <c r="IUO4" s="250"/>
      <c r="IUP4" s="250"/>
      <c r="IUQ4" s="250"/>
      <c r="IUR4" s="250"/>
      <c r="IUS4" s="250"/>
      <c r="IUT4" s="250"/>
      <c r="IUU4" s="250"/>
      <c r="IUV4" s="250"/>
      <c r="IUW4" s="250"/>
      <c r="IUX4" s="250"/>
      <c r="IUY4" s="250"/>
      <c r="IUZ4" s="250"/>
      <c r="IVA4" s="250"/>
      <c r="IVB4" s="250"/>
      <c r="IVC4" s="250"/>
      <c r="IVD4" s="250"/>
      <c r="IVE4" s="250"/>
      <c r="IVF4" s="250"/>
      <c r="IVG4" s="250"/>
      <c r="IVH4" s="250"/>
      <c r="IVI4" s="250"/>
      <c r="IVJ4" s="250"/>
      <c r="IVK4" s="250"/>
      <c r="IVL4" s="250"/>
      <c r="IVM4" s="250"/>
      <c r="IVN4" s="250"/>
      <c r="IVO4" s="250"/>
      <c r="IVP4" s="250"/>
      <c r="IVQ4" s="250"/>
      <c r="IVR4" s="250"/>
      <c r="IVS4" s="250"/>
      <c r="IVT4" s="250"/>
      <c r="IVU4" s="250"/>
      <c r="IVV4" s="250"/>
      <c r="IVW4" s="250"/>
      <c r="IVX4" s="250"/>
      <c r="IVY4" s="250"/>
      <c r="IVZ4" s="250"/>
      <c r="IWA4" s="250"/>
      <c r="IWB4" s="250"/>
      <c r="IWC4" s="250"/>
      <c r="IWD4" s="250"/>
      <c r="IWE4" s="250"/>
      <c r="IWF4" s="250"/>
      <c r="IWG4" s="250"/>
      <c r="IWH4" s="250"/>
      <c r="IWI4" s="250"/>
      <c r="IWJ4" s="250"/>
      <c r="IWK4" s="250"/>
      <c r="IWL4" s="250"/>
      <c r="IWM4" s="250"/>
      <c r="IWN4" s="250"/>
      <c r="IWO4" s="250"/>
      <c r="IWP4" s="250"/>
      <c r="IWQ4" s="250"/>
      <c r="IWR4" s="250"/>
      <c r="IWS4" s="250"/>
      <c r="IWT4" s="250"/>
      <c r="IWU4" s="250"/>
      <c r="IWV4" s="250"/>
      <c r="IWW4" s="250"/>
      <c r="IWX4" s="250"/>
      <c r="IWY4" s="250"/>
      <c r="IWZ4" s="250"/>
      <c r="IXA4" s="250"/>
      <c r="IXB4" s="250"/>
      <c r="IXC4" s="250"/>
      <c r="IXD4" s="250"/>
      <c r="IXE4" s="250"/>
      <c r="IXF4" s="250"/>
      <c r="IXG4" s="250"/>
      <c r="IXH4" s="250"/>
      <c r="IXI4" s="250"/>
      <c r="IXJ4" s="250"/>
      <c r="IXK4" s="250"/>
      <c r="IXL4" s="250"/>
      <c r="IXM4" s="250"/>
      <c r="IXN4" s="250"/>
      <c r="IXO4" s="250"/>
      <c r="IXP4" s="250"/>
      <c r="IXQ4" s="250"/>
      <c r="IXR4" s="250"/>
      <c r="IXS4" s="250"/>
      <c r="IXT4" s="250"/>
      <c r="IXU4" s="250"/>
      <c r="IXV4" s="250"/>
      <c r="IXW4" s="250"/>
      <c r="IXX4" s="250"/>
      <c r="IXY4" s="250"/>
      <c r="IXZ4" s="250"/>
      <c r="IYA4" s="250"/>
      <c r="IYB4" s="250"/>
      <c r="IYC4" s="250"/>
      <c r="IYD4" s="250"/>
      <c r="IYE4" s="250"/>
      <c r="IYF4" s="250"/>
      <c r="IYG4" s="250"/>
      <c r="IYH4" s="250"/>
      <c r="IYI4" s="250"/>
      <c r="IYJ4" s="250"/>
      <c r="IYK4" s="250"/>
      <c r="IYL4" s="250"/>
      <c r="IYM4" s="250"/>
      <c r="IYN4" s="250"/>
      <c r="IYO4" s="250"/>
      <c r="IYP4" s="250"/>
      <c r="IYQ4" s="250"/>
      <c r="IYR4" s="250"/>
      <c r="IYS4" s="250"/>
      <c r="IYT4" s="250"/>
      <c r="IYU4" s="250"/>
      <c r="IYV4" s="250"/>
      <c r="IYW4" s="250"/>
      <c r="IYX4" s="250"/>
      <c r="IYY4" s="250"/>
      <c r="IYZ4" s="250"/>
      <c r="IZA4" s="250"/>
      <c r="IZB4" s="250"/>
      <c r="IZC4" s="250"/>
      <c r="IZD4" s="250"/>
      <c r="IZE4" s="250"/>
      <c r="IZF4" s="250"/>
      <c r="IZG4" s="250"/>
      <c r="IZH4" s="250"/>
      <c r="IZI4" s="250"/>
      <c r="IZJ4" s="250"/>
      <c r="IZK4" s="250"/>
      <c r="IZL4" s="250"/>
      <c r="IZM4" s="250"/>
      <c r="IZN4" s="250"/>
      <c r="IZO4" s="250"/>
      <c r="IZP4" s="250"/>
      <c r="IZQ4" s="250"/>
      <c r="IZR4" s="250"/>
      <c r="IZS4" s="250"/>
      <c r="IZT4" s="250"/>
      <c r="IZU4" s="250"/>
      <c r="IZV4" s="250"/>
      <c r="IZW4" s="250"/>
      <c r="IZX4" s="250"/>
      <c r="IZY4" s="250"/>
      <c r="IZZ4" s="250"/>
      <c r="JAA4" s="250"/>
      <c r="JAB4" s="250"/>
      <c r="JAC4" s="250"/>
      <c r="JAD4" s="250"/>
      <c r="JAE4" s="250"/>
      <c r="JAF4" s="250"/>
      <c r="JAG4" s="250"/>
      <c r="JAH4" s="250"/>
      <c r="JAI4" s="250"/>
      <c r="JAJ4" s="250"/>
      <c r="JAK4" s="250"/>
      <c r="JAL4" s="250"/>
      <c r="JAM4" s="250"/>
      <c r="JAN4" s="250"/>
      <c r="JAO4" s="250"/>
      <c r="JAP4" s="250"/>
      <c r="JAQ4" s="250"/>
      <c r="JAR4" s="250"/>
      <c r="JAS4" s="250"/>
      <c r="JAT4" s="250"/>
      <c r="JAU4" s="250"/>
      <c r="JAV4" s="250"/>
      <c r="JAW4" s="250"/>
      <c r="JAX4" s="250"/>
      <c r="JAY4" s="250"/>
      <c r="JAZ4" s="250"/>
      <c r="JBA4" s="250"/>
      <c r="JBB4" s="250"/>
      <c r="JBC4" s="250"/>
      <c r="JBD4" s="250"/>
      <c r="JBE4" s="250"/>
      <c r="JBF4" s="250"/>
      <c r="JBG4" s="250"/>
      <c r="JBH4" s="250"/>
      <c r="JBI4" s="250"/>
      <c r="JBJ4" s="250"/>
      <c r="JBK4" s="250"/>
      <c r="JBL4" s="250"/>
      <c r="JBM4" s="250"/>
      <c r="JBN4" s="250"/>
      <c r="JBO4" s="250"/>
      <c r="JBP4" s="250"/>
      <c r="JBQ4" s="250"/>
      <c r="JBR4" s="250"/>
      <c r="JBS4" s="250"/>
      <c r="JBT4" s="250"/>
      <c r="JBU4" s="250"/>
      <c r="JBV4" s="250"/>
      <c r="JBW4" s="250"/>
      <c r="JBX4" s="250"/>
      <c r="JBY4" s="250"/>
      <c r="JBZ4" s="250"/>
      <c r="JCA4" s="250"/>
      <c r="JCB4" s="250"/>
      <c r="JCC4" s="250"/>
      <c r="JCD4" s="250"/>
      <c r="JCE4" s="250"/>
      <c r="JCF4" s="250"/>
      <c r="JCG4" s="250"/>
      <c r="JCH4" s="250"/>
      <c r="JCI4" s="250"/>
      <c r="JCJ4" s="250"/>
      <c r="JCK4" s="250"/>
      <c r="JCL4" s="250"/>
      <c r="JCM4" s="250"/>
      <c r="JCN4" s="250"/>
      <c r="JCO4" s="250"/>
      <c r="JCP4" s="250"/>
      <c r="JCQ4" s="250"/>
      <c r="JCR4" s="250"/>
      <c r="JCS4" s="250"/>
      <c r="JCT4" s="250"/>
      <c r="JCU4" s="250"/>
      <c r="JCV4" s="250"/>
      <c r="JCW4" s="250"/>
      <c r="JCX4" s="250"/>
      <c r="JCY4" s="250"/>
      <c r="JCZ4" s="250"/>
      <c r="JDA4" s="250"/>
      <c r="JDB4" s="250"/>
      <c r="JDC4" s="250"/>
      <c r="JDD4" s="250"/>
      <c r="JDE4" s="250"/>
      <c r="JDF4" s="250"/>
      <c r="JDG4" s="250"/>
      <c r="JDH4" s="250"/>
      <c r="JDI4" s="250"/>
      <c r="JDJ4" s="250"/>
      <c r="JDK4" s="250"/>
      <c r="JDL4" s="250"/>
      <c r="JDM4" s="250"/>
      <c r="JDN4" s="250"/>
      <c r="JDO4" s="250"/>
      <c r="JDP4" s="250"/>
      <c r="JDQ4" s="250"/>
      <c r="JDR4" s="250"/>
      <c r="JDS4" s="250"/>
      <c r="JDT4" s="250"/>
      <c r="JDU4" s="250"/>
      <c r="JDV4" s="250"/>
      <c r="JDW4" s="250"/>
      <c r="JDX4" s="250"/>
      <c r="JDY4" s="250"/>
      <c r="JDZ4" s="250"/>
      <c r="JEA4" s="250"/>
      <c r="JEB4" s="250"/>
      <c r="JEC4" s="250"/>
      <c r="JED4" s="250"/>
      <c r="JEE4" s="250"/>
      <c r="JEF4" s="250"/>
      <c r="JEG4" s="250"/>
      <c r="JEH4" s="250"/>
      <c r="JEI4" s="250"/>
      <c r="JEJ4" s="250"/>
      <c r="JEK4" s="250"/>
      <c r="JEL4" s="250"/>
      <c r="JEM4" s="250"/>
      <c r="JEN4" s="250"/>
      <c r="JEO4" s="250"/>
      <c r="JEP4" s="250"/>
      <c r="JEQ4" s="250"/>
      <c r="JER4" s="250"/>
      <c r="JES4" s="250"/>
      <c r="JET4" s="250"/>
      <c r="JEU4" s="250"/>
      <c r="JEV4" s="250"/>
      <c r="JEW4" s="250"/>
      <c r="JEX4" s="250"/>
      <c r="JEY4" s="250"/>
      <c r="JEZ4" s="250"/>
      <c r="JFA4" s="250"/>
      <c r="JFB4" s="250"/>
      <c r="JFC4" s="250"/>
      <c r="JFD4" s="250"/>
      <c r="JFE4" s="250"/>
      <c r="JFF4" s="250"/>
      <c r="JFG4" s="250"/>
      <c r="JFH4" s="250"/>
      <c r="JFI4" s="250"/>
      <c r="JFJ4" s="250"/>
      <c r="JFK4" s="250"/>
      <c r="JFL4" s="250"/>
      <c r="JFM4" s="250"/>
      <c r="JFN4" s="250"/>
      <c r="JFO4" s="250"/>
      <c r="JFP4" s="250"/>
      <c r="JFQ4" s="250"/>
      <c r="JFR4" s="250"/>
      <c r="JFS4" s="250"/>
      <c r="JFT4" s="250"/>
      <c r="JFU4" s="250"/>
      <c r="JFV4" s="250"/>
      <c r="JFW4" s="250"/>
      <c r="JFX4" s="250"/>
      <c r="JFY4" s="250"/>
      <c r="JFZ4" s="250"/>
      <c r="JGA4" s="250"/>
      <c r="JGB4" s="250"/>
      <c r="JGC4" s="250"/>
      <c r="JGD4" s="250"/>
      <c r="JGE4" s="250"/>
      <c r="JGF4" s="250"/>
      <c r="JGG4" s="250"/>
      <c r="JGH4" s="250"/>
      <c r="JGI4" s="250"/>
      <c r="JGJ4" s="250"/>
      <c r="JGK4" s="250"/>
      <c r="JGL4" s="250"/>
      <c r="JGM4" s="250"/>
      <c r="JGN4" s="250"/>
      <c r="JGO4" s="250"/>
      <c r="JGP4" s="250"/>
      <c r="JGQ4" s="250"/>
      <c r="JGR4" s="250"/>
      <c r="JGS4" s="250"/>
      <c r="JGT4" s="250"/>
      <c r="JGU4" s="250"/>
      <c r="JGV4" s="250"/>
      <c r="JGW4" s="250"/>
      <c r="JGX4" s="250"/>
      <c r="JGY4" s="250"/>
      <c r="JGZ4" s="250"/>
      <c r="JHA4" s="250"/>
      <c r="JHB4" s="250"/>
      <c r="JHC4" s="250"/>
      <c r="JHD4" s="250"/>
      <c r="JHE4" s="250"/>
      <c r="JHF4" s="250"/>
      <c r="JHG4" s="250"/>
      <c r="JHH4" s="250"/>
      <c r="JHI4" s="250"/>
      <c r="JHJ4" s="250"/>
      <c r="JHK4" s="250"/>
      <c r="JHL4" s="250"/>
      <c r="JHM4" s="250"/>
      <c r="JHN4" s="250"/>
      <c r="JHO4" s="250"/>
      <c r="JHP4" s="250"/>
      <c r="JHQ4" s="250"/>
      <c r="JHR4" s="250"/>
      <c r="JHS4" s="250"/>
      <c r="JHT4" s="250"/>
      <c r="JHU4" s="250"/>
      <c r="JHV4" s="250"/>
      <c r="JHW4" s="250"/>
      <c r="JHX4" s="250"/>
      <c r="JHY4" s="250"/>
      <c r="JHZ4" s="250"/>
      <c r="JIA4" s="250"/>
      <c r="JIB4" s="250"/>
      <c r="JIC4" s="250"/>
      <c r="JID4" s="250"/>
      <c r="JIE4" s="250"/>
      <c r="JIF4" s="250"/>
      <c r="JIG4" s="250"/>
      <c r="JIH4" s="250"/>
      <c r="JII4" s="250"/>
      <c r="JIJ4" s="250"/>
      <c r="JIK4" s="250"/>
      <c r="JIL4" s="250"/>
      <c r="JIM4" s="250"/>
      <c r="JIN4" s="250"/>
      <c r="JIO4" s="250"/>
      <c r="JIP4" s="250"/>
      <c r="JIQ4" s="250"/>
      <c r="JIR4" s="250"/>
      <c r="JIS4" s="250"/>
      <c r="JIT4" s="250"/>
      <c r="JIU4" s="250"/>
      <c r="JIV4" s="250"/>
      <c r="JIW4" s="250"/>
      <c r="JIX4" s="250"/>
      <c r="JIY4" s="250"/>
      <c r="JIZ4" s="250"/>
      <c r="JJA4" s="250"/>
      <c r="JJB4" s="250"/>
      <c r="JJC4" s="250"/>
      <c r="JJD4" s="250"/>
      <c r="JJE4" s="250"/>
      <c r="JJF4" s="250"/>
      <c r="JJG4" s="250"/>
      <c r="JJH4" s="250"/>
      <c r="JJI4" s="250"/>
      <c r="JJJ4" s="250"/>
      <c r="JJK4" s="250"/>
      <c r="JJL4" s="250"/>
      <c r="JJM4" s="250"/>
      <c r="JJN4" s="250"/>
      <c r="JJO4" s="250"/>
      <c r="JJP4" s="250"/>
      <c r="JJQ4" s="250"/>
      <c r="JJR4" s="250"/>
      <c r="JJS4" s="250"/>
      <c r="JJT4" s="250"/>
      <c r="JJU4" s="250"/>
      <c r="JJV4" s="250"/>
      <c r="JJW4" s="250"/>
      <c r="JJX4" s="250"/>
      <c r="JJY4" s="250"/>
      <c r="JJZ4" s="250"/>
      <c r="JKA4" s="250"/>
      <c r="JKB4" s="250"/>
      <c r="JKC4" s="250"/>
      <c r="JKD4" s="250"/>
      <c r="JKE4" s="250"/>
      <c r="JKF4" s="250"/>
      <c r="JKG4" s="250"/>
      <c r="JKH4" s="250"/>
      <c r="JKI4" s="250"/>
      <c r="JKJ4" s="250"/>
      <c r="JKK4" s="250"/>
      <c r="JKL4" s="250"/>
      <c r="JKM4" s="250"/>
      <c r="JKN4" s="250"/>
      <c r="JKO4" s="250"/>
      <c r="JKP4" s="250"/>
      <c r="JKQ4" s="250"/>
      <c r="JKR4" s="250"/>
      <c r="JKS4" s="250"/>
      <c r="JKT4" s="250"/>
      <c r="JKU4" s="250"/>
      <c r="JKV4" s="250"/>
      <c r="JKW4" s="250"/>
      <c r="JKX4" s="250"/>
      <c r="JKY4" s="250"/>
      <c r="JKZ4" s="250"/>
      <c r="JLA4" s="250"/>
      <c r="JLB4" s="250"/>
      <c r="JLC4" s="250"/>
      <c r="JLD4" s="250"/>
      <c r="JLE4" s="250"/>
      <c r="JLF4" s="250"/>
      <c r="JLG4" s="250"/>
      <c r="JLH4" s="250"/>
      <c r="JLI4" s="250"/>
      <c r="JLJ4" s="250"/>
      <c r="JLK4" s="250"/>
      <c r="JLL4" s="250"/>
      <c r="JLM4" s="250"/>
      <c r="JLN4" s="250"/>
      <c r="JLO4" s="250"/>
      <c r="JLP4" s="250"/>
      <c r="JLQ4" s="250"/>
      <c r="JLR4" s="250"/>
      <c r="JLS4" s="250"/>
      <c r="JLT4" s="250"/>
      <c r="JLU4" s="250"/>
      <c r="JLV4" s="250"/>
      <c r="JLW4" s="250"/>
      <c r="JLX4" s="250"/>
      <c r="JLY4" s="250"/>
      <c r="JLZ4" s="250"/>
      <c r="JMA4" s="250"/>
      <c r="JMB4" s="250"/>
      <c r="JMC4" s="250"/>
      <c r="JMD4" s="250"/>
      <c r="JME4" s="250"/>
      <c r="JMF4" s="250"/>
      <c r="JMG4" s="250"/>
      <c r="JMH4" s="250"/>
      <c r="JMI4" s="250"/>
      <c r="JMJ4" s="250"/>
      <c r="JMK4" s="250"/>
      <c r="JML4" s="250"/>
      <c r="JMM4" s="250"/>
      <c r="JMN4" s="250"/>
      <c r="JMO4" s="250"/>
      <c r="JMP4" s="250"/>
      <c r="JMQ4" s="250"/>
      <c r="JMR4" s="250"/>
      <c r="JMS4" s="250"/>
      <c r="JMT4" s="250"/>
      <c r="JMU4" s="250"/>
      <c r="JMV4" s="250"/>
      <c r="JMW4" s="250"/>
      <c r="JMX4" s="250"/>
      <c r="JMY4" s="250"/>
      <c r="JMZ4" s="250"/>
      <c r="JNA4" s="250"/>
      <c r="JNB4" s="250"/>
      <c r="JNC4" s="250"/>
      <c r="JND4" s="250"/>
      <c r="JNE4" s="250"/>
      <c r="JNF4" s="250"/>
      <c r="JNG4" s="250"/>
      <c r="JNH4" s="250"/>
      <c r="JNI4" s="250"/>
      <c r="JNJ4" s="250"/>
      <c r="JNK4" s="250"/>
      <c r="JNL4" s="250"/>
      <c r="JNM4" s="250"/>
      <c r="JNN4" s="250"/>
      <c r="JNO4" s="250"/>
      <c r="JNP4" s="250"/>
      <c r="JNQ4" s="250"/>
      <c r="JNR4" s="250"/>
      <c r="JNS4" s="250"/>
      <c r="JNT4" s="250"/>
      <c r="JNU4" s="250"/>
      <c r="JNV4" s="250"/>
      <c r="JNW4" s="250"/>
      <c r="JNX4" s="250"/>
      <c r="JNY4" s="250"/>
      <c r="JNZ4" s="250"/>
      <c r="JOA4" s="250"/>
      <c r="JOB4" s="250"/>
      <c r="JOC4" s="250"/>
      <c r="JOD4" s="250"/>
      <c r="JOE4" s="250"/>
      <c r="JOF4" s="250"/>
      <c r="JOG4" s="250"/>
      <c r="JOH4" s="250"/>
      <c r="JOI4" s="250"/>
      <c r="JOJ4" s="250"/>
      <c r="JOK4" s="250"/>
      <c r="JOL4" s="250"/>
      <c r="JOM4" s="250"/>
      <c r="JON4" s="250"/>
      <c r="JOO4" s="250"/>
      <c r="JOP4" s="250"/>
      <c r="JOQ4" s="250"/>
      <c r="JOR4" s="250"/>
      <c r="JOS4" s="250"/>
      <c r="JOT4" s="250"/>
      <c r="JOU4" s="250"/>
      <c r="JOV4" s="250"/>
      <c r="JOW4" s="250"/>
      <c r="JOX4" s="250"/>
      <c r="JOY4" s="250"/>
      <c r="JOZ4" s="250"/>
      <c r="JPA4" s="250"/>
      <c r="JPB4" s="250"/>
      <c r="JPC4" s="250"/>
      <c r="JPD4" s="250"/>
      <c r="JPE4" s="250"/>
      <c r="JPF4" s="250"/>
      <c r="JPG4" s="250"/>
      <c r="JPH4" s="250"/>
      <c r="JPI4" s="250"/>
      <c r="JPJ4" s="250"/>
      <c r="JPK4" s="250"/>
      <c r="JPL4" s="250"/>
      <c r="JPM4" s="250"/>
      <c r="JPN4" s="250"/>
      <c r="JPO4" s="250"/>
      <c r="JPP4" s="250"/>
      <c r="JPQ4" s="250"/>
      <c r="JPR4" s="250"/>
      <c r="JPS4" s="250"/>
      <c r="JPT4" s="250"/>
      <c r="JPU4" s="250"/>
      <c r="JPV4" s="250"/>
      <c r="JPW4" s="250"/>
      <c r="JPX4" s="250"/>
      <c r="JPY4" s="250"/>
      <c r="JPZ4" s="250"/>
      <c r="JQA4" s="250"/>
      <c r="JQB4" s="250"/>
      <c r="JQC4" s="250"/>
      <c r="JQD4" s="250"/>
      <c r="JQE4" s="250"/>
      <c r="JQF4" s="250"/>
      <c r="JQG4" s="250"/>
      <c r="JQH4" s="250"/>
      <c r="JQI4" s="250"/>
      <c r="JQJ4" s="250"/>
      <c r="JQK4" s="250"/>
      <c r="JQL4" s="250"/>
      <c r="JQM4" s="250"/>
      <c r="JQN4" s="250"/>
      <c r="JQO4" s="250"/>
      <c r="JQP4" s="250"/>
      <c r="JQQ4" s="250"/>
      <c r="JQR4" s="250"/>
      <c r="JQS4" s="250"/>
      <c r="JQT4" s="250"/>
      <c r="JQU4" s="250"/>
      <c r="JQV4" s="250"/>
      <c r="JQW4" s="250"/>
      <c r="JQX4" s="250"/>
      <c r="JQY4" s="250"/>
      <c r="JQZ4" s="250"/>
      <c r="JRA4" s="250"/>
      <c r="JRB4" s="250"/>
      <c r="JRC4" s="250"/>
      <c r="JRD4" s="250"/>
      <c r="JRE4" s="250"/>
      <c r="JRF4" s="250"/>
      <c r="JRG4" s="250"/>
      <c r="JRH4" s="250"/>
      <c r="JRI4" s="250"/>
      <c r="JRJ4" s="250"/>
      <c r="JRK4" s="250"/>
      <c r="JRL4" s="250"/>
      <c r="JRM4" s="250"/>
      <c r="JRN4" s="250"/>
      <c r="JRO4" s="250"/>
      <c r="JRP4" s="250"/>
      <c r="JRQ4" s="250"/>
      <c r="JRR4" s="250"/>
      <c r="JRS4" s="250"/>
      <c r="JRT4" s="250"/>
      <c r="JRU4" s="250"/>
      <c r="JRV4" s="250"/>
      <c r="JRW4" s="250"/>
      <c r="JRX4" s="250"/>
      <c r="JRY4" s="250"/>
      <c r="JRZ4" s="250"/>
      <c r="JSA4" s="250"/>
      <c r="JSB4" s="250"/>
      <c r="JSC4" s="250"/>
      <c r="JSD4" s="250"/>
      <c r="JSE4" s="250"/>
      <c r="JSF4" s="250"/>
      <c r="JSG4" s="250"/>
      <c r="JSH4" s="250"/>
      <c r="JSI4" s="250"/>
      <c r="JSJ4" s="250"/>
      <c r="JSK4" s="250"/>
      <c r="JSL4" s="250"/>
      <c r="JSM4" s="250"/>
      <c r="JSN4" s="250"/>
      <c r="JSO4" s="250"/>
      <c r="JSP4" s="250"/>
      <c r="JSQ4" s="250"/>
      <c r="JSR4" s="250"/>
      <c r="JSS4" s="250"/>
      <c r="JST4" s="250"/>
      <c r="JSU4" s="250"/>
      <c r="JSV4" s="250"/>
      <c r="JSW4" s="250"/>
      <c r="JSX4" s="250"/>
      <c r="JSY4" s="250"/>
      <c r="JSZ4" s="250"/>
      <c r="JTA4" s="250"/>
      <c r="JTB4" s="250"/>
      <c r="JTC4" s="250"/>
      <c r="JTD4" s="250"/>
      <c r="JTE4" s="250"/>
      <c r="JTF4" s="250"/>
      <c r="JTG4" s="250"/>
      <c r="JTH4" s="250"/>
      <c r="JTI4" s="250"/>
      <c r="JTJ4" s="250"/>
      <c r="JTK4" s="250"/>
      <c r="JTL4" s="250"/>
      <c r="JTM4" s="250"/>
      <c r="JTN4" s="250"/>
      <c r="JTO4" s="250"/>
      <c r="JTP4" s="250"/>
      <c r="JTQ4" s="250"/>
      <c r="JTR4" s="250"/>
      <c r="JTS4" s="250"/>
      <c r="JTT4" s="250"/>
      <c r="JTU4" s="250"/>
      <c r="JTV4" s="250"/>
      <c r="JTW4" s="250"/>
      <c r="JTX4" s="250"/>
      <c r="JTY4" s="250"/>
      <c r="JTZ4" s="250"/>
      <c r="JUA4" s="250"/>
      <c r="JUB4" s="250"/>
      <c r="JUC4" s="250"/>
      <c r="JUD4" s="250"/>
      <c r="JUE4" s="250"/>
      <c r="JUF4" s="250"/>
      <c r="JUG4" s="250"/>
      <c r="JUH4" s="250"/>
      <c r="JUI4" s="250"/>
      <c r="JUJ4" s="250"/>
      <c r="JUK4" s="250"/>
      <c r="JUL4" s="250"/>
      <c r="JUM4" s="250"/>
      <c r="JUN4" s="250"/>
      <c r="JUO4" s="250"/>
      <c r="JUP4" s="250"/>
      <c r="JUQ4" s="250"/>
      <c r="JUR4" s="250"/>
      <c r="JUS4" s="250"/>
      <c r="JUT4" s="250"/>
      <c r="JUU4" s="250"/>
      <c r="JUV4" s="250"/>
      <c r="JUW4" s="250"/>
      <c r="JUX4" s="250"/>
      <c r="JUY4" s="250"/>
      <c r="JUZ4" s="250"/>
      <c r="JVA4" s="250"/>
      <c r="JVB4" s="250"/>
      <c r="JVC4" s="250"/>
      <c r="JVD4" s="250"/>
      <c r="JVE4" s="250"/>
      <c r="JVF4" s="250"/>
      <c r="JVG4" s="250"/>
      <c r="JVH4" s="250"/>
      <c r="JVI4" s="250"/>
      <c r="JVJ4" s="250"/>
      <c r="JVK4" s="250"/>
      <c r="JVL4" s="250"/>
      <c r="JVM4" s="250"/>
      <c r="JVN4" s="250"/>
      <c r="JVO4" s="250"/>
      <c r="JVP4" s="250"/>
      <c r="JVQ4" s="250"/>
      <c r="JVR4" s="250"/>
      <c r="JVS4" s="250"/>
      <c r="JVT4" s="250"/>
      <c r="JVU4" s="250"/>
      <c r="JVV4" s="250"/>
      <c r="JVW4" s="250"/>
      <c r="JVX4" s="250"/>
      <c r="JVY4" s="250"/>
      <c r="JVZ4" s="250"/>
      <c r="JWA4" s="250"/>
      <c r="JWB4" s="250"/>
      <c r="JWC4" s="250"/>
      <c r="JWD4" s="250"/>
      <c r="JWE4" s="250"/>
      <c r="JWF4" s="250"/>
      <c r="JWG4" s="250"/>
      <c r="JWH4" s="250"/>
      <c r="JWI4" s="250"/>
      <c r="JWJ4" s="250"/>
      <c r="JWK4" s="250"/>
      <c r="JWL4" s="250"/>
      <c r="JWM4" s="250"/>
      <c r="JWN4" s="250"/>
      <c r="JWO4" s="250"/>
      <c r="JWP4" s="250"/>
      <c r="JWQ4" s="250"/>
      <c r="JWR4" s="250"/>
      <c r="JWS4" s="250"/>
      <c r="JWT4" s="250"/>
      <c r="JWU4" s="250"/>
      <c r="JWV4" s="250"/>
      <c r="JWW4" s="250"/>
      <c r="JWX4" s="250"/>
      <c r="JWY4" s="250"/>
      <c r="JWZ4" s="250"/>
      <c r="JXA4" s="250"/>
      <c r="JXB4" s="250"/>
      <c r="JXC4" s="250"/>
      <c r="JXD4" s="250"/>
      <c r="JXE4" s="250"/>
      <c r="JXF4" s="250"/>
      <c r="JXG4" s="250"/>
      <c r="JXH4" s="250"/>
      <c r="JXI4" s="250"/>
      <c r="JXJ4" s="250"/>
      <c r="JXK4" s="250"/>
      <c r="JXL4" s="250"/>
      <c r="JXM4" s="250"/>
      <c r="JXN4" s="250"/>
      <c r="JXO4" s="250"/>
      <c r="JXP4" s="250"/>
      <c r="JXQ4" s="250"/>
      <c r="JXR4" s="250"/>
      <c r="JXS4" s="250"/>
      <c r="JXT4" s="250"/>
      <c r="JXU4" s="250"/>
      <c r="JXV4" s="250"/>
      <c r="JXW4" s="250"/>
      <c r="JXX4" s="250"/>
      <c r="JXY4" s="250"/>
      <c r="JXZ4" s="250"/>
      <c r="JYA4" s="250"/>
      <c r="JYB4" s="250"/>
      <c r="JYC4" s="250"/>
      <c r="JYD4" s="250"/>
      <c r="JYE4" s="250"/>
      <c r="JYF4" s="250"/>
      <c r="JYG4" s="250"/>
      <c r="JYH4" s="250"/>
      <c r="JYI4" s="250"/>
      <c r="JYJ4" s="250"/>
      <c r="JYK4" s="250"/>
      <c r="JYL4" s="250"/>
      <c r="JYM4" s="250"/>
      <c r="JYN4" s="250"/>
      <c r="JYO4" s="250"/>
      <c r="JYP4" s="250"/>
      <c r="JYQ4" s="250"/>
      <c r="JYR4" s="250"/>
      <c r="JYS4" s="250"/>
      <c r="JYT4" s="250"/>
      <c r="JYU4" s="250"/>
      <c r="JYV4" s="250"/>
      <c r="JYW4" s="250"/>
      <c r="JYX4" s="250"/>
      <c r="JYY4" s="250"/>
      <c r="JYZ4" s="250"/>
      <c r="JZA4" s="250"/>
      <c r="JZB4" s="250"/>
      <c r="JZC4" s="250"/>
      <c r="JZD4" s="250"/>
      <c r="JZE4" s="250"/>
      <c r="JZF4" s="250"/>
      <c r="JZG4" s="250"/>
      <c r="JZH4" s="250"/>
      <c r="JZI4" s="250"/>
      <c r="JZJ4" s="250"/>
      <c r="JZK4" s="250"/>
      <c r="JZL4" s="250"/>
      <c r="JZM4" s="250"/>
      <c r="JZN4" s="250"/>
      <c r="JZO4" s="250"/>
      <c r="JZP4" s="250"/>
      <c r="JZQ4" s="250"/>
      <c r="JZR4" s="250"/>
      <c r="JZS4" s="250"/>
      <c r="JZT4" s="250"/>
      <c r="JZU4" s="250"/>
      <c r="JZV4" s="250"/>
      <c r="JZW4" s="250"/>
      <c r="JZX4" s="250"/>
      <c r="JZY4" s="250"/>
      <c r="JZZ4" s="250"/>
      <c r="KAA4" s="250"/>
      <c r="KAB4" s="250"/>
      <c r="KAC4" s="250"/>
      <c r="KAD4" s="250"/>
      <c r="KAE4" s="250"/>
      <c r="KAF4" s="250"/>
      <c r="KAG4" s="250"/>
      <c r="KAH4" s="250"/>
      <c r="KAI4" s="250"/>
      <c r="KAJ4" s="250"/>
      <c r="KAK4" s="250"/>
      <c r="KAL4" s="250"/>
      <c r="KAM4" s="250"/>
      <c r="KAN4" s="250"/>
      <c r="KAO4" s="250"/>
      <c r="KAP4" s="250"/>
      <c r="KAQ4" s="250"/>
      <c r="KAR4" s="250"/>
      <c r="KAS4" s="250"/>
      <c r="KAT4" s="250"/>
      <c r="KAU4" s="250"/>
      <c r="KAV4" s="250"/>
      <c r="KAW4" s="250"/>
      <c r="KAX4" s="250"/>
      <c r="KAY4" s="250"/>
      <c r="KAZ4" s="250"/>
      <c r="KBA4" s="250"/>
      <c r="KBB4" s="250"/>
      <c r="KBC4" s="250"/>
      <c r="KBD4" s="250"/>
      <c r="KBE4" s="250"/>
      <c r="KBF4" s="250"/>
      <c r="KBG4" s="250"/>
      <c r="KBH4" s="250"/>
      <c r="KBI4" s="250"/>
      <c r="KBJ4" s="250"/>
      <c r="KBK4" s="250"/>
      <c r="KBL4" s="250"/>
      <c r="KBM4" s="250"/>
      <c r="KBN4" s="250"/>
      <c r="KBO4" s="250"/>
      <c r="KBP4" s="250"/>
      <c r="KBQ4" s="250"/>
      <c r="KBR4" s="250"/>
      <c r="KBS4" s="250"/>
      <c r="KBT4" s="250"/>
      <c r="KBU4" s="250"/>
      <c r="KBV4" s="250"/>
      <c r="KBW4" s="250"/>
      <c r="KBX4" s="250"/>
      <c r="KBY4" s="250"/>
      <c r="KBZ4" s="250"/>
      <c r="KCA4" s="250"/>
      <c r="KCB4" s="250"/>
      <c r="KCC4" s="250"/>
      <c r="KCD4" s="250"/>
      <c r="KCE4" s="250"/>
      <c r="KCF4" s="250"/>
      <c r="KCG4" s="250"/>
      <c r="KCH4" s="250"/>
      <c r="KCI4" s="250"/>
      <c r="KCJ4" s="250"/>
      <c r="KCK4" s="250"/>
      <c r="KCL4" s="250"/>
      <c r="KCM4" s="250"/>
      <c r="KCN4" s="250"/>
      <c r="KCO4" s="250"/>
      <c r="KCP4" s="250"/>
      <c r="KCQ4" s="250"/>
      <c r="KCR4" s="250"/>
      <c r="KCS4" s="250"/>
      <c r="KCT4" s="250"/>
      <c r="KCU4" s="250"/>
      <c r="KCV4" s="250"/>
      <c r="KCW4" s="250"/>
      <c r="KCX4" s="250"/>
      <c r="KCY4" s="250"/>
      <c r="KCZ4" s="250"/>
      <c r="KDA4" s="250"/>
      <c r="KDB4" s="250"/>
      <c r="KDC4" s="250"/>
      <c r="KDD4" s="250"/>
      <c r="KDE4" s="250"/>
      <c r="KDF4" s="250"/>
      <c r="KDG4" s="250"/>
      <c r="KDH4" s="250"/>
      <c r="KDI4" s="250"/>
      <c r="KDJ4" s="250"/>
      <c r="KDK4" s="250"/>
      <c r="KDL4" s="250"/>
      <c r="KDM4" s="250"/>
      <c r="KDN4" s="250"/>
      <c r="KDO4" s="250"/>
      <c r="KDP4" s="250"/>
      <c r="KDQ4" s="250"/>
      <c r="KDR4" s="250"/>
      <c r="KDS4" s="250"/>
      <c r="KDT4" s="250"/>
      <c r="KDU4" s="250"/>
      <c r="KDV4" s="250"/>
      <c r="KDW4" s="250"/>
      <c r="KDX4" s="250"/>
      <c r="KDY4" s="250"/>
      <c r="KDZ4" s="250"/>
      <c r="KEA4" s="250"/>
      <c r="KEB4" s="250"/>
      <c r="KEC4" s="250"/>
      <c r="KED4" s="250"/>
      <c r="KEE4" s="250"/>
      <c r="KEF4" s="250"/>
      <c r="KEG4" s="250"/>
      <c r="KEH4" s="250"/>
      <c r="KEI4" s="250"/>
      <c r="KEJ4" s="250"/>
      <c r="KEK4" s="250"/>
      <c r="KEL4" s="250"/>
      <c r="KEM4" s="250"/>
      <c r="KEN4" s="250"/>
      <c r="KEO4" s="250"/>
      <c r="KEP4" s="250"/>
      <c r="KEQ4" s="250"/>
      <c r="KER4" s="250"/>
      <c r="KES4" s="250"/>
      <c r="KET4" s="250"/>
      <c r="KEU4" s="250"/>
      <c r="KEV4" s="250"/>
      <c r="KEW4" s="250"/>
      <c r="KEX4" s="250"/>
      <c r="KEY4" s="250"/>
      <c r="KEZ4" s="250"/>
      <c r="KFA4" s="250"/>
      <c r="KFB4" s="250"/>
      <c r="KFC4" s="250"/>
      <c r="KFD4" s="250"/>
      <c r="KFE4" s="250"/>
      <c r="KFF4" s="250"/>
      <c r="KFG4" s="250"/>
      <c r="KFH4" s="250"/>
      <c r="KFI4" s="250"/>
      <c r="KFJ4" s="250"/>
      <c r="KFK4" s="250"/>
      <c r="KFL4" s="250"/>
      <c r="KFM4" s="250"/>
      <c r="KFN4" s="250"/>
      <c r="KFO4" s="250"/>
      <c r="KFP4" s="250"/>
      <c r="KFQ4" s="250"/>
      <c r="KFR4" s="250"/>
      <c r="KFS4" s="250"/>
      <c r="KFT4" s="250"/>
      <c r="KFU4" s="250"/>
      <c r="KFV4" s="250"/>
      <c r="KFW4" s="250"/>
      <c r="KFX4" s="250"/>
      <c r="KFY4" s="250"/>
      <c r="KFZ4" s="250"/>
      <c r="KGA4" s="250"/>
      <c r="KGB4" s="250"/>
      <c r="KGC4" s="250"/>
      <c r="KGD4" s="250"/>
      <c r="KGE4" s="250"/>
      <c r="KGF4" s="250"/>
      <c r="KGG4" s="250"/>
      <c r="KGH4" s="250"/>
      <c r="KGI4" s="250"/>
      <c r="KGJ4" s="250"/>
      <c r="KGK4" s="250"/>
      <c r="KGL4" s="250"/>
      <c r="KGM4" s="250"/>
      <c r="KGN4" s="250"/>
      <c r="KGO4" s="250"/>
      <c r="KGP4" s="250"/>
      <c r="KGQ4" s="250"/>
      <c r="KGR4" s="250"/>
      <c r="KGS4" s="250"/>
      <c r="KGT4" s="250"/>
      <c r="KGU4" s="250"/>
      <c r="KGV4" s="250"/>
      <c r="KGW4" s="250"/>
      <c r="KGX4" s="250"/>
      <c r="KGY4" s="250"/>
      <c r="KGZ4" s="250"/>
      <c r="KHA4" s="250"/>
      <c r="KHB4" s="250"/>
      <c r="KHC4" s="250"/>
      <c r="KHD4" s="250"/>
      <c r="KHE4" s="250"/>
      <c r="KHF4" s="250"/>
      <c r="KHG4" s="250"/>
      <c r="KHH4" s="250"/>
      <c r="KHI4" s="250"/>
      <c r="KHJ4" s="250"/>
      <c r="KHK4" s="250"/>
      <c r="KHL4" s="250"/>
      <c r="KHM4" s="250"/>
      <c r="KHN4" s="250"/>
      <c r="KHO4" s="250"/>
      <c r="KHP4" s="250"/>
      <c r="KHQ4" s="250"/>
      <c r="KHR4" s="250"/>
      <c r="KHS4" s="250"/>
      <c r="KHT4" s="250"/>
      <c r="KHU4" s="250"/>
      <c r="KHV4" s="250"/>
      <c r="KHW4" s="250"/>
      <c r="KHX4" s="250"/>
      <c r="KHY4" s="250"/>
      <c r="KHZ4" s="250"/>
      <c r="KIA4" s="250"/>
      <c r="KIB4" s="250"/>
      <c r="KIC4" s="250"/>
      <c r="KID4" s="250"/>
      <c r="KIE4" s="250"/>
      <c r="KIF4" s="250"/>
      <c r="KIG4" s="250"/>
      <c r="KIH4" s="250"/>
      <c r="KII4" s="250"/>
      <c r="KIJ4" s="250"/>
      <c r="KIK4" s="250"/>
      <c r="KIL4" s="250"/>
      <c r="KIM4" s="250"/>
      <c r="KIN4" s="250"/>
      <c r="KIO4" s="250"/>
      <c r="KIP4" s="250"/>
      <c r="KIQ4" s="250"/>
      <c r="KIR4" s="250"/>
      <c r="KIS4" s="250"/>
      <c r="KIT4" s="250"/>
      <c r="KIU4" s="250"/>
      <c r="KIV4" s="250"/>
      <c r="KIW4" s="250"/>
      <c r="KIX4" s="250"/>
      <c r="KIY4" s="250"/>
      <c r="KIZ4" s="250"/>
      <c r="KJA4" s="250"/>
      <c r="KJB4" s="250"/>
      <c r="KJC4" s="250"/>
      <c r="KJD4" s="250"/>
      <c r="KJE4" s="250"/>
      <c r="KJF4" s="250"/>
      <c r="KJG4" s="250"/>
      <c r="KJH4" s="250"/>
      <c r="KJI4" s="250"/>
      <c r="KJJ4" s="250"/>
      <c r="KJK4" s="250"/>
      <c r="KJL4" s="250"/>
      <c r="KJM4" s="250"/>
      <c r="KJN4" s="250"/>
      <c r="KJO4" s="250"/>
      <c r="KJP4" s="250"/>
      <c r="KJQ4" s="250"/>
      <c r="KJR4" s="250"/>
      <c r="KJS4" s="250"/>
      <c r="KJT4" s="250"/>
      <c r="KJU4" s="250"/>
      <c r="KJV4" s="250"/>
      <c r="KJW4" s="250"/>
      <c r="KJX4" s="250"/>
      <c r="KJY4" s="250"/>
      <c r="KJZ4" s="250"/>
      <c r="KKA4" s="250"/>
      <c r="KKB4" s="250"/>
      <c r="KKC4" s="250"/>
      <c r="KKD4" s="250"/>
      <c r="KKE4" s="250"/>
      <c r="KKF4" s="250"/>
      <c r="KKG4" s="250"/>
      <c r="KKH4" s="250"/>
      <c r="KKI4" s="250"/>
      <c r="KKJ4" s="250"/>
      <c r="KKK4" s="250"/>
      <c r="KKL4" s="250"/>
      <c r="KKM4" s="250"/>
      <c r="KKN4" s="250"/>
      <c r="KKO4" s="250"/>
      <c r="KKP4" s="250"/>
      <c r="KKQ4" s="250"/>
      <c r="KKR4" s="250"/>
      <c r="KKS4" s="250"/>
      <c r="KKT4" s="250"/>
      <c r="KKU4" s="250"/>
      <c r="KKV4" s="250"/>
      <c r="KKW4" s="250"/>
      <c r="KKX4" s="250"/>
      <c r="KKY4" s="250"/>
      <c r="KKZ4" s="250"/>
      <c r="KLA4" s="250"/>
      <c r="KLB4" s="250"/>
      <c r="KLC4" s="250"/>
      <c r="KLD4" s="250"/>
      <c r="KLE4" s="250"/>
      <c r="KLF4" s="250"/>
      <c r="KLG4" s="250"/>
      <c r="KLH4" s="250"/>
      <c r="KLI4" s="250"/>
      <c r="KLJ4" s="250"/>
      <c r="KLK4" s="250"/>
      <c r="KLL4" s="250"/>
      <c r="KLM4" s="250"/>
      <c r="KLN4" s="250"/>
      <c r="KLO4" s="250"/>
      <c r="KLP4" s="250"/>
      <c r="KLQ4" s="250"/>
      <c r="KLR4" s="250"/>
      <c r="KLS4" s="250"/>
      <c r="KLT4" s="250"/>
      <c r="KLU4" s="250"/>
      <c r="KLV4" s="250"/>
      <c r="KLW4" s="250"/>
      <c r="KLX4" s="250"/>
      <c r="KLY4" s="250"/>
      <c r="KLZ4" s="250"/>
      <c r="KMA4" s="250"/>
      <c r="KMB4" s="250"/>
      <c r="KMC4" s="250"/>
      <c r="KMD4" s="250"/>
      <c r="KME4" s="250"/>
      <c r="KMF4" s="250"/>
      <c r="KMG4" s="250"/>
      <c r="KMH4" s="250"/>
      <c r="KMI4" s="250"/>
      <c r="KMJ4" s="250"/>
      <c r="KMK4" s="250"/>
      <c r="KML4" s="250"/>
      <c r="KMM4" s="250"/>
      <c r="KMN4" s="250"/>
      <c r="KMO4" s="250"/>
      <c r="KMP4" s="250"/>
      <c r="KMQ4" s="250"/>
      <c r="KMR4" s="250"/>
      <c r="KMS4" s="250"/>
      <c r="KMT4" s="250"/>
      <c r="KMU4" s="250"/>
      <c r="KMV4" s="250"/>
      <c r="KMW4" s="250"/>
      <c r="KMX4" s="250"/>
      <c r="KMY4" s="250"/>
      <c r="KMZ4" s="250"/>
      <c r="KNA4" s="250"/>
      <c r="KNB4" s="250"/>
      <c r="KNC4" s="250"/>
      <c r="KND4" s="250"/>
      <c r="KNE4" s="250"/>
      <c r="KNF4" s="250"/>
      <c r="KNG4" s="250"/>
      <c r="KNH4" s="250"/>
      <c r="KNI4" s="250"/>
      <c r="KNJ4" s="250"/>
      <c r="KNK4" s="250"/>
      <c r="KNL4" s="250"/>
      <c r="KNM4" s="250"/>
      <c r="KNN4" s="250"/>
      <c r="KNO4" s="250"/>
      <c r="KNP4" s="250"/>
      <c r="KNQ4" s="250"/>
      <c r="KNR4" s="250"/>
      <c r="KNS4" s="250"/>
      <c r="KNT4" s="250"/>
      <c r="KNU4" s="250"/>
      <c r="KNV4" s="250"/>
      <c r="KNW4" s="250"/>
      <c r="KNX4" s="250"/>
      <c r="KNY4" s="250"/>
      <c r="KNZ4" s="250"/>
      <c r="KOA4" s="250"/>
      <c r="KOB4" s="250"/>
      <c r="KOC4" s="250"/>
      <c r="KOD4" s="250"/>
      <c r="KOE4" s="250"/>
      <c r="KOF4" s="250"/>
      <c r="KOG4" s="250"/>
      <c r="KOH4" s="250"/>
      <c r="KOI4" s="250"/>
      <c r="KOJ4" s="250"/>
      <c r="KOK4" s="250"/>
      <c r="KOL4" s="250"/>
      <c r="KOM4" s="250"/>
      <c r="KON4" s="250"/>
      <c r="KOO4" s="250"/>
      <c r="KOP4" s="250"/>
      <c r="KOQ4" s="250"/>
      <c r="KOR4" s="250"/>
      <c r="KOS4" s="250"/>
      <c r="KOT4" s="250"/>
      <c r="KOU4" s="250"/>
      <c r="KOV4" s="250"/>
      <c r="KOW4" s="250"/>
      <c r="KOX4" s="250"/>
      <c r="KOY4" s="250"/>
      <c r="KOZ4" s="250"/>
      <c r="KPA4" s="250"/>
      <c r="KPB4" s="250"/>
      <c r="KPC4" s="250"/>
      <c r="KPD4" s="250"/>
      <c r="KPE4" s="250"/>
      <c r="KPF4" s="250"/>
      <c r="KPG4" s="250"/>
      <c r="KPH4" s="250"/>
      <c r="KPI4" s="250"/>
      <c r="KPJ4" s="250"/>
      <c r="KPK4" s="250"/>
      <c r="KPL4" s="250"/>
      <c r="KPM4" s="250"/>
      <c r="KPN4" s="250"/>
      <c r="KPO4" s="250"/>
      <c r="KPP4" s="250"/>
      <c r="KPQ4" s="250"/>
      <c r="KPR4" s="250"/>
      <c r="KPS4" s="250"/>
      <c r="KPT4" s="250"/>
      <c r="KPU4" s="250"/>
      <c r="KPV4" s="250"/>
      <c r="KPW4" s="250"/>
      <c r="KPX4" s="250"/>
      <c r="KPY4" s="250"/>
      <c r="KPZ4" s="250"/>
      <c r="KQA4" s="250"/>
      <c r="KQB4" s="250"/>
      <c r="KQC4" s="250"/>
      <c r="KQD4" s="250"/>
      <c r="KQE4" s="250"/>
      <c r="KQF4" s="250"/>
      <c r="KQG4" s="250"/>
      <c r="KQH4" s="250"/>
      <c r="KQI4" s="250"/>
      <c r="KQJ4" s="250"/>
      <c r="KQK4" s="250"/>
      <c r="KQL4" s="250"/>
      <c r="KQM4" s="250"/>
      <c r="KQN4" s="250"/>
      <c r="KQO4" s="250"/>
      <c r="KQP4" s="250"/>
      <c r="KQQ4" s="250"/>
      <c r="KQR4" s="250"/>
      <c r="KQS4" s="250"/>
      <c r="KQT4" s="250"/>
      <c r="KQU4" s="250"/>
      <c r="KQV4" s="250"/>
      <c r="KQW4" s="250"/>
      <c r="KQX4" s="250"/>
      <c r="KQY4" s="250"/>
      <c r="KQZ4" s="250"/>
      <c r="KRA4" s="250"/>
      <c r="KRB4" s="250"/>
      <c r="KRC4" s="250"/>
      <c r="KRD4" s="250"/>
      <c r="KRE4" s="250"/>
      <c r="KRF4" s="250"/>
      <c r="KRG4" s="250"/>
      <c r="KRH4" s="250"/>
      <c r="KRI4" s="250"/>
      <c r="KRJ4" s="250"/>
      <c r="KRK4" s="250"/>
      <c r="KRL4" s="250"/>
      <c r="KRM4" s="250"/>
      <c r="KRN4" s="250"/>
      <c r="KRO4" s="250"/>
      <c r="KRP4" s="250"/>
      <c r="KRQ4" s="250"/>
      <c r="KRR4" s="250"/>
      <c r="KRS4" s="250"/>
      <c r="KRT4" s="250"/>
      <c r="KRU4" s="250"/>
      <c r="KRV4" s="250"/>
      <c r="KRW4" s="250"/>
      <c r="KRX4" s="250"/>
      <c r="KRY4" s="250"/>
      <c r="KRZ4" s="250"/>
      <c r="KSA4" s="250"/>
      <c r="KSB4" s="250"/>
      <c r="KSC4" s="250"/>
      <c r="KSD4" s="250"/>
      <c r="KSE4" s="250"/>
      <c r="KSF4" s="250"/>
      <c r="KSG4" s="250"/>
      <c r="KSH4" s="250"/>
      <c r="KSI4" s="250"/>
      <c r="KSJ4" s="250"/>
      <c r="KSK4" s="250"/>
      <c r="KSL4" s="250"/>
      <c r="KSM4" s="250"/>
      <c r="KSN4" s="250"/>
      <c r="KSO4" s="250"/>
      <c r="KSP4" s="250"/>
      <c r="KSQ4" s="250"/>
      <c r="KSR4" s="250"/>
      <c r="KSS4" s="250"/>
      <c r="KST4" s="250"/>
      <c r="KSU4" s="250"/>
      <c r="KSV4" s="250"/>
      <c r="KSW4" s="250"/>
      <c r="KSX4" s="250"/>
      <c r="KSY4" s="250"/>
      <c r="KSZ4" s="250"/>
      <c r="KTA4" s="250"/>
      <c r="KTB4" s="250"/>
      <c r="KTC4" s="250"/>
      <c r="KTD4" s="250"/>
      <c r="KTE4" s="250"/>
      <c r="KTF4" s="250"/>
      <c r="KTG4" s="250"/>
      <c r="KTH4" s="250"/>
      <c r="KTI4" s="250"/>
      <c r="KTJ4" s="250"/>
      <c r="KTK4" s="250"/>
      <c r="KTL4" s="250"/>
      <c r="KTM4" s="250"/>
      <c r="KTN4" s="250"/>
      <c r="KTO4" s="250"/>
      <c r="KTP4" s="250"/>
      <c r="KTQ4" s="250"/>
      <c r="KTR4" s="250"/>
      <c r="KTS4" s="250"/>
      <c r="KTT4" s="250"/>
      <c r="KTU4" s="250"/>
      <c r="KTV4" s="250"/>
      <c r="KTW4" s="250"/>
      <c r="KTX4" s="250"/>
      <c r="KTY4" s="250"/>
      <c r="KTZ4" s="250"/>
      <c r="KUA4" s="250"/>
      <c r="KUB4" s="250"/>
      <c r="KUC4" s="250"/>
      <c r="KUD4" s="250"/>
      <c r="KUE4" s="250"/>
      <c r="KUF4" s="250"/>
      <c r="KUG4" s="250"/>
      <c r="KUH4" s="250"/>
      <c r="KUI4" s="250"/>
      <c r="KUJ4" s="250"/>
      <c r="KUK4" s="250"/>
      <c r="KUL4" s="250"/>
      <c r="KUM4" s="250"/>
      <c r="KUN4" s="250"/>
      <c r="KUO4" s="250"/>
      <c r="KUP4" s="250"/>
      <c r="KUQ4" s="250"/>
      <c r="KUR4" s="250"/>
      <c r="KUS4" s="250"/>
      <c r="KUT4" s="250"/>
      <c r="KUU4" s="250"/>
      <c r="KUV4" s="250"/>
      <c r="KUW4" s="250"/>
      <c r="KUX4" s="250"/>
      <c r="KUY4" s="250"/>
      <c r="KUZ4" s="250"/>
      <c r="KVA4" s="250"/>
      <c r="KVB4" s="250"/>
      <c r="KVC4" s="250"/>
      <c r="KVD4" s="250"/>
      <c r="KVE4" s="250"/>
      <c r="KVF4" s="250"/>
      <c r="KVG4" s="250"/>
      <c r="KVH4" s="250"/>
      <c r="KVI4" s="250"/>
      <c r="KVJ4" s="250"/>
      <c r="KVK4" s="250"/>
      <c r="KVL4" s="250"/>
      <c r="KVM4" s="250"/>
      <c r="KVN4" s="250"/>
      <c r="KVO4" s="250"/>
      <c r="KVP4" s="250"/>
      <c r="KVQ4" s="250"/>
      <c r="KVR4" s="250"/>
      <c r="KVS4" s="250"/>
      <c r="KVT4" s="250"/>
      <c r="KVU4" s="250"/>
      <c r="KVV4" s="250"/>
      <c r="KVW4" s="250"/>
      <c r="KVX4" s="250"/>
      <c r="KVY4" s="250"/>
      <c r="KVZ4" s="250"/>
      <c r="KWA4" s="250"/>
      <c r="KWB4" s="250"/>
      <c r="KWC4" s="250"/>
      <c r="KWD4" s="250"/>
      <c r="KWE4" s="250"/>
      <c r="KWF4" s="250"/>
      <c r="KWG4" s="250"/>
      <c r="KWH4" s="250"/>
      <c r="KWI4" s="250"/>
      <c r="KWJ4" s="250"/>
      <c r="KWK4" s="250"/>
      <c r="KWL4" s="250"/>
      <c r="KWM4" s="250"/>
      <c r="KWN4" s="250"/>
      <c r="KWO4" s="250"/>
      <c r="KWP4" s="250"/>
      <c r="KWQ4" s="250"/>
      <c r="KWR4" s="250"/>
      <c r="KWS4" s="250"/>
      <c r="KWT4" s="250"/>
      <c r="KWU4" s="250"/>
      <c r="KWV4" s="250"/>
      <c r="KWW4" s="250"/>
      <c r="KWX4" s="250"/>
      <c r="KWY4" s="250"/>
      <c r="KWZ4" s="250"/>
      <c r="KXA4" s="250"/>
      <c r="KXB4" s="250"/>
      <c r="KXC4" s="250"/>
      <c r="KXD4" s="250"/>
      <c r="KXE4" s="250"/>
      <c r="KXF4" s="250"/>
      <c r="KXG4" s="250"/>
      <c r="KXH4" s="250"/>
      <c r="KXI4" s="250"/>
      <c r="KXJ4" s="250"/>
      <c r="KXK4" s="250"/>
      <c r="KXL4" s="250"/>
      <c r="KXM4" s="250"/>
      <c r="KXN4" s="250"/>
      <c r="KXO4" s="250"/>
      <c r="KXP4" s="250"/>
      <c r="KXQ4" s="250"/>
      <c r="KXR4" s="250"/>
      <c r="KXS4" s="250"/>
      <c r="KXT4" s="250"/>
      <c r="KXU4" s="250"/>
      <c r="KXV4" s="250"/>
      <c r="KXW4" s="250"/>
      <c r="KXX4" s="250"/>
      <c r="KXY4" s="250"/>
      <c r="KXZ4" s="250"/>
      <c r="KYA4" s="250"/>
      <c r="KYB4" s="250"/>
      <c r="KYC4" s="250"/>
      <c r="KYD4" s="250"/>
      <c r="KYE4" s="250"/>
      <c r="KYF4" s="250"/>
      <c r="KYG4" s="250"/>
      <c r="KYH4" s="250"/>
      <c r="KYI4" s="250"/>
      <c r="KYJ4" s="250"/>
      <c r="KYK4" s="250"/>
      <c r="KYL4" s="250"/>
      <c r="KYM4" s="250"/>
      <c r="KYN4" s="250"/>
      <c r="KYO4" s="250"/>
      <c r="KYP4" s="250"/>
      <c r="KYQ4" s="250"/>
      <c r="KYR4" s="250"/>
      <c r="KYS4" s="250"/>
      <c r="KYT4" s="250"/>
      <c r="KYU4" s="250"/>
      <c r="KYV4" s="250"/>
      <c r="KYW4" s="250"/>
      <c r="KYX4" s="250"/>
      <c r="KYY4" s="250"/>
      <c r="KYZ4" s="250"/>
      <c r="KZA4" s="250"/>
      <c r="KZB4" s="250"/>
      <c r="KZC4" s="250"/>
      <c r="KZD4" s="250"/>
      <c r="KZE4" s="250"/>
      <c r="KZF4" s="250"/>
      <c r="KZG4" s="250"/>
      <c r="KZH4" s="250"/>
      <c r="KZI4" s="250"/>
      <c r="KZJ4" s="250"/>
      <c r="KZK4" s="250"/>
      <c r="KZL4" s="250"/>
      <c r="KZM4" s="250"/>
      <c r="KZN4" s="250"/>
      <c r="KZO4" s="250"/>
      <c r="KZP4" s="250"/>
      <c r="KZQ4" s="250"/>
      <c r="KZR4" s="250"/>
      <c r="KZS4" s="250"/>
      <c r="KZT4" s="250"/>
      <c r="KZU4" s="250"/>
      <c r="KZV4" s="250"/>
      <c r="KZW4" s="250"/>
      <c r="KZX4" s="250"/>
      <c r="KZY4" s="250"/>
      <c r="KZZ4" s="250"/>
      <c r="LAA4" s="250"/>
      <c r="LAB4" s="250"/>
      <c r="LAC4" s="250"/>
      <c r="LAD4" s="250"/>
      <c r="LAE4" s="250"/>
      <c r="LAF4" s="250"/>
      <c r="LAG4" s="250"/>
      <c r="LAH4" s="250"/>
      <c r="LAI4" s="250"/>
      <c r="LAJ4" s="250"/>
      <c r="LAK4" s="250"/>
      <c r="LAL4" s="250"/>
      <c r="LAM4" s="250"/>
      <c r="LAN4" s="250"/>
      <c r="LAO4" s="250"/>
      <c r="LAP4" s="250"/>
      <c r="LAQ4" s="250"/>
      <c r="LAR4" s="250"/>
      <c r="LAS4" s="250"/>
      <c r="LAT4" s="250"/>
      <c r="LAU4" s="250"/>
      <c r="LAV4" s="250"/>
      <c r="LAW4" s="250"/>
      <c r="LAX4" s="250"/>
      <c r="LAY4" s="250"/>
      <c r="LAZ4" s="250"/>
      <c r="LBA4" s="250"/>
      <c r="LBB4" s="250"/>
      <c r="LBC4" s="250"/>
      <c r="LBD4" s="250"/>
      <c r="LBE4" s="250"/>
      <c r="LBF4" s="250"/>
      <c r="LBG4" s="250"/>
      <c r="LBH4" s="250"/>
      <c r="LBI4" s="250"/>
      <c r="LBJ4" s="250"/>
      <c r="LBK4" s="250"/>
      <c r="LBL4" s="250"/>
      <c r="LBM4" s="250"/>
      <c r="LBN4" s="250"/>
      <c r="LBO4" s="250"/>
      <c r="LBP4" s="250"/>
      <c r="LBQ4" s="250"/>
      <c r="LBR4" s="250"/>
      <c r="LBS4" s="250"/>
      <c r="LBT4" s="250"/>
      <c r="LBU4" s="250"/>
      <c r="LBV4" s="250"/>
      <c r="LBW4" s="250"/>
      <c r="LBX4" s="250"/>
      <c r="LBY4" s="250"/>
      <c r="LBZ4" s="250"/>
      <c r="LCA4" s="250"/>
      <c r="LCB4" s="250"/>
      <c r="LCC4" s="250"/>
      <c r="LCD4" s="250"/>
      <c r="LCE4" s="250"/>
      <c r="LCF4" s="250"/>
      <c r="LCG4" s="250"/>
      <c r="LCH4" s="250"/>
      <c r="LCI4" s="250"/>
      <c r="LCJ4" s="250"/>
      <c r="LCK4" s="250"/>
      <c r="LCL4" s="250"/>
      <c r="LCM4" s="250"/>
      <c r="LCN4" s="250"/>
      <c r="LCO4" s="250"/>
      <c r="LCP4" s="250"/>
      <c r="LCQ4" s="250"/>
      <c r="LCR4" s="250"/>
      <c r="LCS4" s="250"/>
      <c r="LCT4" s="250"/>
      <c r="LCU4" s="250"/>
      <c r="LCV4" s="250"/>
      <c r="LCW4" s="250"/>
      <c r="LCX4" s="250"/>
      <c r="LCY4" s="250"/>
      <c r="LCZ4" s="250"/>
      <c r="LDA4" s="250"/>
      <c r="LDB4" s="250"/>
      <c r="LDC4" s="250"/>
      <c r="LDD4" s="250"/>
      <c r="LDE4" s="250"/>
      <c r="LDF4" s="250"/>
      <c r="LDG4" s="250"/>
      <c r="LDH4" s="250"/>
      <c r="LDI4" s="250"/>
      <c r="LDJ4" s="250"/>
      <c r="LDK4" s="250"/>
      <c r="LDL4" s="250"/>
      <c r="LDM4" s="250"/>
      <c r="LDN4" s="250"/>
      <c r="LDO4" s="250"/>
      <c r="LDP4" s="250"/>
      <c r="LDQ4" s="250"/>
      <c r="LDR4" s="250"/>
      <c r="LDS4" s="250"/>
      <c r="LDT4" s="250"/>
      <c r="LDU4" s="250"/>
      <c r="LDV4" s="250"/>
      <c r="LDW4" s="250"/>
      <c r="LDX4" s="250"/>
      <c r="LDY4" s="250"/>
      <c r="LDZ4" s="250"/>
      <c r="LEA4" s="250"/>
      <c r="LEB4" s="250"/>
      <c r="LEC4" s="250"/>
      <c r="LED4" s="250"/>
      <c r="LEE4" s="250"/>
      <c r="LEF4" s="250"/>
      <c r="LEG4" s="250"/>
      <c r="LEH4" s="250"/>
      <c r="LEI4" s="250"/>
      <c r="LEJ4" s="250"/>
      <c r="LEK4" s="250"/>
      <c r="LEL4" s="250"/>
      <c r="LEM4" s="250"/>
      <c r="LEN4" s="250"/>
      <c r="LEO4" s="250"/>
      <c r="LEP4" s="250"/>
      <c r="LEQ4" s="250"/>
      <c r="LER4" s="250"/>
      <c r="LES4" s="250"/>
      <c r="LET4" s="250"/>
      <c r="LEU4" s="250"/>
      <c r="LEV4" s="250"/>
      <c r="LEW4" s="250"/>
      <c r="LEX4" s="250"/>
      <c r="LEY4" s="250"/>
      <c r="LEZ4" s="250"/>
      <c r="LFA4" s="250"/>
      <c r="LFB4" s="250"/>
      <c r="LFC4" s="250"/>
      <c r="LFD4" s="250"/>
      <c r="LFE4" s="250"/>
      <c r="LFF4" s="250"/>
      <c r="LFG4" s="250"/>
      <c r="LFH4" s="250"/>
      <c r="LFI4" s="250"/>
      <c r="LFJ4" s="250"/>
      <c r="LFK4" s="250"/>
      <c r="LFL4" s="250"/>
      <c r="LFM4" s="250"/>
      <c r="LFN4" s="250"/>
      <c r="LFO4" s="250"/>
      <c r="LFP4" s="250"/>
      <c r="LFQ4" s="250"/>
      <c r="LFR4" s="250"/>
      <c r="LFS4" s="250"/>
      <c r="LFT4" s="250"/>
      <c r="LFU4" s="250"/>
      <c r="LFV4" s="250"/>
      <c r="LFW4" s="250"/>
      <c r="LFX4" s="250"/>
      <c r="LFY4" s="250"/>
      <c r="LFZ4" s="250"/>
      <c r="LGA4" s="250"/>
      <c r="LGB4" s="250"/>
      <c r="LGC4" s="250"/>
      <c r="LGD4" s="250"/>
      <c r="LGE4" s="250"/>
      <c r="LGF4" s="250"/>
      <c r="LGG4" s="250"/>
      <c r="LGH4" s="250"/>
      <c r="LGI4" s="250"/>
      <c r="LGJ4" s="250"/>
      <c r="LGK4" s="250"/>
      <c r="LGL4" s="250"/>
      <c r="LGM4" s="250"/>
      <c r="LGN4" s="250"/>
      <c r="LGO4" s="250"/>
      <c r="LGP4" s="250"/>
      <c r="LGQ4" s="250"/>
      <c r="LGR4" s="250"/>
      <c r="LGS4" s="250"/>
      <c r="LGT4" s="250"/>
      <c r="LGU4" s="250"/>
      <c r="LGV4" s="250"/>
      <c r="LGW4" s="250"/>
      <c r="LGX4" s="250"/>
      <c r="LGY4" s="250"/>
      <c r="LGZ4" s="250"/>
      <c r="LHA4" s="250"/>
      <c r="LHB4" s="250"/>
      <c r="LHC4" s="250"/>
      <c r="LHD4" s="250"/>
      <c r="LHE4" s="250"/>
      <c r="LHF4" s="250"/>
      <c r="LHG4" s="250"/>
      <c r="LHH4" s="250"/>
      <c r="LHI4" s="250"/>
      <c r="LHJ4" s="250"/>
      <c r="LHK4" s="250"/>
      <c r="LHL4" s="250"/>
      <c r="LHM4" s="250"/>
      <c r="LHN4" s="250"/>
      <c r="LHO4" s="250"/>
      <c r="LHP4" s="250"/>
      <c r="LHQ4" s="250"/>
      <c r="LHR4" s="250"/>
      <c r="LHS4" s="250"/>
      <c r="LHT4" s="250"/>
      <c r="LHU4" s="250"/>
      <c r="LHV4" s="250"/>
      <c r="LHW4" s="250"/>
      <c r="LHX4" s="250"/>
      <c r="LHY4" s="250"/>
      <c r="LHZ4" s="250"/>
      <c r="LIA4" s="250"/>
      <c r="LIB4" s="250"/>
      <c r="LIC4" s="250"/>
      <c r="LID4" s="250"/>
      <c r="LIE4" s="250"/>
      <c r="LIF4" s="250"/>
      <c r="LIG4" s="250"/>
      <c r="LIH4" s="250"/>
      <c r="LII4" s="250"/>
      <c r="LIJ4" s="250"/>
      <c r="LIK4" s="250"/>
      <c r="LIL4" s="250"/>
      <c r="LIM4" s="250"/>
      <c r="LIN4" s="250"/>
      <c r="LIO4" s="250"/>
      <c r="LIP4" s="250"/>
      <c r="LIQ4" s="250"/>
      <c r="LIR4" s="250"/>
      <c r="LIS4" s="250"/>
      <c r="LIT4" s="250"/>
      <c r="LIU4" s="250"/>
      <c r="LIV4" s="250"/>
      <c r="LIW4" s="250"/>
      <c r="LIX4" s="250"/>
      <c r="LIY4" s="250"/>
      <c r="LIZ4" s="250"/>
      <c r="LJA4" s="250"/>
      <c r="LJB4" s="250"/>
      <c r="LJC4" s="250"/>
      <c r="LJD4" s="250"/>
      <c r="LJE4" s="250"/>
      <c r="LJF4" s="250"/>
      <c r="LJG4" s="250"/>
      <c r="LJH4" s="250"/>
      <c r="LJI4" s="250"/>
      <c r="LJJ4" s="250"/>
      <c r="LJK4" s="250"/>
      <c r="LJL4" s="250"/>
      <c r="LJM4" s="250"/>
      <c r="LJN4" s="250"/>
      <c r="LJO4" s="250"/>
      <c r="LJP4" s="250"/>
      <c r="LJQ4" s="250"/>
      <c r="LJR4" s="250"/>
      <c r="LJS4" s="250"/>
      <c r="LJT4" s="250"/>
      <c r="LJU4" s="250"/>
      <c r="LJV4" s="250"/>
      <c r="LJW4" s="250"/>
      <c r="LJX4" s="250"/>
      <c r="LJY4" s="250"/>
      <c r="LJZ4" s="250"/>
      <c r="LKA4" s="250"/>
      <c r="LKB4" s="250"/>
      <c r="LKC4" s="250"/>
      <c r="LKD4" s="250"/>
      <c r="LKE4" s="250"/>
      <c r="LKF4" s="250"/>
      <c r="LKG4" s="250"/>
      <c r="LKH4" s="250"/>
      <c r="LKI4" s="250"/>
      <c r="LKJ4" s="250"/>
      <c r="LKK4" s="250"/>
      <c r="LKL4" s="250"/>
      <c r="LKM4" s="250"/>
      <c r="LKN4" s="250"/>
      <c r="LKO4" s="250"/>
      <c r="LKP4" s="250"/>
      <c r="LKQ4" s="250"/>
      <c r="LKR4" s="250"/>
      <c r="LKS4" s="250"/>
      <c r="LKT4" s="250"/>
      <c r="LKU4" s="250"/>
      <c r="LKV4" s="250"/>
      <c r="LKW4" s="250"/>
      <c r="LKX4" s="250"/>
      <c r="LKY4" s="250"/>
      <c r="LKZ4" s="250"/>
      <c r="LLA4" s="250"/>
      <c r="LLB4" s="250"/>
      <c r="LLC4" s="250"/>
      <c r="LLD4" s="250"/>
      <c r="LLE4" s="250"/>
      <c r="LLF4" s="250"/>
      <c r="LLG4" s="250"/>
      <c r="LLH4" s="250"/>
      <c r="LLI4" s="250"/>
      <c r="LLJ4" s="250"/>
      <c r="LLK4" s="250"/>
      <c r="LLL4" s="250"/>
      <c r="LLM4" s="250"/>
      <c r="LLN4" s="250"/>
      <c r="LLO4" s="250"/>
      <c r="LLP4" s="250"/>
      <c r="LLQ4" s="250"/>
      <c r="LLR4" s="250"/>
      <c r="LLS4" s="250"/>
      <c r="LLT4" s="250"/>
      <c r="LLU4" s="250"/>
      <c r="LLV4" s="250"/>
      <c r="LLW4" s="250"/>
      <c r="LLX4" s="250"/>
      <c r="LLY4" s="250"/>
      <c r="LLZ4" s="250"/>
      <c r="LMA4" s="250"/>
      <c r="LMB4" s="250"/>
      <c r="LMC4" s="250"/>
      <c r="LMD4" s="250"/>
      <c r="LME4" s="250"/>
      <c r="LMF4" s="250"/>
      <c r="LMG4" s="250"/>
      <c r="LMH4" s="250"/>
      <c r="LMI4" s="250"/>
      <c r="LMJ4" s="250"/>
      <c r="LMK4" s="250"/>
      <c r="LML4" s="250"/>
      <c r="LMM4" s="250"/>
      <c r="LMN4" s="250"/>
      <c r="LMO4" s="250"/>
      <c r="LMP4" s="250"/>
      <c r="LMQ4" s="250"/>
      <c r="LMR4" s="250"/>
      <c r="LMS4" s="250"/>
      <c r="LMT4" s="250"/>
      <c r="LMU4" s="250"/>
      <c r="LMV4" s="250"/>
      <c r="LMW4" s="250"/>
      <c r="LMX4" s="250"/>
      <c r="LMY4" s="250"/>
      <c r="LMZ4" s="250"/>
      <c r="LNA4" s="250"/>
      <c r="LNB4" s="250"/>
      <c r="LNC4" s="250"/>
      <c r="LND4" s="250"/>
      <c r="LNE4" s="250"/>
      <c r="LNF4" s="250"/>
      <c r="LNG4" s="250"/>
      <c r="LNH4" s="250"/>
      <c r="LNI4" s="250"/>
      <c r="LNJ4" s="250"/>
      <c r="LNK4" s="250"/>
      <c r="LNL4" s="250"/>
      <c r="LNM4" s="250"/>
      <c r="LNN4" s="250"/>
      <c r="LNO4" s="250"/>
      <c r="LNP4" s="250"/>
      <c r="LNQ4" s="250"/>
      <c r="LNR4" s="250"/>
      <c r="LNS4" s="250"/>
      <c r="LNT4" s="250"/>
      <c r="LNU4" s="250"/>
      <c r="LNV4" s="250"/>
      <c r="LNW4" s="250"/>
      <c r="LNX4" s="250"/>
      <c r="LNY4" s="250"/>
      <c r="LNZ4" s="250"/>
      <c r="LOA4" s="250"/>
      <c r="LOB4" s="250"/>
      <c r="LOC4" s="250"/>
      <c r="LOD4" s="250"/>
      <c r="LOE4" s="250"/>
      <c r="LOF4" s="250"/>
      <c r="LOG4" s="250"/>
      <c r="LOH4" s="250"/>
      <c r="LOI4" s="250"/>
      <c r="LOJ4" s="250"/>
      <c r="LOK4" s="250"/>
      <c r="LOL4" s="250"/>
      <c r="LOM4" s="250"/>
      <c r="LON4" s="250"/>
      <c r="LOO4" s="250"/>
      <c r="LOP4" s="250"/>
      <c r="LOQ4" s="250"/>
      <c r="LOR4" s="250"/>
      <c r="LOS4" s="250"/>
      <c r="LOT4" s="250"/>
      <c r="LOU4" s="250"/>
      <c r="LOV4" s="250"/>
      <c r="LOW4" s="250"/>
      <c r="LOX4" s="250"/>
      <c r="LOY4" s="250"/>
      <c r="LOZ4" s="250"/>
      <c r="LPA4" s="250"/>
      <c r="LPB4" s="250"/>
      <c r="LPC4" s="250"/>
      <c r="LPD4" s="250"/>
      <c r="LPE4" s="250"/>
      <c r="LPF4" s="250"/>
      <c r="LPG4" s="250"/>
      <c r="LPH4" s="250"/>
      <c r="LPI4" s="250"/>
      <c r="LPJ4" s="250"/>
      <c r="LPK4" s="250"/>
      <c r="LPL4" s="250"/>
      <c r="LPM4" s="250"/>
      <c r="LPN4" s="250"/>
      <c r="LPO4" s="250"/>
      <c r="LPP4" s="250"/>
      <c r="LPQ4" s="250"/>
      <c r="LPR4" s="250"/>
      <c r="LPS4" s="250"/>
      <c r="LPT4" s="250"/>
      <c r="LPU4" s="250"/>
      <c r="LPV4" s="250"/>
      <c r="LPW4" s="250"/>
      <c r="LPX4" s="250"/>
      <c r="LPY4" s="250"/>
      <c r="LPZ4" s="250"/>
      <c r="LQA4" s="250"/>
      <c r="LQB4" s="250"/>
      <c r="LQC4" s="250"/>
      <c r="LQD4" s="250"/>
      <c r="LQE4" s="250"/>
      <c r="LQF4" s="250"/>
      <c r="LQG4" s="250"/>
      <c r="LQH4" s="250"/>
      <c r="LQI4" s="250"/>
      <c r="LQJ4" s="250"/>
      <c r="LQK4" s="250"/>
      <c r="LQL4" s="250"/>
      <c r="LQM4" s="250"/>
      <c r="LQN4" s="250"/>
      <c r="LQO4" s="250"/>
      <c r="LQP4" s="250"/>
      <c r="LQQ4" s="250"/>
      <c r="LQR4" s="250"/>
      <c r="LQS4" s="250"/>
      <c r="LQT4" s="250"/>
      <c r="LQU4" s="250"/>
      <c r="LQV4" s="250"/>
      <c r="LQW4" s="250"/>
      <c r="LQX4" s="250"/>
      <c r="LQY4" s="250"/>
      <c r="LQZ4" s="250"/>
      <c r="LRA4" s="250"/>
      <c r="LRB4" s="250"/>
      <c r="LRC4" s="250"/>
      <c r="LRD4" s="250"/>
      <c r="LRE4" s="250"/>
      <c r="LRF4" s="250"/>
      <c r="LRG4" s="250"/>
      <c r="LRH4" s="250"/>
      <c r="LRI4" s="250"/>
      <c r="LRJ4" s="250"/>
      <c r="LRK4" s="250"/>
      <c r="LRL4" s="250"/>
      <c r="LRM4" s="250"/>
      <c r="LRN4" s="250"/>
      <c r="LRO4" s="250"/>
      <c r="LRP4" s="250"/>
      <c r="LRQ4" s="250"/>
      <c r="LRR4" s="250"/>
      <c r="LRS4" s="250"/>
      <c r="LRT4" s="250"/>
      <c r="LRU4" s="250"/>
      <c r="LRV4" s="250"/>
      <c r="LRW4" s="250"/>
      <c r="LRX4" s="250"/>
      <c r="LRY4" s="250"/>
      <c r="LRZ4" s="250"/>
      <c r="LSA4" s="250"/>
      <c r="LSB4" s="250"/>
      <c r="LSC4" s="250"/>
      <c r="LSD4" s="250"/>
      <c r="LSE4" s="250"/>
      <c r="LSF4" s="250"/>
      <c r="LSG4" s="250"/>
      <c r="LSH4" s="250"/>
      <c r="LSI4" s="250"/>
      <c r="LSJ4" s="250"/>
      <c r="LSK4" s="250"/>
      <c r="LSL4" s="250"/>
      <c r="LSM4" s="250"/>
      <c r="LSN4" s="250"/>
      <c r="LSO4" s="250"/>
      <c r="LSP4" s="250"/>
      <c r="LSQ4" s="250"/>
      <c r="LSR4" s="250"/>
      <c r="LSS4" s="250"/>
      <c r="LST4" s="250"/>
      <c r="LSU4" s="250"/>
      <c r="LSV4" s="250"/>
      <c r="LSW4" s="250"/>
      <c r="LSX4" s="250"/>
      <c r="LSY4" s="250"/>
      <c r="LSZ4" s="250"/>
      <c r="LTA4" s="250"/>
      <c r="LTB4" s="250"/>
      <c r="LTC4" s="250"/>
      <c r="LTD4" s="250"/>
      <c r="LTE4" s="250"/>
      <c r="LTF4" s="250"/>
      <c r="LTG4" s="250"/>
      <c r="LTH4" s="250"/>
      <c r="LTI4" s="250"/>
      <c r="LTJ4" s="250"/>
      <c r="LTK4" s="250"/>
      <c r="LTL4" s="250"/>
      <c r="LTM4" s="250"/>
      <c r="LTN4" s="250"/>
      <c r="LTO4" s="250"/>
      <c r="LTP4" s="250"/>
      <c r="LTQ4" s="250"/>
      <c r="LTR4" s="250"/>
      <c r="LTS4" s="250"/>
      <c r="LTT4" s="250"/>
      <c r="LTU4" s="250"/>
      <c r="LTV4" s="250"/>
      <c r="LTW4" s="250"/>
      <c r="LTX4" s="250"/>
      <c r="LTY4" s="250"/>
      <c r="LTZ4" s="250"/>
      <c r="LUA4" s="250"/>
      <c r="LUB4" s="250"/>
      <c r="LUC4" s="250"/>
      <c r="LUD4" s="250"/>
      <c r="LUE4" s="250"/>
      <c r="LUF4" s="250"/>
      <c r="LUG4" s="250"/>
      <c r="LUH4" s="250"/>
      <c r="LUI4" s="250"/>
      <c r="LUJ4" s="250"/>
      <c r="LUK4" s="250"/>
      <c r="LUL4" s="250"/>
      <c r="LUM4" s="250"/>
      <c r="LUN4" s="250"/>
      <c r="LUO4" s="250"/>
      <c r="LUP4" s="250"/>
      <c r="LUQ4" s="250"/>
      <c r="LUR4" s="250"/>
      <c r="LUS4" s="250"/>
      <c r="LUT4" s="250"/>
      <c r="LUU4" s="250"/>
      <c r="LUV4" s="250"/>
      <c r="LUW4" s="250"/>
      <c r="LUX4" s="250"/>
      <c r="LUY4" s="250"/>
      <c r="LUZ4" s="250"/>
      <c r="LVA4" s="250"/>
      <c r="LVB4" s="250"/>
      <c r="LVC4" s="250"/>
      <c r="LVD4" s="250"/>
      <c r="LVE4" s="250"/>
      <c r="LVF4" s="250"/>
      <c r="LVG4" s="250"/>
      <c r="LVH4" s="250"/>
      <c r="LVI4" s="250"/>
      <c r="LVJ4" s="250"/>
      <c r="LVK4" s="250"/>
      <c r="LVL4" s="250"/>
      <c r="LVM4" s="250"/>
      <c r="LVN4" s="250"/>
      <c r="LVO4" s="250"/>
      <c r="LVP4" s="250"/>
      <c r="LVQ4" s="250"/>
      <c r="LVR4" s="250"/>
      <c r="LVS4" s="250"/>
      <c r="LVT4" s="250"/>
      <c r="LVU4" s="250"/>
      <c r="LVV4" s="250"/>
      <c r="LVW4" s="250"/>
      <c r="LVX4" s="250"/>
      <c r="LVY4" s="250"/>
      <c r="LVZ4" s="250"/>
      <c r="LWA4" s="250"/>
      <c r="LWB4" s="250"/>
      <c r="LWC4" s="250"/>
      <c r="LWD4" s="250"/>
      <c r="LWE4" s="250"/>
      <c r="LWF4" s="250"/>
      <c r="LWG4" s="250"/>
      <c r="LWH4" s="250"/>
      <c r="LWI4" s="250"/>
      <c r="LWJ4" s="250"/>
      <c r="LWK4" s="250"/>
      <c r="LWL4" s="250"/>
      <c r="LWM4" s="250"/>
      <c r="LWN4" s="250"/>
      <c r="LWO4" s="250"/>
      <c r="LWP4" s="250"/>
      <c r="LWQ4" s="250"/>
      <c r="LWR4" s="250"/>
      <c r="LWS4" s="250"/>
      <c r="LWT4" s="250"/>
      <c r="LWU4" s="250"/>
      <c r="LWV4" s="250"/>
      <c r="LWW4" s="250"/>
      <c r="LWX4" s="250"/>
      <c r="LWY4" s="250"/>
      <c r="LWZ4" s="250"/>
      <c r="LXA4" s="250"/>
      <c r="LXB4" s="250"/>
      <c r="LXC4" s="250"/>
      <c r="LXD4" s="250"/>
      <c r="LXE4" s="250"/>
      <c r="LXF4" s="250"/>
      <c r="LXG4" s="250"/>
      <c r="LXH4" s="250"/>
      <c r="LXI4" s="250"/>
      <c r="LXJ4" s="250"/>
      <c r="LXK4" s="250"/>
      <c r="LXL4" s="250"/>
      <c r="LXM4" s="250"/>
      <c r="LXN4" s="250"/>
      <c r="LXO4" s="250"/>
      <c r="LXP4" s="250"/>
      <c r="LXQ4" s="250"/>
      <c r="LXR4" s="250"/>
      <c r="LXS4" s="250"/>
      <c r="LXT4" s="250"/>
      <c r="LXU4" s="250"/>
      <c r="LXV4" s="250"/>
      <c r="LXW4" s="250"/>
      <c r="LXX4" s="250"/>
      <c r="LXY4" s="250"/>
      <c r="LXZ4" s="250"/>
      <c r="LYA4" s="250"/>
      <c r="LYB4" s="250"/>
      <c r="LYC4" s="250"/>
      <c r="LYD4" s="250"/>
      <c r="LYE4" s="250"/>
      <c r="LYF4" s="250"/>
      <c r="LYG4" s="250"/>
      <c r="LYH4" s="250"/>
      <c r="LYI4" s="250"/>
      <c r="LYJ4" s="250"/>
      <c r="LYK4" s="250"/>
      <c r="LYL4" s="250"/>
      <c r="LYM4" s="250"/>
      <c r="LYN4" s="250"/>
      <c r="LYO4" s="250"/>
      <c r="LYP4" s="250"/>
      <c r="LYQ4" s="250"/>
      <c r="LYR4" s="250"/>
      <c r="LYS4" s="250"/>
      <c r="LYT4" s="250"/>
      <c r="LYU4" s="250"/>
      <c r="LYV4" s="250"/>
      <c r="LYW4" s="250"/>
      <c r="LYX4" s="250"/>
      <c r="LYY4" s="250"/>
      <c r="LYZ4" s="250"/>
      <c r="LZA4" s="250"/>
      <c r="LZB4" s="250"/>
      <c r="LZC4" s="250"/>
      <c r="LZD4" s="250"/>
      <c r="LZE4" s="250"/>
      <c r="LZF4" s="250"/>
      <c r="LZG4" s="250"/>
      <c r="LZH4" s="250"/>
      <c r="LZI4" s="250"/>
      <c r="LZJ4" s="250"/>
      <c r="LZK4" s="250"/>
      <c r="LZL4" s="250"/>
      <c r="LZM4" s="250"/>
      <c r="LZN4" s="250"/>
      <c r="LZO4" s="250"/>
      <c r="LZP4" s="250"/>
      <c r="LZQ4" s="250"/>
      <c r="LZR4" s="250"/>
      <c r="LZS4" s="250"/>
      <c r="LZT4" s="250"/>
      <c r="LZU4" s="250"/>
      <c r="LZV4" s="250"/>
      <c r="LZW4" s="250"/>
      <c r="LZX4" s="250"/>
      <c r="LZY4" s="250"/>
      <c r="LZZ4" s="250"/>
      <c r="MAA4" s="250"/>
      <c r="MAB4" s="250"/>
      <c r="MAC4" s="250"/>
      <c r="MAD4" s="250"/>
      <c r="MAE4" s="250"/>
      <c r="MAF4" s="250"/>
      <c r="MAG4" s="250"/>
      <c r="MAH4" s="250"/>
      <c r="MAI4" s="250"/>
      <c r="MAJ4" s="250"/>
      <c r="MAK4" s="250"/>
      <c r="MAL4" s="250"/>
      <c r="MAM4" s="250"/>
      <c r="MAN4" s="250"/>
      <c r="MAO4" s="250"/>
      <c r="MAP4" s="250"/>
      <c r="MAQ4" s="250"/>
      <c r="MAR4" s="250"/>
      <c r="MAS4" s="250"/>
      <c r="MAT4" s="250"/>
      <c r="MAU4" s="250"/>
      <c r="MAV4" s="250"/>
      <c r="MAW4" s="250"/>
      <c r="MAX4" s="250"/>
      <c r="MAY4" s="250"/>
      <c r="MAZ4" s="250"/>
      <c r="MBA4" s="250"/>
      <c r="MBB4" s="250"/>
      <c r="MBC4" s="250"/>
      <c r="MBD4" s="250"/>
      <c r="MBE4" s="250"/>
      <c r="MBF4" s="250"/>
      <c r="MBG4" s="250"/>
      <c r="MBH4" s="250"/>
      <c r="MBI4" s="250"/>
      <c r="MBJ4" s="250"/>
      <c r="MBK4" s="250"/>
      <c r="MBL4" s="250"/>
      <c r="MBM4" s="250"/>
      <c r="MBN4" s="250"/>
      <c r="MBO4" s="250"/>
      <c r="MBP4" s="250"/>
      <c r="MBQ4" s="250"/>
      <c r="MBR4" s="250"/>
      <c r="MBS4" s="250"/>
      <c r="MBT4" s="250"/>
      <c r="MBU4" s="250"/>
      <c r="MBV4" s="250"/>
      <c r="MBW4" s="250"/>
      <c r="MBX4" s="250"/>
      <c r="MBY4" s="250"/>
      <c r="MBZ4" s="250"/>
      <c r="MCA4" s="250"/>
      <c r="MCB4" s="250"/>
      <c r="MCC4" s="250"/>
      <c r="MCD4" s="250"/>
      <c r="MCE4" s="250"/>
      <c r="MCF4" s="250"/>
      <c r="MCG4" s="250"/>
      <c r="MCH4" s="250"/>
      <c r="MCI4" s="250"/>
      <c r="MCJ4" s="250"/>
      <c r="MCK4" s="250"/>
      <c r="MCL4" s="250"/>
      <c r="MCM4" s="250"/>
      <c r="MCN4" s="250"/>
      <c r="MCO4" s="250"/>
      <c r="MCP4" s="250"/>
      <c r="MCQ4" s="250"/>
      <c r="MCR4" s="250"/>
      <c r="MCS4" s="250"/>
      <c r="MCT4" s="250"/>
      <c r="MCU4" s="250"/>
      <c r="MCV4" s="250"/>
      <c r="MCW4" s="250"/>
      <c r="MCX4" s="250"/>
      <c r="MCY4" s="250"/>
      <c r="MCZ4" s="250"/>
      <c r="MDA4" s="250"/>
      <c r="MDB4" s="250"/>
      <c r="MDC4" s="250"/>
      <c r="MDD4" s="250"/>
      <c r="MDE4" s="250"/>
      <c r="MDF4" s="250"/>
      <c r="MDG4" s="250"/>
      <c r="MDH4" s="250"/>
      <c r="MDI4" s="250"/>
      <c r="MDJ4" s="250"/>
      <c r="MDK4" s="250"/>
      <c r="MDL4" s="250"/>
      <c r="MDM4" s="250"/>
      <c r="MDN4" s="250"/>
      <c r="MDO4" s="250"/>
      <c r="MDP4" s="250"/>
      <c r="MDQ4" s="250"/>
      <c r="MDR4" s="250"/>
      <c r="MDS4" s="250"/>
      <c r="MDT4" s="250"/>
      <c r="MDU4" s="250"/>
      <c r="MDV4" s="250"/>
      <c r="MDW4" s="250"/>
      <c r="MDX4" s="250"/>
      <c r="MDY4" s="250"/>
      <c r="MDZ4" s="250"/>
      <c r="MEA4" s="250"/>
      <c r="MEB4" s="250"/>
      <c r="MEC4" s="250"/>
      <c r="MED4" s="250"/>
      <c r="MEE4" s="250"/>
      <c r="MEF4" s="250"/>
      <c r="MEG4" s="250"/>
      <c r="MEH4" s="250"/>
      <c r="MEI4" s="250"/>
      <c r="MEJ4" s="250"/>
      <c r="MEK4" s="250"/>
      <c r="MEL4" s="250"/>
      <c r="MEM4" s="250"/>
      <c r="MEN4" s="250"/>
      <c r="MEO4" s="250"/>
      <c r="MEP4" s="250"/>
      <c r="MEQ4" s="250"/>
      <c r="MER4" s="250"/>
      <c r="MES4" s="250"/>
      <c r="MET4" s="250"/>
      <c r="MEU4" s="250"/>
      <c r="MEV4" s="250"/>
      <c r="MEW4" s="250"/>
      <c r="MEX4" s="250"/>
      <c r="MEY4" s="250"/>
      <c r="MEZ4" s="250"/>
      <c r="MFA4" s="250"/>
      <c r="MFB4" s="250"/>
      <c r="MFC4" s="250"/>
      <c r="MFD4" s="250"/>
      <c r="MFE4" s="250"/>
      <c r="MFF4" s="250"/>
      <c r="MFG4" s="250"/>
      <c r="MFH4" s="250"/>
      <c r="MFI4" s="250"/>
      <c r="MFJ4" s="250"/>
      <c r="MFK4" s="250"/>
      <c r="MFL4" s="250"/>
      <c r="MFM4" s="250"/>
      <c r="MFN4" s="250"/>
      <c r="MFO4" s="250"/>
      <c r="MFP4" s="250"/>
      <c r="MFQ4" s="250"/>
      <c r="MFR4" s="250"/>
      <c r="MFS4" s="250"/>
      <c r="MFT4" s="250"/>
      <c r="MFU4" s="250"/>
      <c r="MFV4" s="250"/>
      <c r="MFW4" s="250"/>
      <c r="MFX4" s="250"/>
      <c r="MFY4" s="250"/>
      <c r="MFZ4" s="250"/>
      <c r="MGA4" s="250"/>
      <c r="MGB4" s="250"/>
      <c r="MGC4" s="250"/>
      <c r="MGD4" s="250"/>
      <c r="MGE4" s="250"/>
      <c r="MGF4" s="250"/>
      <c r="MGG4" s="250"/>
      <c r="MGH4" s="250"/>
      <c r="MGI4" s="250"/>
      <c r="MGJ4" s="250"/>
      <c r="MGK4" s="250"/>
      <c r="MGL4" s="250"/>
      <c r="MGM4" s="250"/>
      <c r="MGN4" s="250"/>
      <c r="MGO4" s="250"/>
      <c r="MGP4" s="250"/>
      <c r="MGQ4" s="250"/>
      <c r="MGR4" s="250"/>
      <c r="MGS4" s="250"/>
      <c r="MGT4" s="250"/>
      <c r="MGU4" s="250"/>
      <c r="MGV4" s="250"/>
      <c r="MGW4" s="250"/>
      <c r="MGX4" s="250"/>
      <c r="MGY4" s="250"/>
      <c r="MGZ4" s="250"/>
      <c r="MHA4" s="250"/>
      <c r="MHB4" s="250"/>
      <c r="MHC4" s="250"/>
      <c r="MHD4" s="250"/>
      <c r="MHE4" s="250"/>
      <c r="MHF4" s="250"/>
      <c r="MHG4" s="250"/>
      <c r="MHH4" s="250"/>
      <c r="MHI4" s="250"/>
      <c r="MHJ4" s="250"/>
      <c r="MHK4" s="250"/>
      <c r="MHL4" s="250"/>
      <c r="MHM4" s="250"/>
      <c r="MHN4" s="250"/>
      <c r="MHO4" s="250"/>
      <c r="MHP4" s="250"/>
      <c r="MHQ4" s="250"/>
      <c r="MHR4" s="250"/>
      <c r="MHS4" s="250"/>
      <c r="MHT4" s="250"/>
      <c r="MHU4" s="250"/>
      <c r="MHV4" s="250"/>
      <c r="MHW4" s="250"/>
      <c r="MHX4" s="250"/>
      <c r="MHY4" s="250"/>
      <c r="MHZ4" s="250"/>
      <c r="MIA4" s="250"/>
      <c r="MIB4" s="250"/>
      <c r="MIC4" s="250"/>
      <c r="MID4" s="250"/>
      <c r="MIE4" s="250"/>
      <c r="MIF4" s="250"/>
      <c r="MIG4" s="250"/>
      <c r="MIH4" s="250"/>
      <c r="MII4" s="250"/>
      <c r="MIJ4" s="250"/>
      <c r="MIK4" s="250"/>
      <c r="MIL4" s="250"/>
      <c r="MIM4" s="250"/>
      <c r="MIN4" s="250"/>
      <c r="MIO4" s="250"/>
      <c r="MIP4" s="250"/>
      <c r="MIQ4" s="250"/>
      <c r="MIR4" s="250"/>
      <c r="MIS4" s="250"/>
      <c r="MIT4" s="250"/>
      <c r="MIU4" s="250"/>
      <c r="MIV4" s="250"/>
      <c r="MIW4" s="250"/>
      <c r="MIX4" s="250"/>
      <c r="MIY4" s="250"/>
      <c r="MIZ4" s="250"/>
      <c r="MJA4" s="250"/>
      <c r="MJB4" s="250"/>
      <c r="MJC4" s="250"/>
      <c r="MJD4" s="250"/>
      <c r="MJE4" s="250"/>
      <c r="MJF4" s="250"/>
      <c r="MJG4" s="250"/>
      <c r="MJH4" s="250"/>
      <c r="MJI4" s="250"/>
      <c r="MJJ4" s="250"/>
      <c r="MJK4" s="250"/>
      <c r="MJL4" s="250"/>
      <c r="MJM4" s="250"/>
      <c r="MJN4" s="250"/>
      <c r="MJO4" s="250"/>
      <c r="MJP4" s="250"/>
      <c r="MJQ4" s="250"/>
      <c r="MJR4" s="250"/>
      <c r="MJS4" s="250"/>
      <c r="MJT4" s="250"/>
      <c r="MJU4" s="250"/>
      <c r="MJV4" s="250"/>
      <c r="MJW4" s="250"/>
      <c r="MJX4" s="250"/>
      <c r="MJY4" s="250"/>
      <c r="MJZ4" s="250"/>
      <c r="MKA4" s="250"/>
      <c r="MKB4" s="250"/>
      <c r="MKC4" s="250"/>
      <c r="MKD4" s="250"/>
      <c r="MKE4" s="250"/>
      <c r="MKF4" s="250"/>
      <c r="MKG4" s="250"/>
      <c r="MKH4" s="250"/>
      <c r="MKI4" s="250"/>
      <c r="MKJ4" s="250"/>
      <c r="MKK4" s="250"/>
      <c r="MKL4" s="250"/>
      <c r="MKM4" s="250"/>
      <c r="MKN4" s="250"/>
      <c r="MKO4" s="250"/>
      <c r="MKP4" s="250"/>
      <c r="MKQ4" s="250"/>
      <c r="MKR4" s="250"/>
      <c r="MKS4" s="250"/>
      <c r="MKT4" s="250"/>
      <c r="MKU4" s="250"/>
      <c r="MKV4" s="250"/>
      <c r="MKW4" s="250"/>
      <c r="MKX4" s="250"/>
      <c r="MKY4" s="250"/>
      <c r="MKZ4" s="250"/>
      <c r="MLA4" s="250"/>
      <c r="MLB4" s="250"/>
      <c r="MLC4" s="250"/>
      <c r="MLD4" s="250"/>
      <c r="MLE4" s="250"/>
      <c r="MLF4" s="250"/>
      <c r="MLG4" s="250"/>
      <c r="MLH4" s="250"/>
      <c r="MLI4" s="250"/>
      <c r="MLJ4" s="250"/>
      <c r="MLK4" s="250"/>
      <c r="MLL4" s="250"/>
      <c r="MLM4" s="250"/>
      <c r="MLN4" s="250"/>
      <c r="MLO4" s="250"/>
      <c r="MLP4" s="250"/>
      <c r="MLQ4" s="250"/>
      <c r="MLR4" s="250"/>
      <c r="MLS4" s="250"/>
      <c r="MLT4" s="250"/>
      <c r="MLU4" s="250"/>
      <c r="MLV4" s="250"/>
      <c r="MLW4" s="250"/>
      <c r="MLX4" s="250"/>
      <c r="MLY4" s="250"/>
      <c r="MLZ4" s="250"/>
      <c r="MMA4" s="250"/>
      <c r="MMB4" s="250"/>
      <c r="MMC4" s="250"/>
      <c r="MMD4" s="250"/>
      <c r="MME4" s="250"/>
      <c r="MMF4" s="250"/>
      <c r="MMG4" s="250"/>
      <c r="MMH4" s="250"/>
      <c r="MMI4" s="250"/>
      <c r="MMJ4" s="250"/>
      <c r="MMK4" s="250"/>
      <c r="MML4" s="250"/>
      <c r="MMM4" s="250"/>
      <c r="MMN4" s="250"/>
      <c r="MMO4" s="250"/>
      <c r="MMP4" s="250"/>
      <c r="MMQ4" s="250"/>
      <c r="MMR4" s="250"/>
      <c r="MMS4" s="250"/>
      <c r="MMT4" s="250"/>
      <c r="MMU4" s="250"/>
      <c r="MMV4" s="250"/>
      <c r="MMW4" s="250"/>
      <c r="MMX4" s="250"/>
      <c r="MMY4" s="250"/>
      <c r="MMZ4" s="250"/>
      <c r="MNA4" s="250"/>
      <c r="MNB4" s="250"/>
      <c r="MNC4" s="250"/>
      <c r="MND4" s="250"/>
      <c r="MNE4" s="250"/>
      <c r="MNF4" s="250"/>
      <c r="MNG4" s="250"/>
      <c r="MNH4" s="250"/>
      <c r="MNI4" s="250"/>
      <c r="MNJ4" s="250"/>
      <c r="MNK4" s="250"/>
      <c r="MNL4" s="250"/>
      <c r="MNM4" s="250"/>
      <c r="MNN4" s="250"/>
      <c r="MNO4" s="250"/>
      <c r="MNP4" s="250"/>
      <c r="MNQ4" s="250"/>
      <c r="MNR4" s="250"/>
      <c r="MNS4" s="250"/>
      <c r="MNT4" s="250"/>
      <c r="MNU4" s="250"/>
      <c r="MNV4" s="250"/>
      <c r="MNW4" s="250"/>
      <c r="MNX4" s="250"/>
      <c r="MNY4" s="250"/>
      <c r="MNZ4" s="250"/>
      <c r="MOA4" s="250"/>
      <c r="MOB4" s="250"/>
      <c r="MOC4" s="250"/>
      <c r="MOD4" s="250"/>
      <c r="MOE4" s="250"/>
      <c r="MOF4" s="250"/>
      <c r="MOG4" s="250"/>
      <c r="MOH4" s="250"/>
      <c r="MOI4" s="250"/>
      <c r="MOJ4" s="250"/>
      <c r="MOK4" s="250"/>
      <c r="MOL4" s="250"/>
      <c r="MOM4" s="250"/>
      <c r="MON4" s="250"/>
      <c r="MOO4" s="250"/>
      <c r="MOP4" s="250"/>
      <c r="MOQ4" s="250"/>
      <c r="MOR4" s="250"/>
      <c r="MOS4" s="250"/>
      <c r="MOT4" s="250"/>
      <c r="MOU4" s="250"/>
      <c r="MOV4" s="250"/>
      <c r="MOW4" s="250"/>
      <c r="MOX4" s="250"/>
      <c r="MOY4" s="250"/>
      <c r="MOZ4" s="250"/>
      <c r="MPA4" s="250"/>
      <c r="MPB4" s="250"/>
      <c r="MPC4" s="250"/>
      <c r="MPD4" s="250"/>
      <c r="MPE4" s="250"/>
      <c r="MPF4" s="250"/>
      <c r="MPG4" s="250"/>
      <c r="MPH4" s="250"/>
      <c r="MPI4" s="250"/>
      <c r="MPJ4" s="250"/>
      <c r="MPK4" s="250"/>
      <c r="MPL4" s="250"/>
      <c r="MPM4" s="250"/>
      <c r="MPN4" s="250"/>
      <c r="MPO4" s="250"/>
      <c r="MPP4" s="250"/>
      <c r="MPQ4" s="250"/>
      <c r="MPR4" s="250"/>
      <c r="MPS4" s="250"/>
      <c r="MPT4" s="250"/>
      <c r="MPU4" s="250"/>
      <c r="MPV4" s="250"/>
      <c r="MPW4" s="250"/>
      <c r="MPX4" s="250"/>
      <c r="MPY4" s="250"/>
      <c r="MPZ4" s="250"/>
      <c r="MQA4" s="250"/>
      <c r="MQB4" s="250"/>
      <c r="MQC4" s="250"/>
      <c r="MQD4" s="250"/>
      <c r="MQE4" s="250"/>
      <c r="MQF4" s="250"/>
      <c r="MQG4" s="250"/>
      <c r="MQH4" s="250"/>
      <c r="MQI4" s="250"/>
      <c r="MQJ4" s="250"/>
      <c r="MQK4" s="250"/>
      <c r="MQL4" s="250"/>
      <c r="MQM4" s="250"/>
      <c r="MQN4" s="250"/>
      <c r="MQO4" s="250"/>
      <c r="MQP4" s="250"/>
      <c r="MQQ4" s="250"/>
      <c r="MQR4" s="250"/>
      <c r="MQS4" s="250"/>
      <c r="MQT4" s="250"/>
      <c r="MQU4" s="250"/>
      <c r="MQV4" s="250"/>
      <c r="MQW4" s="250"/>
      <c r="MQX4" s="250"/>
      <c r="MQY4" s="250"/>
      <c r="MQZ4" s="250"/>
      <c r="MRA4" s="250"/>
      <c r="MRB4" s="250"/>
      <c r="MRC4" s="250"/>
      <c r="MRD4" s="250"/>
      <c r="MRE4" s="250"/>
      <c r="MRF4" s="250"/>
      <c r="MRG4" s="250"/>
      <c r="MRH4" s="250"/>
      <c r="MRI4" s="250"/>
      <c r="MRJ4" s="250"/>
      <c r="MRK4" s="250"/>
      <c r="MRL4" s="250"/>
      <c r="MRM4" s="250"/>
      <c r="MRN4" s="250"/>
      <c r="MRO4" s="250"/>
      <c r="MRP4" s="250"/>
      <c r="MRQ4" s="250"/>
      <c r="MRR4" s="250"/>
      <c r="MRS4" s="250"/>
      <c r="MRT4" s="250"/>
      <c r="MRU4" s="250"/>
      <c r="MRV4" s="250"/>
      <c r="MRW4" s="250"/>
      <c r="MRX4" s="250"/>
      <c r="MRY4" s="250"/>
      <c r="MRZ4" s="250"/>
      <c r="MSA4" s="250"/>
      <c r="MSB4" s="250"/>
      <c r="MSC4" s="250"/>
      <c r="MSD4" s="250"/>
      <c r="MSE4" s="250"/>
      <c r="MSF4" s="250"/>
      <c r="MSG4" s="250"/>
      <c r="MSH4" s="250"/>
      <c r="MSI4" s="250"/>
      <c r="MSJ4" s="250"/>
      <c r="MSK4" s="250"/>
      <c r="MSL4" s="250"/>
      <c r="MSM4" s="250"/>
      <c r="MSN4" s="250"/>
      <c r="MSO4" s="250"/>
      <c r="MSP4" s="250"/>
      <c r="MSQ4" s="250"/>
      <c r="MSR4" s="250"/>
      <c r="MSS4" s="250"/>
      <c r="MST4" s="250"/>
      <c r="MSU4" s="250"/>
      <c r="MSV4" s="250"/>
      <c r="MSW4" s="250"/>
      <c r="MSX4" s="250"/>
      <c r="MSY4" s="250"/>
      <c r="MSZ4" s="250"/>
      <c r="MTA4" s="250"/>
      <c r="MTB4" s="250"/>
      <c r="MTC4" s="250"/>
      <c r="MTD4" s="250"/>
      <c r="MTE4" s="250"/>
      <c r="MTF4" s="250"/>
      <c r="MTG4" s="250"/>
      <c r="MTH4" s="250"/>
      <c r="MTI4" s="250"/>
      <c r="MTJ4" s="250"/>
      <c r="MTK4" s="250"/>
      <c r="MTL4" s="250"/>
      <c r="MTM4" s="250"/>
      <c r="MTN4" s="250"/>
      <c r="MTO4" s="250"/>
      <c r="MTP4" s="250"/>
      <c r="MTQ4" s="250"/>
      <c r="MTR4" s="250"/>
      <c r="MTS4" s="250"/>
      <c r="MTT4" s="250"/>
      <c r="MTU4" s="250"/>
      <c r="MTV4" s="250"/>
      <c r="MTW4" s="250"/>
      <c r="MTX4" s="250"/>
      <c r="MTY4" s="250"/>
      <c r="MTZ4" s="250"/>
      <c r="MUA4" s="250"/>
      <c r="MUB4" s="250"/>
      <c r="MUC4" s="250"/>
      <c r="MUD4" s="250"/>
      <c r="MUE4" s="250"/>
      <c r="MUF4" s="250"/>
      <c r="MUG4" s="250"/>
      <c r="MUH4" s="250"/>
      <c r="MUI4" s="250"/>
      <c r="MUJ4" s="250"/>
      <c r="MUK4" s="250"/>
      <c r="MUL4" s="250"/>
      <c r="MUM4" s="250"/>
      <c r="MUN4" s="250"/>
      <c r="MUO4" s="250"/>
      <c r="MUP4" s="250"/>
      <c r="MUQ4" s="250"/>
      <c r="MUR4" s="250"/>
      <c r="MUS4" s="250"/>
      <c r="MUT4" s="250"/>
      <c r="MUU4" s="250"/>
      <c r="MUV4" s="250"/>
      <c r="MUW4" s="250"/>
      <c r="MUX4" s="250"/>
      <c r="MUY4" s="250"/>
      <c r="MUZ4" s="250"/>
      <c r="MVA4" s="250"/>
      <c r="MVB4" s="250"/>
      <c r="MVC4" s="250"/>
      <c r="MVD4" s="250"/>
      <c r="MVE4" s="250"/>
      <c r="MVF4" s="250"/>
      <c r="MVG4" s="250"/>
      <c r="MVH4" s="250"/>
      <c r="MVI4" s="250"/>
      <c r="MVJ4" s="250"/>
      <c r="MVK4" s="250"/>
      <c r="MVL4" s="250"/>
      <c r="MVM4" s="250"/>
      <c r="MVN4" s="250"/>
      <c r="MVO4" s="250"/>
      <c r="MVP4" s="250"/>
      <c r="MVQ4" s="250"/>
      <c r="MVR4" s="250"/>
      <c r="MVS4" s="250"/>
      <c r="MVT4" s="250"/>
      <c r="MVU4" s="250"/>
      <c r="MVV4" s="250"/>
      <c r="MVW4" s="250"/>
      <c r="MVX4" s="250"/>
      <c r="MVY4" s="250"/>
      <c r="MVZ4" s="250"/>
      <c r="MWA4" s="250"/>
      <c r="MWB4" s="250"/>
      <c r="MWC4" s="250"/>
      <c r="MWD4" s="250"/>
      <c r="MWE4" s="250"/>
      <c r="MWF4" s="250"/>
      <c r="MWG4" s="250"/>
      <c r="MWH4" s="250"/>
      <c r="MWI4" s="250"/>
      <c r="MWJ4" s="250"/>
      <c r="MWK4" s="250"/>
      <c r="MWL4" s="250"/>
      <c r="MWM4" s="250"/>
      <c r="MWN4" s="250"/>
      <c r="MWO4" s="250"/>
      <c r="MWP4" s="250"/>
      <c r="MWQ4" s="250"/>
      <c r="MWR4" s="250"/>
      <c r="MWS4" s="250"/>
      <c r="MWT4" s="250"/>
      <c r="MWU4" s="250"/>
      <c r="MWV4" s="250"/>
      <c r="MWW4" s="250"/>
      <c r="MWX4" s="250"/>
      <c r="MWY4" s="250"/>
      <c r="MWZ4" s="250"/>
      <c r="MXA4" s="250"/>
      <c r="MXB4" s="250"/>
      <c r="MXC4" s="250"/>
      <c r="MXD4" s="250"/>
      <c r="MXE4" s="250"/>
      <c r="MXF4" s="250"/>
      <c r="MXG4" s="250"/>
      <c r="MXH4" s="250"/>
      <c r="MXI4" s="250"/>
      <c r="MXJ4" s="250"/>
      <c r="MXK4" s="250"/>
      <c r="MXL4" s="250"/>
      <c r="MXM4" s="250"/>
      <c r="MXN4" s="250"/>
      <c r="MXO4" s="250"/>
      <c r="MXP4" s="250"/>
      <c r="MXQ4" s="250"/>
      <c r="MXR4" s="250"/>
      <c r="MXS4" s="250"/>
      <c r="MXT4" s="250"/>
      <c r="MXU4" s="250"/>
      <c r="MXV4" s="250"/>
      <c r="MXW4" s="250"/>
      <c r="MXX4" s="250"/>
      <c r="MXY4" s="250"/>
      <c r="MXZ4" s="250"/>
      <c r="MYA4" s="250"/>
      <c r="MYB4" s="250"/>
      <c r="MYC4" s="250"/>
      <c r="MYD4" s="250"/>
      <c r="MYE4" s="250"/>
      <c r="MYF4" s="250"/>
      <c r="MYG4" s="250"/>
      <c r="MYH4" s="250"/>
      <c r="MYI4" s="250"/>
      <c r="MYJ4" s="250"/>
      <c r="MYK4" s="250"/>
      <c r="MYL4" s="250"/>
      <c r="MYM4" s="250"/>
      <c r="MYN4" s="250"/>
      <c r="MYO4" s="250"/>
      <c r="MYP4" s="250"/>
      <c r="MYQ4" s="250"/>
      <c r="MYR4" s="250"/>
      <c r="MYS4" s="250"/>
      <c r="MYT4" s="250"/>
      <c r="MYU4" s="250"/>
      <c r="MYV4" s="250"/>
      <c r="MYW4" s="250"/>
      <c r="MYX4" s="250"/>
      <c r="MYY4" s="250"/>
      <c r="MYZ4" s="250"/>
      <c r="MZA4" s="250"/>
      <c r="MZB4" s="250"/>
      <c r="MZC4" s="250"/>
      <c r="MZD4" s="250"/>
      <c r="MZE4" s="250"/>
      <c r="MZF4" s="250"/>
      <c r="MZG4" s="250"/>
      <c r="MZH4" s="250"/>
      <c r="MZI4" s="250"/>
      <c r="MZJ4" s="250"/>
      <c r="MZK4" s="250"/>
      <c r="MZL4" s="250"/>
      <c r="MZM4" s="250"/>
      <c r="MZN4" s="250"/>
      <c r="MZO4" s="250"/>
      <c r="MZP4" s="250"/>
      <c r="MZQ4" s="250"/>
      <c r="MZR4" s="250"/>
      <c r="MZS4" s="250"/>
      <c r="MZT4" s="250"/>
      <c r="MZU4" s="250"/>
      <c r="MZV4" s="250"/>
      <c r="MZW4" s="250"/>
      <c r="MZX4" s="250"/>
      <c r="MZY4" s="250"/>
      <c r="MZZ4" s="250"/>
      <c r="NAA4" s="250"/>
      <c r="NAB4" s="250"/>
      <c r="NAC4" s="250"/>
      <c r="NAD4" s="250"/>
      <c r="NAE4" s="250"/>
      <c r="NAF4" s="250"/>
      <c r="NAG4" s="250"/>
      <c r="NAH4" s="250"/>
      <c r="NAI4" s="250"/>
      <c r="NAJ4" s="250"/>
      <c r="NAK4" s="250"/>
      <c r="NAL4" s="250"/>
      <c r="NAM4" s="250"/>
      <c r="NAN4" s="250"/>
      <c r="NAO4" s="250"/>
      <c r="NAP4" s="250"/>
      <c r="NAQ4" s="250"/>
      <c r="NAR4" s="250"/>
      <c r="NAS4" s="250"/>
      <c r="NAT4" s="250"/>
      <c r="NAU4" s="250"/>
      <c r="NAV4" s="250"/>
      <c r="NAW4" s="250"/>
      <c r="NAX4" s="250"/>
      <c r="NAY4" s="250"/>
      <c r="NAZ4" s="250"/>
      <c r="NBA4" s="250"/>
      <c r="NBB4" s="250"/>
      <c r="NBC4" s="250"/>
      <c r="NBD4" s="250"/>
      <c r="NBE4" s="250"/>
      <c r="NBF4" s="250"/>
      <c r="NBG4" s="250"/>
      <c r="NBH4" s="250"/>
      <c r="NBI4" s="250"/>
      <c r="NBJ4" s="250"/>
      <c r="NBK4" s="250"/>
      <c r="NBL4" s="250"/>
      <c r="NBM4" s="250"/>
      <c r="NBN4" s="250"/>
      <c r="NBO4" s="250"/>
      <c r="NBP4" s="250"/>
      <c r="NBQ4" s="250"/>
      <c r="NBR4" s="250"/>
      <c r="NBS4" s="250"/>
      <c r="NBT4" s="250"/>
      <c r="NBU4" s="250"/>
      <c r="NBV4" s="250"/>
      <c r="NBW4" s="250"/>
      <c r="NBX4" s="250"/>
      <c r="NBY4" s="250"/>
      <c r="NBZ4" s="250"/>
      <c r="NCA4" s="250"/>
      <c r="NCB4" s="250"/>
      <c r="NCC4" s="250"/>
      <c r="NCD4" s="250"/>
      <c r="NCE4" s="250"/>
      <c r="NCF4" s="250"/>
      <c r="NCG4" s="250"/>
      <c r="NCH4" s="250"/>
      <c r="NCI4" s="250"/>
      <c r="NCJ4" s="250"/>
      <c r="NCK4" s="250"/>
      <c r="NCL4" s="250"/>
      <c r="NCM4" s="250"/>
      <c r="NCN4" s="250"/>
      <c r="NCO4" s="250"/>
      <c r="NCP4" s="250"/>
      <c r="NCQ4" s="250"/>
      <c r="NCR4" s="250"/>
      <c r="NCS4" s="250"/>
      <c r="NCT4" s="250"/>
      <c r="NCU4" s="250"/>
      <c r="NCV4" s="250"/>
      <c r="NCW4" s="250"/>
      <c r="NCX4" s="250"/>
      <c r="NCY4" s="250"/>
      <c r="NCZ4" s="250"/>
      <c r="NDA4" s="250"/>
      <c r="NDB4" s="250"/>
      <c r="NDC4" s="250"/>
      <c r="NDD4" s="250"/>
      <c r="NDE4" s="250"/>
      <c r="NDF4" s="250"/>
      <c r="NDG4" s="250"/>
      <c r="NDH4" s="250"/>
      <c r="NDI4" s="250"/>
      <c r="NDJ4" s="250"/>
      <c r="NDK4" s="250"/>
      <c r="NDL4" s="250"/>
      <c r="NDM4" s="250"/>
      <c r="NDN4" s="250"/>
      <c r="NDO4" s="250"/>
      <c r="NDP4" s="250"/>
      <c r="NDQ4" s="250"/>
      <c r="NDR4" s="250"/>
      <c r="NDS4" s="250"/>
      <c r="NDT4" s="250"/>
      <c r="NDU4" s="250"/>
      <c r="NDV4" s="250"/>
      <c r="NDW4" s="250"/>
      <c r="NDX4" s="250"/>
      <c r="NDY4" s="250"/>
      <c r="NDZ4" s="250"/>
      <c r="NEA4" s="250"/>
      <c r="NEB4" s="250"/>
      <c r="NEC4" s="250"/>
      <c r="NED4" s="250"/>
      <c r="NEE4" s="250"/>
      <c r="NEF4" s="250"/>
      <c r="NEG4" s="250"/>
      <c r="NEH4" s="250"/>
      <c r="NEI4" s="250"/>
      <c r="NEJ4" s="250"/>
      <c r="NEK4" s="250"/>
      <c r="NEL4" s="250"/>
      <c r="NEM4" s="250"/>
      <c r="NEN4" s="250"/>
      <c r="NEO4" s="250"/>
      <c r="NEP4" s="250"/>
      <c r="NEQ4" s="250"/>
      <c r="NER4" s="250"/>
      <c r="NES4" s="250"/>
      <c r="NET4" s="250"/>
      <c r="NEU4" s="250"/>
      <c r="NEV4" s="250"/>
      <c r="NEW4" s="250"/>
      <c r="NEX4" s="250"/>
      <c r="NEY4" s="250"/>
      <c r="NEZ4" s="250"/>
      <c r="NFA4" s="250"/>
      <c r="NFB4" s="250"/>
      <c r="NFC4" s="250"/>
      <c r="NFD4" s="250"/>
      <c r="NFE4" s="250"/>
      <c r="NFF4" s="250"/>
      <c r="NFG4" s="250"/>
      <c r="NFH4" s="250"/>
      <c r="NFI4" s="250"/>
      <c r="NFJ4" s="250"/>
      <c r="NFK4" s="250"/>
      <c r="NFL4" s="250"/>
      <c r="NFM4" s="250"/>
      <c r="NFN4" s="250"/>
      <c r="NFO4" s="250"/>
      <c r="NFP4" s="250"/>
      <c r="NFQ4" s="250"/>
      <c r="NFR4" s="250"/>
      <c r="NFS4" s="250"/>
      <c r="NFT4" s="250"/>
      <c r="NFU4" s="250"/>
      <c r="NFV4" s="250"/>
      <c r="NFW4" s="250"/>
      <c r="NFX4" s="250"/>
      <c r="NFY4" s="250"/>
      <c r="NFZ4" s="250"/>
      <c r="NGA4" s="250"/>
      <c r="NGB4" s="250"/>
      <c r="NGC4" s="250"/>
      <c r="NGD4" s="250"/>
      <c r="NGE4" s="250"/>
      <c r="NGF4" s="250"/>
      <c r="NGG4" s="250"/>
      <c r="NGH4" s="250"/>
      <c r="NGI4" s="250"/>
      <c r="NGJ4" s="250"/>
      <c r="NGK4" s="250"/>
      <c r="NGL4" s="250"/>
      <c r="NGM4" s="250"/>
      <c r="NGN4" s="250"/>
      <c r="NGO4" s="250"/>
      <c r="NGP4" s="250"/>
      <c r="NGQ4" s="250"/>
      <c r="NGR4" s="250"/>
      <c r="NGS4" s="250"/>
      <c r="NGT4" s="250"/>
      <c r="NGU4" s="250"/>
      <c r="NGV4" s="250"/>
      <c r="NGW4" s="250"/>
      <c r="NGX4" s="250"/>
      <c r="NGY4" s="250"/>
      <c r="NGZ4" s="250"/>
      <c r="NHA4" s="250"/>
      <c r="NHB4" s="250"/>
      <c r="NHC4" s="250"/>
      <c r="NHD4" s="250"/>
      <c r="NHE4" s="250"/>
      <c r="NHF4" s="250"/>
      <c r="NHG4" s="250"/>
      <c r="NHH4" s="250"/>
      <c r="NHI4" s="250"/>
      <c r="NHJ4" s="250"/>
      <c r="NHK4" s="250"/>
      <c r="NHL4" s="250"/>
      <c r="NHM4" s="250"/>
      <c r="NHN4" s="250"/>
      <c r="NHO4" s="250"/>
      <c r="NHP4" s="250"/>
      <c r="NHQ4" s="250"/>
      <c r="NHR4" s="250"/>
      <c r="NHS4" s="250"/>
      <c r="NHT4" s="250"/>
      <c r="NHU4" s="250"/>
      <c r="NHV4" s="250"/>
      <c r="NHW4" s="250"/>
      <c r="NHX4" s="250"/>
      <c r="NHY4" s="250"/>
      <c r="NHZ4" s="250"/>
      <c r="NIA4" s="250"/>
      <c r="NIB4" s="250"/>
      <c r="NIC4" s="250"/>
      <c r="NID4" s="250"/>
      <c r="NIE4" s="250"/>
      <c r="NIF4" s="250"/>
      <c r="NIG4" s="250"/>
      <c r="NIH4" s="250"/>
      <c r="NII4" s="250"/>
      <c r="NIJ4" s="250"/>
      <c r="NIK4" s="250"/>
      <c r="NIL4" s="250"/>
      <c r="NIM4" s="250"/>
      <c r="NIN4" s="250"/>
      <c r="NIO4" s="250"/>
      <c r="NIP4" s="250"/>
      <c r="NIQ4" s="250"/>
      <c r="NIR4" s="250"/>
      <c r="NIS4" s="250"/>
      <c r="NIT4" s="250"/>
      <c r="NIU4" s="250"/>
      <c r="NIV4" s="250"/>
      <c r="NIW4" s="250"/>
      <c r="NIX4" s="250"/>
      <c r="NIY4" s="250"/>
      <c r="NIZ4" s="250"/>
      <c r="NJA4" s="250"/>
      <c r="NJB4" s="250"/>
      <c r="NJC4" s="250"/>
      <c r="NJD4" s="250"/>
      <c r="NJE4" s="250"/>
      <c r="NJF4" s="250"/>
      <c r="NJG4" s="250"/>
      <c r="NJH4" s="250"/>
      <c r="NJI4" s="250"/>
      <c r="NJJ4" s="250"/>
      <c r="NJK4" s="250"/>
      <c r="NJL4" s="250"/>
      <c r="NJM4" s="250"/>
      <c r="NJN4" s="250"/>
      <c r="NJO4" s="250"/>
      <c r="NJP4" s="250"/>
      <c r="NJQ4" s="250"/>
      <c r="NJR4" s="250"/>
      <c r="NJS4" s="250"/>
      <c r="NJT4" s="250"/>
      <c r="NJU4" s="250"/>
      <c r="NJV4" s="250"/>
      <c r="NJW4" s="250"/>
      <c r="NJX4" s="250"/>
      <c r="NJY4" s="250"/>
      <c r="NJZ4" s="250"/>
      <c r="NKA4" s="250"/>
      <c r="NKB4" s="250"/>
      <c r="NKC4" s="250"/>
      <c r="NKD4" s="250"/>
      <c r="NKE4" s="250"/>
      <c r="NKF4" s="250"/>
      <c r="NKG4" s="250"/>
      <c r="NKH4" s="250"/>
      <c r="NKI4" s="250"/>
      <c r="NKJ4" s="250"/>
      <c r="NKK4" s="250"/>
      <c r="NKL4" s="250"/>
      <c r="NKM4" s="250"/>
      <c r="NKN4" s="250"/>
      <c r="NKO4" s="250"/>
      <c r="NKP4" s="250"/>
      <c r="NKQ4" s="250"/>
      <c r="NKR4" s="250"/>
      <c r="NKS4" s="250"/>
      <c r="NKT4" s="250"/>
      <c r="NKU4" s="250"/>
      <c r="NKV4" s="250"/>
      <c r="NKW4" s="250"/>
      <c r="NKX4" s="250"/>
      <c r="NKY4" s="250"/>
      <c r="NKZ4" s="250"/>
      <c r="NLA4" s="250"/>
      <c r="NLB4" s="250"/>
      <c r="NLC4" s="250"/>
      <c r="NLD4" s="250"/>
      <c r="NLE4" s="250"/>
      <c r="NLF4" s="250"/>
      <c r="NLG4" s="250"/>
      <c r="NLH4" s="250"/>
      <c r="NLI4" s="250"/>
      <c r="NLJ4" s="250"/>
      <c r="NLK4" s="250"/>
      <c r="NLL4" s="250"/>
      <c r="NLM4" s="250"/>
      <c r="NLN4" s="250"/>
      <c r="NLO4" s="250"/>
      <c r="NLP4" s="250"/>
      <c r="NLQ4" s="250"/>
      <c r="NLR4" s="250"/>
      <c r="NLS4" s="250"/>
      <c r="NLT4" s="250"/>
      <c r="NLU4" s="250"/>
      <c r="NLV4" s="250"/>
      <c r="NLW4" s="250"/>
      <c r="NLX4" s="250"/>
      <c r="NLY4" s="250"/>
      <c r="NLZ4" s="250"/>
      <c r="NMA4" s="250"/>
      <c r="NMB4" s="250"/>
      <c r="NMC4" s="250"/>
      <c r="NMD4" s="250"/>
      <c r="NME4" s="250"/>
      <c r="NMF4" s="250"/>
      <c r="NMG4" s="250"/>
      <c r="NMH4" s="250"/>
      <c r="NMI4" s="250"/>
      <c r="NMJ4" s="250"/>
      <c r="NMK4" s="250"/>
      <c r="NML4" s="250"/>
      <c r="NMM4" s="250"/>
      <c r="NMN4" s="250"/>
      <c r="NMO4" s="250"/>
      <c r="NMP4" s="250"/>
      <c r="NMQ4" s="250"/>
      <c r="NMR4" s="250"/>
      <c r="NMS4" s="250"/>
      <c r="NMT4" s="250"/>
      <c r="NMU4" s="250"/>
      <c r="NMV4" s="250"/>
      <c r="NMW4" s="250"/>
      <c r="NMX4" s="250"/>
      <c r="NMY4" s="250"/>
      <c r="NMZ4" s="250"/>
      <c r="NNA4" s="250"/>
      <c r="NNB4" s="250"/>
      <c r="NNC4" s="250"/>
      <c r="NND4" s="250"/>
      <c r="NNE4" s="250"/>
      <c r="NNF4" s="250"/>
      <c r="NNG4" s="250"/>
      <c r="NNH4" s="250"/>
      <c r="NNI4" s="250"/>
      <c r="NNJ4" s="250"/>
      <c r="NNK4" s="250"/>
      <c r="NNL4" s="250"/>
      <c r="NNM4" s="250"/>
      <c r="NNN4" s="250"/>
      <c r="NNO4" s="250"/>
      <c r="NNP4" s="250"/>
      <c r="NNQ4" s="250"/>
      <c r="NNR4" s="250"/>
      <c r="NNS4" s="250"/>
      <c r="NNT4" s="250"/>
      <c r="NNU4" s="250"/>
      <c r="NNV4" s="250"/>
      <c r="NNW4" s="250"/>
      <c r="NNX4" s="250"/>
      <c r="NNY4" s="250"/>
      <c r="NNZ4" s="250"/>
      <c r="NOA4" s="250"/>
      <c r="NOB4" s="250"/>
      <c r="NOC4" s="250"/>
      <c r="NOD4" s="250"/>
      <c r="NOE4" s="250"/>
      <c r="NOF4" s="250"/>
      <c r="NOG4" s="250"/>
      <c r="NOH4" s="250"/>
      <c r="NOI4" s="250"/>
      <c r="NOJ4" s="250"/>
      <c r="NOK4" s="250"/>
      <c r="NOL4" s="250"/>
      <c r="NOM4" s="250"/>
      <c r="NON4" s="250"/>
      <c r="NOO4" s="250"/>
      <c r="NOP4" s="250"/>
      <c r="NOQ4" s="250"/>
      <c r="NOR4" s="250"/>
      <c r="NOS4" s="250"/>
      <c r="NOT4" s="250"/>
      <c r="NOU4" s="250"/>
      <c r="NOV4" s="250"/>
      <c r="NOW4" s="250"/>
      <c r="NOX4" s="250"/>
      <c r="NOY4" s="250"/>
      <c r="NOZ4" s="250"/>
      <c r="NPA4" s="250"/>
      <c r="NPB4" s="250"/>
      <c r="NPC4" s="250"/>
      <c r="NPD4" s="250"/>
      <c r="NPE4" s="250"/>
      <c r="NPF4" s="250"/>
      <c r="NPG4" s="250"/>
      <c r="NPH4" s="250"/>
      <c r="NPI4" s="250"/>
      <c r="NPJ4" s="250"/>
      <c r="NPK4" s="250"/>
      <c r="NPL4" s="250"/>
      <c r="NPM4" s="250"/>
      <c r="NPN4" s="250"/>
      <c r="NPO4" s="250"/>
      <c r="NPP4" s="250"/>
      <c r="NPQ4" s="250"/>
      <c r="NPR4" s="250"/>
      <c r="NPS4" s="250"/>
      <c r="NPT4" s="250"/>
      <c r="NPU4" s="250"/>
      <c r="NPV4" s="250"/>
      <c r="NPW4" s="250"/>
      <c r="NPX4" s="250"/>
      <c r="NPY4" s="250"/>
      <c r="NPZ4" s="250"/>
      <c r="NQA4" s="250"/>
      <c r="NQB4" s="250"/>
      <c r="NQC4" s="250"/>
      <c r="NQD4" s="250"/>
      <c r="NQE4" s="250"/>
      <c r="NQF4" s="250"/>
      <c r="NQG4" s="250"/>
      <c r="NQH4" s="250"/>
      <c r="NQI4" s="250"/>
      <c r="NQJ4" s="250"/>
      <c r="NQK4" s="250"/>
      <c r="NQL4" s="250"/>
      <c r="NQM4" s="250"/>
      <c r="NQN4" s="250"/>
      <c r="NQO4" s="250"/>
      <c r="NQP4" s="250"/>
      <c r="NQQ4" s="250"/>
      <c r="NQR4" s="250"/>
      <c r="NQS4" s="250"/>
      <c r="NQT4" s="250"/>
      <c r="NQU4" s="250"/>
      <c r="NQV4" s="250"/>
      <c r="NQW4" s="250"/>
      <c r="NQX4" s="250"/>
      <c r="NQY4" s="250"/>
      <c r="NQZ4" s="250"/>
      <c r="NRA4" s="250"/>
      <c r="NRB4" s="250"/>
      <c r="NRC4" s="250"/>
      <c r="NRD4" s="250"/>
      <c r="NRE4" s="250"/>
      <c r="NRF4" s="250"/>
      <c r="NRG4" s="250"/>
      <c r="NRH4" s="250"/>
      <c r="NRI4" s="250"/>
      <c r="NRJ4" s="250"/>
      <c r="NRK4" s="250"/>
      <c r="NRL4" s="250"/>
      <c r="NRM4" s="250"/>
      <c r="NRN4" s="250"/>
      <c r="NRO4" s="250"/>
      <c r="NRP4" s="250"/>
      <c r="NRQ4" s="250"/>
      <c r="NRR4" s="250"/>
      <c r="NRS4" s="250"/>
      <c r="NRT4" s="250"/>
      <c r="NRU4" s="250"/>
      <c r="NRV4" s="250"/>
      <c r="NRW4" s="250"/>
      <c r="NRX4" s="250"/>
      <c r="NRY4" s="250"/>
      <c r="NRZ4" s="250"/>
      <c r="NSA4" s="250"/>
      <c r="NSB4" s="250"/>
      <c r="NSC4" s="250"/>
      <c r="NSD4" s="250"/>
      <c r="NSE4" s="250"/>
      <c r="NSF4" s="250"/>
      <c r="NSG4" s="250"/>
      <c r="NSH4" s="250"/>
      <c r="NSI4" s="250"/>
      <c r="NSJ4" s="250"/>
      <c r="NSK4" s="250"/>
      <c r="NSL4" s="250"/>
      <c r="NSM4" s="250"/>
      <c r="NSN4" s="250"/>
      <c r="NSO4" s="250"/>
      <c r="NSP4" s="250"/>
      <c r="NSQ4" s="250"/>
      <c r="NSR4" s="250"/>
      <c r="NSS4" s="250"/>
      <c r="NST4" s="250"/>
      <c r="NSU4" s="250"/>
      <c r="NSV4" s="250"/>
      <c r="NSW4" s="250"/>
      <c r="NSX4" s="250"/>
      <c r="NSY4" s="250"/>
      <c r="NSZ4" s="250"/>
      <c r="NTA4" s="250"/>
      <c r="NTB4" s="250"/>
      <c r="NTC4" s="250"/>
      <c r="NTD4" s="250"/>
      <c r="NTE4" s="250"/>
      <c r="NTF4" s="250"/>
      <c r="NTG4" s="250"/>
      <c r="NTH4" s="250"/>
      <c r="NTI4" s="250"/>
      <c r="NTJ4" s="250"/>
      <c r="NTK4" s="250"/>
      <c r="NTL4" s="250"/>
      <c r="NTM4" s="250"/>
      <c r="NTN4" s="250"/>
      <c r="NTO4" s="250"/>
      <c r="NTP4" s="250"/>
      <c r="NTQ4" s="250"/>
      <c r="NTR4" s="250"/>
      <c r="NTS4" s="250"/>
      <c r="NTT4" s="250"/>
      <c r="NTU4" s="250"/>
      <c r="NTV4" s="250"/>
      <c r="NTW4" s="250"/>
      <c r="NTX4" s="250"/>
      <c r="NTY4" s="250"/>
      <c r="NTZ4" s="250"/>
      <c r="NUA4" s="250"/>
      <c r="NUB4" s="250"/>
      <c r="NUC4" s="250"/>
      <c r="NUD4" s="250"/>
      <c r="NUE4" s="250"/>
      <c r="NUF4" s="250"/>
      <c r="NUG4" s="250"/>
      <c r="NUH4" s="250"/>
      <c r="NUI4" s="250"/>
      <c r="NUJ4" s="250"/>
      <c r="NUK4" s="250"/>
      <c r="NUL4" s="250"/>
      <c r="NUM4" s="250"/>
      <c r="NUN4" s="250"/>
      <c r="NUO4" s="250"/>
      <c r="NUP4" s="250"/>
      <c r="NUQ4" s="250"/>
      <c r="NUR4" s="250"/>
      <c r="NUS4" s="250"/>
      <c r="NUT4" s="250"/>
      <c r="NUU4" s="250"/>
      <c r="NUV4" s="250"/>
      <c r="NUW4" s="250"/>
      <c r="NUX4" s="250"/>
      <c r="NUY4" s="250"/>
      <c r="NUZ4" s="250"/>
      <c r="NVA4" s="250"/>
      <c r="NVB4" s="250"/>
      <c r="NVC4" s="250"/>
      <c r="NVD4" s="250"/>
      <c r="NVE4" s="250"/>
      <c r="NVF4" s="250"/>
      <c r="NVG4" s="250"/>
      <c r="NVH4" s="250"/>
      <c r="NVI4" s="250"/>
      <c r="NVJ4" s="250"/>
      <c r="NVK4" s="250"/>
      <c r="NVL4" s="250"/>
      <c r="NVM4" s="250"/>
      <c r="NVN4" s="250"/>
      <c r="NVO4" s="250"/>
      <c r="NVP4" s="250"/>
      <c r="NVQ4" s="250"/>
      <c r="NVR4" s="250"/>
      <c r="NVS4" s="250"/>
      <c r="NVT4" s="250"/>
      <c r="NVU4" s="250"/>
      <c r="NVV4" s="250"/>
      <c r="NVW4" s="250"/>
      <c r="NVX4" s="250"/>
      <c r="NVY4" s="250"/>
      <c r="NVZ4" s="250"/>
      <c r="NWA4" s="250"/>
      <c r="NWB4" s="250"/>
      <c r="NWC4" s="250"/>
      <c r="NWD4" s="250"/>
      <c r="NWE4" s="250"/>
      <c r="NWF4" s="250"/>
      <c r="NWG4" s="250"/>
      <c r="NWH4" s="250"/>
      <c r="NWI4" s="250"/>
      <c r="NWJ4" s="250"/>
      <c r="NWK4" s="250"/>
      <c r="NWL4" s="250"/>
      <c r="NWM4" s="250"/>
      <c r="NWN4" s="250"/>
      <c r="NWO4" s="250"/>
      <c r="NWP4" s="250"/>
      <c r="NWQ4" s="250"/>
      <c r="NWR4" s="250"/>
      <c r="NWS4" s="250"/>
      <c r="NWT4" s="250"/>
      <c r="NWU4" s="250"/>
      <c r="NWV4" s="250"/>
      <c r="NWW4" s="250"/>
      <c r="NWX4" s="250"/>
      <c r="NWY4" s="250"/>
      <c r="NWZ4" s="250"/>
      <c r="NXA4" s="250"/>
      <c r="NXB4" s="250"/>
      <c r="NXC4" s="250"/>
      <c r="NXD4" s="250"/>
      <c r="NXE4" s="250"/>
      <c r="NXF4" s="250"/>
      <c r="NXG4" s="250"/>
      <c r="NXH4" s="250"/>
      <c r="NXI4" s="250"/>
      <c r="NXJ4" s="250"/>
      <c r="NXK4" s="250"/>
      <c r="NXL4" s="250"/>
      <c r="NXM4" s="250"/>
      <c r="NXN4" s="250"/>
      <c r="NXO4" s="250"/>
      <c r="NXP4" s="250"/>
      <c r="NXQ4" s="250"/>
      <c r="NXR4" s="250"/>
      <c r="NXS4" s="250"/>
      <c r="NXT4" s="250"/>
      <c r="NXU4" s="250"/>
      <c r="NXV4" s="250"/>
      <c r="NXW4" s="250"/>
      <c r="NXX4" s="250"/>
      <c r="NXY4" s="250"/>
      <c r="NXZ4" s="250"/>
      <c r="NYA4" s="250"/>
      <c r="NYB4" s="250"/>
      <c r="NYC4" s="250"/>
      <c r="NYD4" s="250"/>
      <c r="NYE4" s="250"/>
      <c r="NYF4" s="250"/>
      <c r="NYG4" s="250"/>
      <c r="NYH4" s="250"/>
      <c r="NYI4" s="250"/>
      <c r="NYJ4" s="250"/>
      <c r="NYK4" s="250"/>
      <c r="NYL4" s="250"/>
      <c r="NYM4" s="250"/>
      <c r="NYN4" s="250"/>
      <c r="NYO4" s="250"/>
      <c r="NYP4" s="250"/>
      <c r="NYQ4" s="250"/>
      <c r="NYR4" s="250"/>
      <c r="NYS4" s="250"/>
      <c r="NYT4" s="250"/>
      <c r="NYU4" s="250"/>
      <c r="NYV4" s="250"/>
      <c r="NYW4" s="250"/>
      <c r="NYX4" s="250"/>
      <c r="NYY4" s="250"/>
      <c r="NYZ4" s="250"/>
      <c r="NZA4" s="250"/>
      <c r="NZB4" s="250"/>
      <c r="NZC4" s="250"/>
      <c r="NZD4" s="250"/>
      <c r="NZE4" s="250"/>
      <c r="NZF4" s="250"/>
      <c r="NZG4" s="250"/>
      <c r="NZH4" s="250"/>
      <c r="NZI4" s="250"/>
      <c r="NZJ4" s="250"/>
      <c r="NZK4" s="250"/>
      <c r="NZL4" s="250"/>
      <c r="NZM4" s="250"/>
      <c r="NZN4" s="250"/>
      <c r="NZO4" s="250"/>
      <c r="NZP4" s="250"/>
      <c r="NZQ4" s="250"/>
      <c r="NZR4" s="250"/>
      <c r="NZS4" s="250"/>
      <c r="NZT4" s="250"/>
      <c r="NZU4" s="250"/>
      <c r="NZV4" s="250"/>
      <c r="NZW4" s="250"/>
      <c r="NZX4" s="250"/>
      <c r="NZY4" s="250"/>
      <c r="NZZ4" s="250"/>
      <c r="OAA4" s="250"/>
      <c r="OAB4" s="250"/>
      <c r="OAC4" s="250"/>
      <c r="OAD4" s="250"/>
      <c r="OAE4" s="250"/>
      <c r="OAF4" s="250"/>
      <c r="OAG4" s="250"/>
      <c r="OAH4" s="250"/>
      <c r="OAI4" s="250"/>
      <c r="OAJ4" s="250"/>
      <c r="OAK4" s="250"/>
      <c r="OAL4" s="250"/>
      <c r="OAM4" s="250"/>
      <c r="OAN4" s="250"/>
      <c r="OAO4" s="250"/>
      <c r="OAP4" s="250"/>
      <c r="OAQ4" s="250"/>
      <c r="OAR4" s="250"/>
      <c r="OAS4" s="250"/>
      <c r="OAT4" s="250"/>
      <c r="OAU4" s="250"/>
      <c r="OAV4" s="250"/>
      <c r="OAW4" s="250"/>
      <c r="OAX4" s="250"/>
      <c r="OAY4" s="250"/>
      <c r="OAZ4" s="250"/>
      <c r="OBA4" s="250"/>
      <c r="OBB4" s="250"/>
      <c r="OBC4" s="250"/>
      <c r="OBD4" s="250"/>
      <c r="OBE4" s="250"/>
      <c r="OBF4" s="250"/>
      <c r="OBG4" s="250"/>
      <c r="OBH4" s="250"/>
      <c r="OBI4" s="250"/>
      <c r="OBJ4" s="250"/>
      <c r="OBK4" s="250"/>
      <c r="OBL4" s="250"/>
      <c r="OBM4" s="250"/>
      <c r="OBN4" s="250"/>
      <c r="OBO4" s="250"/>
      <c r="OBP4" s="250"/>
      <c r="OBQ4" s="250"/>
      <c r="OBR4" s="250"/>
      <c r="OBS4" s="250"/>
      <c r="OBT4" s="250"/>
      <c r="OBU4" s="250"/>
      <c r="OBV4" s="250"/>
      <c r="OBW4" s="250"/>
      <c r="OBX4" s="250"/>
      <c r="OBY4" s="250"/>
      <c r="OBZ4" s="250"/>
      <c r="OCA4" s="250"/>
      <c r="OCB4" s="250"/>
      <c r="OCC4" s="250"/>
      <c r="OCD4" s="250"/>
      <c r="OCE4" s="250"/>
      <c r="OCF4" s="250"/>
      <c r="OCG4" s="250"/>
      <c r="OCH4" s="250"/>
      <c r="OCI4" s="250"/>
      <c r="OCJ4" s="250"/>
      <c r="OCK4" s="250"/>
      <c r="OCL4" s="250"/>
      <c r="OCM4" s="250"/>
      <c r="OCN4" s="250"/>
      <c r="OCO4" s="250"/>
      <c r="OCP4" s="250"/>
      <c r="OCQ4" s="250"/>
      <c r="OCR4" s="250"/>
      <c r="OCS4" s="250"/>
      <c r="OCT4" s="250"/>
      <c r="OCU4" s="250"/>
      <c r="OCV4" s="250"/>
      <c r="OCW4" s="250"/>
      <c r="OCX4" s="250"/>
      <c r="OCY4" s="250"/>
      <c r="OCZ4" s="250"/>
      <c r="ODA4" s="250"/>
      <c r="ODB4" s="250"/>
      <c r="ODC4" s="250"/>
      <c r="ODD4" s="250"/>
      <c r="ODE4" s="250"/>
      <c r="ODF4" s="250"/>
      <c r="ODG4" s="250"/>
      <c r="ODH4" s="250"/>
      <c r="ODI4" s="250"/>
      <c r="ODJ4" s="250"/>
      <c r="ODK4" s="250"/>
      <c r="ODL4" s="250"/>
      <c r="ODM4" s="250"/>
      <c r="ODN4" s="250"/>
      <c r="ODO4" s="250"/>
      <c r="ODP4" s="250"/>
      <c r="ODQ4" s="250"/>
      <c r="ODR4" s="250"/>
      <c r="ODS4" s="250"/>
      <c r="ODT4" s="250"/>
      <c r="ODU4" s="250"/>
      <c r="ODV4" s="250"/>
      <c r="ODW4" s="250"/>
      <c r="ODX4" s="250"/>
      <c r="ODY4" s="250"/>
      <c r="ODZ4" s="250"/>
      <c r="OEA4" s="250"/>
      <c r="OEB4" s="250"/>
      <c r="OEC4" s="250"/>
      <c r="OED4" s="250"/>
      <c r="OEE4" s="250"/>
      <c r="OEF4" s="250"/>
      <c r="OEG4" s="250"/>
      <c r="OEH4" s="250"/>
      <c r="OEI4" s="250"/>
      <c r="OEJ4" s="250"/>
      <c r="OEK4" s="250"/>
      <c r="OEL4" s="250"/>
      <c r="OEM4" s="250"/>
      <c r="OEN4" s="250"/>
      <c r="OEO4" s="250"/>
      <c r="OEP4" s="250"/>
      <c r="OEQ4" s="250"/>
      <c r="OER4" s="250"/>
      <c r="OES4" s="250"/>
      <c r="OET4" s="250"/>
      <c r="OEU4" s="250"/>
      <c r="OEV4" s="250"/>
      <c r="OEW4" s="250"/>
      <c r="OEX4" s="250"/>
      <c r="OEY4" s="250"/>
      <c r="OEZ4" s="250"/>
      <c r="OFA4" s="250"/>
      <c r="OFB4" s="250"/>
      <c r="OFC4" s="250"/>
      <c r="OFD4" s="250"/>
      <c r="OFE4" s="250"/>
      <c r="OFF4" s="250"/>
      <c r="OFG4" s="250"/>
      <c r="OFH4" s="250"/>
      <c r="OFI4" s="250"/>
      <c r="OFJ4" s="250"/>
      <c r="OFK4" s="250"/>
      <c r="OFL4" s="250"/>
      <c r="OFM4" s="250"/>
      <c r="OFN4" s="250"/>
      <c r="OFO4" s="250"/>
      <c r="OFP4" s="250"/>
      <c r="OFQ4" s="250"/>
      <c r="OFR4" s="250"/>
      <c r="OFS4" s="250"/>
      <c r="OFT4" s="250"/>
      <c r="OFU4" s="250"/>
      <c r="OFV4" s="250"/>
      <c r="OFW4" s="250"/>
      <c r="OFX4" s="250"/>
      <c r="OFY4" s="250"/>
      <c r="OFZ4" s="250"/>
      <c r="OGA4" s="250"/>
      <c r="OGB4" s="250"/>
      <c r="OGC4" s="250"/>
      <c r="OGD4" s="250"/>
      <c r="OGE4" s="250"/>
      <c r="OGF4" s="250"/>
      <c r="OGG4" s="250"/>
      <c r="OGH4" s="250"/>
      <c r="OGI4" s="250"/>
      <c r="OGJ4" s="250"/>
      <c r="OGK4" s="250"/>
      <c r="OGL4" s="250"/>
      <c r="OGM4" s="250"/>
      <c r="OGN4" s="250"/>
      <c r="OGO4" s="250"/>
      <c r="OGP4" s="250"/>
      <c r="OGQ4" s="250"/>
      <c r="OGR4" s="250"/>
      <c r="OGS4" s="250"/>
      <c r="OGT4" s="250"/>
      <c r="OGU4" s="250"/>
      <c r="OGV4" s="250"/>
      <c r="OGW4" s="250"/>
      <c r="OGX4" s="250"/>
      <c r="OGY4" s="250"/>
      <c r="OGZ4" s="250"/>
      <c r="OHA4" s="250"/>
      <c r="OHB4" s="250"/>
      <c r="OHC4" s="250"/>
      <c r="OHD4" s="250"/>
      <c r="OHE4" s="250"/>
      <c r="OHF4" s="250"/>
      <c r="OHG4" s="250"/>
      <c r="OHH4" s="250"/>
      <c r="OHI4" s="250"/>
      <c r="OHJ4" s="250"/>
      <c r="OHK4" s="250"/>
      <c r="OHL4" s="250"/>
      <c r="OHM4" s="250"/>
      <c r="OHN4" s="250"/>
      <c r="OHO4" s="250"/>
      <c r="OHP4" s="250"/>
      <c r="OHQ4" s="250"/>
      <c r="OHR4" s="250"/>
      <c r="OHS4" s="250"/>
      <c r="OHT4" s="250"/>
      <c r="OHU4" s="250"/>
      <c r="OHV4" s="250"/>
      <c r="OHW4" s="250"/>
      <c r="OHX4" s="250"/>
      <c r="OHY4" s="250"/>
      <c r="OHZ4" s="250"/>
      <c r="OIA4" s="250"/>
      <c r="OIB4" s="250"/>
      <c r="OIC4" s="250"/>
      <c r="OID4" s="250"/>
      <c r="OIE4" s="250"/>
      <c r="OIF4" s="250"/>
      <c r="OIG4" s="250"/>
      <c r="OIH4" s="250"/>
      <c r="OII4" s="250"/>
      <c r="OIJ4" s="250"/>
      <c r="OIK4" s="250"/>
      <c r="OIL4" s="250"/>
      <c r="OIM4" s="250"/>
      <c r="OIN4" s="250"/>
      <c r="OIO4" s="250"/>
      <c r="OIP4" s="250"/>
      <c r="OIQ4" s="250"/>
      <c r="OIR4" s="250"/>
      <c r="OIS4" s="250"/>
      <c r="OIT4" s="250"/>
      <c r="OIU4" s="250"/>
      <c r="OIV4" s="250"/>
      <c r="OIW4" s="250"/>
      <c r="OIX4" s="250"/>
      <c r="OIY4" s="250"/>
      <c r="OIZ4" s="250"/>
      <c r="OJA4" s="250"/>
      <c r="OJB4" s="250"/>
      <c r="OJC4" s="250"/>
      <c r="OJD4" s="250"/>
      <c r="OJE4" s="250"/>
      <c r="OJF4" s="250"/>
      <c r="OJG4" s="250"/>
      <c r="OJH4" s="250"/>
      <c r="OJI4" s="250"/>
      <c r="OJJ4" s="250"/>
      <c r="OJK4" s="250"/>
      <c r="OJL4" s="250"/>
      <c r="OJM4" s="250"/>
      <c r="OJN4" s="250"/>
      <c r="OJO4" s="250"/>
      <c r="OJP4" s="250"/>
      <c r="OJQ4" s="250"/>
      <c r="OJR4" s="250"/>
      <c r="OJS4" s="250"/>
      <c r="OJT4" s="250"/>
      <c r="OJU4" s="250"/>
      <c r="OJV4" s="250"/>
      <c r="OJW4" s="250"/>
      <c r="OJX4" s="250"/>
      <c r="OJY4" s="250"/>
      <c r="OJZ4" s="250"/>
      <c r="OKA4" s="250"/>
      <c r="OKB4" s="250"/>
      <c r="OKC4" s="250"/>
      <c r="OKD4" s="250"/>
      <c r="OKE4" s="250"/>
      <c r="OKF4" s="250"/>
      <c r="OKG4" s="250"/>
      <c r="OKH4" s="250"/>
      <c r="OKI4" s="250"/>
      <c r="OKJ4" s="250"/>
      <c r="OKK4" s="250"/>
      <c r="OKL4" s="250"/>
      <c r="OKM4" s="250"/>
      <c r="OKN4" s="250"/>
      <c r="OKO4" s="250"/>
      <c r="OKP4" s="250"/>
      <c r="OKQ4" s="250"/>
      <c r="OKR4" s="250"/>
      <c r="OKS4" s="250"/>
      <c r="OKT4" s="250"/>
      <c r="OKU4" s="250"/>
      <c r="OKV4" s="250"/>
      <c r="OKW4" s="250"/>
      <c r="OKX4" s="250"/>
      <c r="OKY4" s="250"/>
      <c r="OKZ4" s="250"/>
      <c r="OLA4" s="250"/>
      <c r="OLB4" s="250"/>
      <c r="OLC4" s="250"/>
      <c r="OLD4" s="250"/>
      <c r="OLE4" s="250"/>
      <c r="OLF4" s="250"/>
      <c r="OLG4" s="250"/>
      <c r="OLH4" s="250"/>
      <c r="OLI4" s="250"/>
      <c r="OLJ4" s="250"/>
      <c r="OLK4" s="250"/>
      <c r="OLL4" s="250"/>
      <c r="OLM4" s="250"/>
      <c r="OLN4" s="250"/>
      <c r="OLO4" s="250"/>
      <c r="OLP4" s="250"/>
      <c r="OLQ4" s="250"/>
      <c r="OLR4" s="250"/>
      <c r="OLS4" s="250"/>
      <c r="OLT4" s="250"/>
      <c r="OLU4" s="250"/>
      <c r="OLV4" s="250"/>
      <c r="OLW4" s="250"/>
      <c r="OLX4" s="250"/>
      <c r="OLY4" s="250"/>
      <c r="OLZ4" s="250"/>
      <c r="OMA4" s="250"/>
      <c r="OMB4" s="250"/>
      <c r="OMC4" s="250"/>
      <c r="OMD4" s="250"/>
      <c r="OME4" s="250"/>
      <c r="OMF4" s="250"/>
      <c r="OMG4" s="250"/>
      <c r="OMH4" s="250"/>
      <c r="OMI4" s="250"/>
      <c r="OMJ4" s="250"/>
      <c r="OMK4" s="250"/>
      <c r="OML4" s="250"/>
      <c r="OMM4" s="250"/>
      <c r="OMN4" s="250"/>
      <c r="OMO4" s="250"/>
      <c r="OMP4" s="250"/>
      <c r="OMQ4" s="250"/>
      <c r="OMR4" s="250"/>
      <c r="OMS4" s="250"/>
      <c r="OMT4" s="250"/>
      <c r="OMU4" s="250"/>
      <c r="OMV4" s="250"/>
      <c r="OMW4" s="250"/>
      <c r="OMX4" s="250"/>
      <c r="OMY4" s="250"/>
      <c r="OMZ4" s="250"/>
      <c r="ONA4" s="250"/>
      <c r="ONB4" s="250"/>
      <c r="ONC4" s="250"/>
      <c r="OND4" s="250"/>
      <c r="ONE4" s="250"/>
      <c r="ONF4" s="250"/>
      <c r="ONG4" s="250"/>
      <c r="ONH4" s="250"/>
      <c r="ONI4" s="250"/>
      <c r="ONJ4" s="250"/>
      <c r="ONK4" s="250"/>
      <c r="ONL4" s="250"/>
      <c r="ONM4" s="250"/>
      <c r="ONN4" s="250"/>
      <c r="ONO4" s="250"/>
      <c r="ONP4" s="250"/>
      <c r="ONQ4" s="250"/>
      <c r="ONR4" s="250"/>
      <c r="ONS4" s="250"/>
      <c r="ONT4" s="250"/>
      <c r="ONU4" s="250"/>
      <c r="ONV4" s="250"/>
      <c r="ONW4" s="250"/>
      <c r="ONX4" s="250"/>
      <c r="ONY4" s="250"/>
      <c r="ONZ4" s="250"/>
      <c r="OOA4" s="250"/>
      <c r="OOB4" s="250"/>
      <c r="OOC4" s="250"/>
      <c r="OOD4" s="250"/>
      <c r="OOE4" s="250"/>
      <c r="OOF4" s="250"/>
      <c r="OOG4" s="250"/>
      <c r="OOH4" s="250"/>
      <c r="OOI4" s="250"/>
      <c r="OOJ4" s="250"/>
      <c r="OOK4" s="250"/>
      <c r="OOL4" s="250"/>
      <c r="OOM4" s="250"/>
      <c r="OON4" s="250"/>
      <c r="OOO4" s="250"/>
      <c r="OOP4" s="250"/>
      <c r="OOQ4" s="250"/>
      <c r="OOR4" s="250"/>
      <c r="OOS4" s="250"/>
      <c r="OOT4" s="250"/>
      <c r="OOU4" s="250"/>
      <c r="OOV4" s="250"/>
      <c r="OOW4" s="250"/>
      <c r="OOX4" s="250"/>
      <c r="OOY4" s="250"/>
      <c r="OOZ4" s="250"/>
      <c r="OPA4" s="250"/>
      <c r="OPB4" s="250"/>
      <c r="OPC4" s="250"/>
      <c r="OPD4" s="250"/>
      <c r="OPE4" s="250"/>
      <c r="OPF4" s="250"/>
      <c r="OPG4" s="250"/>
      <c r="OPH4" s="250"/>
      <c r="OPI4" s="250"/>
      <c r="OPJ4" s="250"/>
      <c r="OPK4" s="250"/>
      <c r="OPL4" s="250"/>
      <c r="OPM4" s="250"/>
      <c r="OPN4" s="250"/>
      <c r="OPO4" s="250"/>
      <c r="OPP4" s="250"/>
      <c r="OPQ4" s="250"/>
      <c r="OPR4" s="250"/>
      <c r="OPS4" s="250"/>
      <c r="OPT4" s="250"/>
      <c r="OPU4" s="250"/>
      <c r="OPV4" s="250"/>
      <c r="OPW4" s="250"/>
      <c r="OPX4" s="250"/>
      <c r="OPY4" s="250"/>
      <c r="OPZ4" s="250"/>
      <c r="OQA4" s="250"/>
      <c r="OQB4" s="250"/>
      <c r="OQC4" s="250"/>
      <c r="OQD4" s="250"/>
      <c r="OQE4" s="250"/>
      <c r="OQF4" s="250"/>
      <c r="OQG4" s="250"/>
      <c r="OQH4" s="250"/>
      <c r="OQI4" s="250"/>
      <c r="OQJ4" s="250"/>
      <c r="OQK4" s="250"/>
      <c r="OQL4" s="250"/>
      <c r="OQM4" s="250"/>
      <c r="OQN4" s="250"/>
      <c r="OQO4" s="250"/>
      <c r="OQP4" s="250"/>
      <c r="OQQ4" s="250"/>
      <c r="OQR4" s="250"/>
      <c r="OQS4" s="250"/>
      <c r="OQT4" s="250"/>
      <c r="OQU4" s="250"/>
      <c r="OQV4" s="250"/>
      <c r="OQW4" s="250"/>
      <c r="OQX4" s="250"/>
      <c r="OQY4" s="250"/>
      <c r="OQZ4" s="250"/>
      <c r="ORA4" s="250"/>
      <c r="ORB4" s="250"/>
      <c r="ORC4" s="250"/>
      <c r="ORD4" s="250"/>
      <c r="ORE4" s="250"/>
      <c r="ORF4" s="250"/>
      <c r="ORG4" s="250"/>
      <c r="ORH4" s="250"/>
      <c r="ORI4" s="250"/>
      <c r="ORJ4" s="250"/>
      <c r="ORK4" s="250"/>
      <c r="ORL4" s="250"/>
      <c r="ORM4" s="250"/>
      <c r="ORN4" s="250"/>
      <c r="ORO4" s="250"/>
      <c r="ORP4" s="250"/>
      <c r="ORQ4" s="250"/>
      <c r="ORR4" s="250"/>
      <c r="ORS4" s="250"/>
      <c r="ORT4" s="250"/>
      <c r="ORU4" s="250"/>
      <c r="ORV4" s="250"/>
      <c r="ORW4" s="250"/>
      <c r="ORX4" s="250"/>
      <c r="ORY4" s="250"/>
      <c r="ORZ4" s="250"/>
      <c r="OSA4" s="250"/>
      <c r="OSB4" s="250"/>
      <c r="OSC4" s="250"/>
      <c r="OSD4" s="250"/>
      <c r="OSE4" s="250"/>
      <c r="OSF4" s="250"/>
      <c r="OSG4" s="250"/>
      <c r="OSH4" s="250"/>
      <c r="OSI4" s="250"/>
      <c r="OSJ4" s="250"/>
      <c r="OSK4" s="250"/>
      <c r="OSL4" s="250"/>
      <c r="OSM4" s="250"/>
      <c r="OSN4" s="250"/>
      <c r="OSO4" s="250"/>
      <c r="OSP4" s="250"/>
      <c r="OSQ4" s="250"/>
      <c r="OSR4" s="250"/>
      <c r="OSS4" s="250"/>
      <c r="OST4" s="250"/>
      <c r="OSU4" s="250"/>
      <c r="OSV4" s="250"/>
      <c r="OSW4" s="250"/>
      <c r="OSX4" s="250"/>
      <c r="OSY4" s="250"/>
      <c r="OSZ4" s="250"/>
      <c r="OTA4" s="250"/>
      <c r="OTB4" s="250"/>
      <c r="OTC4" s="250"/>
      <c r="OTD4" s="250"/>
      <c r="OTE4" s="250"/>
      <c r="OTF4" s="250"/>
      <c r="OTG4" s="250"/>
      <c r="OTH4" s="250"/>
      <c r="OTI4" s="250"/>
      <c r="OTJ4" s="250"/>
      <c r="OTK4" s="250"/>
      <c r="OTL4" s="250"/>
      <c r="OTM4" s="250"/>
      <c r="OTN4" s="250"/>
      <c r="OTO4" s="250"/>
      <c r="OTP4" s="250"/>
      <c r="OTQ4" s="250"/>
      <c r="OTR4" s="250"/>
      <c r="OTS4" s="250"/>
      <c r="OTT4" s="250"/>
      <c r="OTU4" s="250"/>
      <c r="OTV4" s="250"/>
      <c r="OTW4" s="250"/>
      <c r="OTX4" s="250"/>
      <c r="OTY4" s="250"/>
      <c r="OTZ4" s="250"/>
      <c r="OUA4" s="250"/>
      <c r="OUB4" s="250"/>
      <c r="OUC4" s="250"/>
      <c r="OUD4" s="250"/>
      <c r="OUE4" s="250"/>
      <c r="OUF4" s="250"/>
      <c r="OUG4" s="250"/>
      <c r="OUH4" s="250"/>
      <c r="OUI4" s="250"/>
      <c r="OUJ4" s="250"/>
      <c r="OUK4" s="250"/>
      <c r="OUL4" s="250"/>
      <c r="OUM4" s="250"/>
      <c r="OUN4" s="250"/>
      <c r="OUO4" s="250"/>
      <c r="OUP4" s="250"/>
      <c r="OUQ4" s="250"/>
      <c r="OUR4" s="250"/>
      <c r="OUS4" s="250"/>
      <c r="OUT4" s="250"/>
      <c r="OUU4" s="250"/>
      <c r="OUV4" s="250"/>
      <c r="OUW4" s="250"/>
      <c r="OUX4" s="250"/>
      <c r="OUY4" s="250"/>
      <c r="OUZ4" s="250"/>
      <c r="OVA4" s="250"/>
      <c r="OVB4" s="250"/>
      <c r="OVC4" s="250"/>
      <c r="OVD4" s="250"/>
      <c r="OVE4" s="250"/>
      <c r="OVF4" s="250"/>
      <c r="OVG4" s="250"/>
      <c r="OVH4" s="250"/>
      <c r="OVI4" s="250"/>
      <c r="OVJ4" s="250"/>
      <c r="OVK4" s="250"/>
      <c r="OVL4" s="250"/>
      <c r="OVM4" s="250"/>
      <c r="OVN4" s="250"/>
      <c r="OVO4" s="250"/>
      <c r="OVP4" s="250"/>
      <c r="OVQ4" s="250"/>
      <c r="OVR4" s="250"/>
      <c r="OVS4" s="250"/>
      <c r="OVT4" s="250"/>
      <c r="OVU4" s="250"/>
      <c r="OVV4" s="250"/>
      <c r="OVW4" s="250"/>
      <c r="OVX4" s="250"/>
      <c r="OVY4" s="250"/>
      <c r="OVZ4" s="250"/>
      <c r="OWA4" s="250"/>
      <c r="OWB4" s="250"/>
      <c r="OWC4" s="250"/>
      <c r="OWD4" s="250"/>
      <c r="OWE4" s="250"/>
      <c r="OWF4" s="250"/>
      <c r="OWG4" s="250"/>
      <c r="OWH4" s="250"/>
      <c r="OWI4" s="250"/>
      <c r="OWJ4" s="250"/>
      <c r="OWK4" s="250"/>
      <c r="OWL4" s="250"/>
      <c r="OWM4" s="250"/>
      <c r="OWN4" s="250"/>
      <c r="OWO4" s="250"/>
      <c r="OWP4" s="250"/>
      <c r="OWQ4" s="250"/>
      <c r="OWR4" s="250"/>
      <c r="OWS4" s="250"/>
      <c r="OWT4" s="250"/>
      <c r="OWU4" s="250"/>
      <c r="OWV4" s="250"/>
      <c r="OWW4" s="250"/>
      <c r="OWX4" s="250"/>
      <c r="OWY4" s="250"/>
      <c r="OWZ4" s="250"/>
      <c r="OXA4" s="250"/>
      <c r="OXB4" s="250"/>
      <c r="OXC4" s="250"/>
      <c r="OXD4" s="250"/>
      <c r="OXE4" s="250"/>
      <c r="OXF4" s="250"/>
      <c r="OXG4" s="250"/>
      <c r="OXH4" s="250"/>
      <c r="OXI4" s="250"/>
      <c r="OXJ4" s="250"/>
      <c r="OXK4" s="250"/>
      <c r="OXL4" s="250"/>
      <c r="OXM4" s="250"/>
      <c r="OXN4" s="250"/>
      <c r="OXO4" s="250"/>
      <c r="OXP4" s="250"/>
      <c r="OXQ4" s="250"/>
      <c r="OXR4" s="250"/>
      <c r="OXS4" s="250"/>
      <c r="OXT4" s="250"/>
      <c r="OXU4" s="250"/>
      <c r="OXV4" s="250"/>
      <c r="OXW4" s="250"/>
      <c r="OXX4" s="250"/>
      <c r="OXY4" s="250"/>
      <c r="OXZ4" s="250"/>
      <c r="OYA4" s="250"/>
      <c r="OYB4" s="250"/>
      <c r="OYC4" s="250"/>
      <c r="OYD4" s="250"/>
      <c r="OYE4" s="250"/>
      <c r="OYF4" s="250"/>
      <c r="OYG4" s="250"/>
      <c r="OYH4" s="250"/>
      <c r="OYI4" s="250"/>
      <c r="OYJ4" s="250"/>
      <c r="OYK4" s="250"/>
      <c r="OYL4" s="250"/>
      <c r="OYM4" s="250"/>
      <c r="OYN4" s="250"/>
      <c r="OYO4" s="250"/>
      <c r="OYP4" s="250"/>
      <c r="OYQ4" s="250"/>
      <c r="OYR4" s="250"/>
      <c r="OYS4" s="250"/>
      <c r="OYT4" s="250"/>
      <c r="OYU4" s="250"/>
      <c r="OYV4" s="250"/>
      <c r="OYW4" s="250"/>
      <c r="OYX4" s="250"/>
      <c r="OYY4" s="250"/>
      <c r="OYZ4" s="250"/>
      <c r="OZA4" s="250"/>
      <c r="OZB4" s="250"/>
      <c r="OZC4" s="250"/>
      <c r="OZD4" s="250"/>
      <c r="OZE4" s="250"/>
      <c r="OZF4" s="250"/>
      <c r="OZG4" s="250"/>
      <c r="OZH4" s="250"/>
      <c r="OZI4" s="250"/>
      <c r="OZJ4" s="250"/>
      <c r="OZK4" s="250"/>
      <c r="OZL4" s="250"/>
      <c r="OZM4" s="250"/>
      <c r="OZN4" s="250"/>
      <c r="OZO4" s="250"/>
      <c r="OZP4" s="250"/>
      <c r="OZQ4" s="250"/>
      <c r="OZR4" s="250"/>
      <c r="OZS4" s="250"/>
      <c r="OZT4" s="250"/>
      <c r="OZU4" s="250"/>
      <c r="OZV4" s="250"/>
      <c r="OZW4" s="250"/>
      <c r="OZX4" s="250"/>
      <c r="OZY4" s="250"/>
      <c r="OZZ4" s="250"/>
      <c r="PAA4" s="250"/>
      <c r="PAB4" s="250"/>
      <c r="PAC4" s="250"/>
      <c r="PAD4" s="250"/>
      <c r="PAE4" s="250"/>
      <c r="PAF4" s="250"/>
      <c r="PAG4" s="250"/>
      <c r="PAH4" s="250"/>
      <c r="PAI4" s="250"/>
      <c r="PAJ4" s="250"/>
      <c r="PAK4" s="250"/>
      <c r="PAL4" s="250"/>
      <c r="PAM4" s="250"/>
      <c r="PAN4" s="250"/>
      <c r="PAO4" s="250"/>
      <c r="PAP4" s="250"/>
      <c r="PAQ4" s="250"/>
      <c r="PAR4" s="250"/>
      <c r="PAS4" s="250"/>
      <c r="PAT4" s="250"/>
      <c r="PAU4" s="250"/>
      <c r="PAV4" s="250"/>
      <c r="PAW4" s="250"/>
      <c r="PAX4" s="250"/>
      <c r="PAY4" s="250"/>
      <c r="PAZ4" s="250"/>
      <c r="PBA4" s="250"/>
      <c r="PBB4" s="250"/>
      <c r="PBC4" s="250"/>
      <c r="PBD4" s="250"/>
      <c r="PBE4" s="250"/>
      <c r="PBF4" s="250"/>
      <c r="PBG4" s="250"/>
      <c r="PBH4" s="250"/>
      <c r="PBI4" s="250"/>
      <c r="PBJ4" s="250"/>
      <c r="PBK4" s="250"/>
      <c r="PBL4" s="250"/>
      <c r="PBM4" s="250"/>
      <c r="PBN4" s="250"/>
      <c r="PBO4" s="250"/>
      <c r="PBP4" s="250"/>
      <c r="PBQ4" s="250"/>
      <c r="PBR4" s="250"/>
      <c r="PBS4" s="250"/>
      <c r="PBT4" s="250"/>
      <c r="PBU4" s="250"/>
      <c r="PBV4" s="250"/>
      <c r="PBW4" s="250"/>
      <c r="PBX4" s="250"/>
      <c r="PBY4" s="250"/>
      <c r="PBZ4" s="250"/>
      <c r="PCA4" s="250"/>
      <c r="PCB4" s="250"/>
      <c r="PCC4" s="250"/>
      <c r="PCD4" s="250"/>
      <c r="PCE4" s="250"/>
      <c r="PCF4" s="250"/>
      <c r="PCG4" s="250"/>
      <c r="PCH4" s="250"/>
      <c r="PCI4" s="250"/>
      <c r="PCJ4" s="250"/>
      <c r="PCK4" s="250"/>
      <c r="PCL4" s="250"/>
      <c r="PCM4" s="250"/>
      <c r="PCN4" s="250"/>
      <c r="PCO4" s="250"/>
      <c r="PCP4" s="250"/>
      <c r="PCQ4" s="250"/>
      <c r="PCR4" s="250"/>
      <c r="PCS4" s="250"/>
      <c r="PCT4" s="250"/>
      <c r="PCU4" s="250"/>
      <c r="PCV4" s="250"/>
      <c r="PCW4" s="250"/>
      <c r="PCX4" s="250"/>
      <c r="PCY4" s="250"/>
      <c r="PCZ4" s="250"/>
      <c r="PDA4" s="250"/>
      <c r="PDB4" s="250"/>
      <c r="PDC4" s="250"/>
      <c r="PDD4" s="250"/>
      <c r="PDE4" s="250"/>
      <c r="PDF4" s="250"/>
      <c r="PDG4" s="250"/>
      <c r="PDH4" s="250"/>
      <c r="PDI4" s="250"/>
      <c r="PDJ4" s="250"/>
      <c r="PDK4" s="250"/>
      <c r="PDL4" s="250"/>
      <c r="PDM4" s="250"/>
      <c r="PDN4" s="250"/>
      <c r="PDO4" s="250"/>
      <c r="PDP4" s="250"/>
      <c r="PDQ4" s="250"/>
      <c r="PDR4" s="250"/>
      <c r="PDS4" s="250"/>
      <c r="PDT4" s="250"/>
      <c r="PDU4" s="250"/>
      <c r="PDV4" s="250"/>
      <c r="PDW4" s="250"/>
      <c r="PDX4" s="250"/>
      <c r="PDY4" s="250"/>
      <c r="PDZ4" s="250"/>
      <c r="PEA4" s="250"/>
      <c r="PEB4" s="250"/>
      <c r="PEC4" s="250"/>
      <c r="PED4" s="250"/>
      <c r="PEE4" s="250"/>
      <c r="PEF4" s="250"/>
      <c r="PEG4" s="250"/>
      <c r="PEH4" s="250"/>
      <c r="PEI4" s="250"/>
      <c r="PEJ4" s="250"/>
      <c r="PEK4" s="250"/>
      <c r="PEL4" s="250"/>
      <c r="PEM4" s="250"/>
      <c r="PEN4" s="250"/>
      <c r="PEO4" s="250"/>
      <c r="PEP4" s="250"/>
      <c r="PEQ4" s="250"/>
      <c r="PER4" s="250"/>
      <c r="PES4" s="250"/>
      <c r="PET4" s="250"/>
      <c r="PEU4" s="250"/>
      <c r="PEV4" s="250"/>
      <c r="PEW4" s="250"/>
      <c r="PEX4" s="250"/>
      <c r="PEY4" s="250"/>
      <c r="PEZ4" s="250"/>
      <c r="PFA4" s="250"/>
      <c r="PFB4" s="250"/>
      <c r="PFC4" s="250"/>
      <c r="PFD4" s="250"/>
      <c r="PFE4" s="250"/>
      <c r="PFF4" s="250"/>
      <c r="PFG4" s="250"/>
      <c r="PFH4" s="250"/>
      <c r="PFI4" s="250"/>
      <c r="PFJ4" s="250"/>
      <c r="PFK4" s="250"/>
      <c r="PFL4" s="250"/>
      <c r="PFM4" s="250"/>
      <c r="PFN4" s="250"/>
      <c r="PFO4" s="250"/>
      <c r="PFP4" s="250"/>
      <c r="PFQ4" s="250"/>
      <c r="PFR4" s="250"/>
      <c r="PFS4" s="250"/>
      <c r="PFT4" s="250"/>
      <c r="PFU4" s="250"/>
      <c r="PFV4" s="250"/>
      <c r="PFW4" s="250"/>
      <c r="PFX4" s="250"/>
      <c r="PFY4" s="250"/>
      <c r="PFZ4" s="250"/>
      <c r="PGA4" s="250"/>
      <c r="PGB4" s="250"/>
      <c r="PGC4" s="250"/>
      <c r="PGD4" s="250"/>
      <c r="PGE4" s="250"/>
      <c r="PGF4" s="250"/>
      <c r="PGG4" s="250"/>
      <c r="PGH4" s="250"/>
      <c r="PGI4" s="250"/>
      <c r="PGJ4" s="250"/>
      <c r="PGK4" s="250"/>
      <c r="PGL4" s="250"/>
      <c r="PGM4" s="250"/>
      <c r="PGN4" s="250"/>
      <c r="PGO4" s="250"/>
      <c r="PGP4" s="250"/>
      <c r="PGQ4" s="250"/>
      <c r="PGR4" s="250"/>
      <c r="PGS4" s="250"/>
      <c r="PGT4" s="250"/>
      <c r="PGU4" s="250"/>
      <c r="PGV4" s="250"/>
      <c r="PGW4" s="250"/>
      <c r="PGX4" s="250"/>
      <c r="PGY4" s="250"/>
      <c r="PGZ4" s="250"/>
      <c r="PHA4" s="250"/>
      <c r="PHB4" s="250"/>
      <c r="PHC4" s="250"/>
      <c r="PHD4" s="250"/>
      <c r="PHE4" s="250"/>
      <c r="PHF4" s="250"/>
      <c r="PHG4" s="250"/>
      <c r="PHH4" s="250"/>
      <c r="PHI4" s="250"/>
      <c r="PHJ4" s="250"/>
      <c r="PHK4" s="250"/>
      <c r="PHL4" s="250"/>
      <c r="PHM4" s="250"/>
      <c r="PHN4" s="250"/>
      <c r="PHO4" s="250"/>
      <c r="PHP4" s="250"/>
      <c r="PHQ4" s="250"/>
      <c r="PHR4" s="250"/>
      <c r="PHS4" s="250"/>
      <c r="PHT4" s="250"/>
      <c r="PHU4" s="250"/>
      <c r="PHV4" s="250"/>
      <c r="PHW4" s="250"/>
      <c r="PHX4" s="250"/>
      <c r="PHY4" s="250"/>
      <c r="PHZ4" s="250"/>
      <c r="PIA4" s="250"/>
      <c r="PIB4" s="250"/>
      <c r="PIC4" s="250"/>
      <c r="PID4" s="250"/>
      <c r="PIE4" s="250"/>
      <c r="PIF4" s="250"/>
      <c r="PIG4" s="250"/>
      <c r="PIH4" s="250"/>
      <c r="PII4" s="250"/>
      <c r="PIJ4" s="250"/>
      <c r="PIK4" s="250"/>
      <c r="PIL4" s="250"/>
      <c r="PIM4" s="250"/>
      <c r="PIN4" s="250"/>
      <c r="PIO4" s="250"/>
      <c r="PIP4" s="250"/>
      <c r="PIQ4" s="250"/>
      <c r="PIR4" s="250"/>
      <c r="PIS4" s="250"/>
      <c r="PIT4" s="250"/>
      <c r="PIU4" s="250"/>
      <c r="PIV4" s="250"/>
      <c r="PIW4" s="250"/>
      <c r="PIX4" s="250"/>
      <c r="PIY4" s="250"/>
      <c r="PIZ4" s="250"/>
      <c r="PJA4" s="250"/>
      <c r="PJB4" s="250"/>
      <c r="PJC4" s="250"/>
      <c r="PJD4" s="250"/>
      <c r="PJE4" s="250"/>
      <c r="PJF4" s="250"/>
      <c r="PJG4" s="250"/>
      <c r="PJH4" s="250"/>
      <c r="PJI4" s="250"/>
      <c r="PJJ4" s="250"/>
      <c r="PJK4" s="250"/>
      <c r="PJL4" s="250"/>
      <c r="PJM4" s="250"/>
      <c r="PJN4" s="250"/>
      <c r="PJO4" s="250"/>
      <c r="PJP4" s="250"/>
      <c r="PJQ4" s="250"/>
      <c r="PJR4" s="250"/>
      <c r="PJS4" s="250"/>
      <c r="PJT4" s="250"/>
      <c r="PJU4" s="250"/>
      <c r="PJV4" s="250"/>
      <c r="PJW4" s="250"/>
      <c r="PJX4" s="250"/>
      <c r="PJY4" s="250"/>
      <c r="PJZ4" s="250"/>
      <c r="PKA4" s="250"/>
      <c r="PKB4" s="250"/>
      <c r="PKC4" s="250"/>
      <c r="PKD4" s="250"/>
      <c r="PKE4" s="250"/>
      <c r="PKF4" s="250"/>
      <c r="PKG4" s="250"/>
      <c r="PKH4" s="250"/>
      <c r="PKI4" s="250"/>
      <c r="PKJ4" s="250"/>
      <c r="PKK4" s="250"/>
      <c r="PKL4" s="250"/>
      <c r="PKM4" s="250"/>
      <c r="PKN4" s="250"/>
      <c r="PKO4" s="250"/>
      <c r="PKP4" s="250"/>
      <c r="PKQ4" s="250"/>
      <c r="PKR4" s="250"/>
      <c r="PKS4" s="250"/>
      <c r="PKT4" s="250"/>
      <c r="PKU4" s="250"/>
      <c r="PKV4" s="250"/>
      <c r="PKW4" s="250"/>
      <c r="PKX4" s="250"/>
      <c r="PKY4" s="250"/>
      <c r="PKZ4" s="250"/>
      <c r="PLA4" s="250"/>
      <c r="PLB4" s="250"/>
      <c r="PLC4" s="250"/>
      <c r="PLD4" s="250"/>
      <c r="PLE4" s="250"/>
      <c r="PLF4" s="250"/>
      <c r="PLG4" s="250"/>
      <c r="PLH4" s="250"/>
      <c r="PLI4" s="250"/>
      <c r="PLJ4" s="250"/>
      <c r="PLK4" s="250"/>
      <c r="PLL4" s="250"/>
      <c r="PLM4" s="250"/>
      <c r="PLN4" s="250"/>
      <c r="PLO4" s="250"/>
      <c r="PLP4" s="250"/>
      <c r="PLQ4" s="250"/>
      <c r="PLR4" s="250"/>
      <c r="PLS4" s="250"/>
      <c r="PLT4" s="250"/>
      <c r="PLU4" s="250"/>
      <c r="PLV4" s="250"/>
      <c r="PLW4" s="250"/>
      <c r="PLX4" s="250"/>
      <c r="PLY4" s="250"/>
      <c r="PLZ4" s="250"/>
      <c r="PMA4" s="250"/>
      <c r="PMB4" s="250"/>
      <c r="PMC4" s="250"/>
      <c r="PMD4" s="250"/>
      <c r="PME4" s="250"/>
      <c r="PMF4" s="250"/>
      <c r="PMG4" s="250"/>
      <c r="PMH4" s="250"/>
      <c r="PMI4" s="250"/>
      <c r="PMJ4" s="250"/>
      <c r="PMK4" s="250"/>
      <c r="PML4" s="250"/>
      <c r="PMM4" s="250"/>
      <c r="PMN4" s="250"/>
      <c r="PMO4" s="250"/>
      <c r="PMP4" s="250"/>
      <c r="PMQ4" s="250"/>
      <c r="PMR4" s="250"/>
      <c r="PMS4" s="250"/>
      <c r="PMT4" s="250"/>
      <c r="PMU4" s="250"/>
      <c r="PMV4" s="250"/>
      <c r="PMW4" s="250"/>
      <c r="PMX4" s="250"/>
      <c r="PMY4" s="250"/>
      <c r="PMZ4" s="250"/>
      <c r="PNA4" s="250"/>
      <c r="PNB4" s="250"/>
      <c r="PNC4" s="250"/>
      <c r="PND4" s="250"/>
      <c r="PNE4" s="250"/>
      <c r="PNF4" s="250"/>
      <c r="PNG4" s="250"/>
      <c r="PNH4" s="250"/>
      <c r="PNI4" s="250"/>
      <c r="PNJ4" s="250"/>
      <c r="PNK4" s="250"/>
      <c r="PNL4" s="250"/>
      <c r="PNM4" s="250"/>
      <c r="PNN4" s="250"/>
      <c r="PNO4" s="250"/>
      <c r="PNP4" s="250"/>
      <c r="PNQ4" s="250"/>
      <c r="PNR4" s="250"/>
      <c r="PNS4" s="250"/>
      <c r="PNT4" s="250"/>
      <c r="PNU4" s="250"/>
      <c r="PNV4" s="250"/>
      <c r="PNW4" s="250"/>
      <c r="PNX4" s="250"/>
      <c r="PNY4" s="250"/>
      <c r="PNZ4" s="250"/>
      <c r="POA4" s="250"/>
      <c r="POB4" s="250"/>
      <c r="POC4" s="250"/>
      <c r="POD4" s="250"/>
      <c r="POE4" s="250"/>
      <c r="POF4" s="250"/>
      <c r="POG4" s="250"/>
      <c r="POH4" s="250"/>
      <c r="POI4" s="250"/>
      <c r="POJ4" s="250"/>
      <c r="POK4" s="250"/>
      <c r="POL4" s="250"/>
      <c r="POM4" s="250"/>
      <c r="PON4" s="250"/>
      <c r="POO4" s="250"/>
      <c r="POP4" s="250"/>
      <c r="POQ4" s="250"/>
      <c r="POR4" s="250"/>
      <c r="POS4" s="250"/>
      <c r="POT4" s="250"/>
      <c r="POU4" s="250"/>
      <c r="POV4" s="250"/>
      <c r="POW4" s="250"/>
      <c r="POX4" s="250"/>
      <c r="POY4" s="250"/>
      <c r="POZ4" s="250"/>
      <c r="PPA4" s="250"/>
      <c r="PPB4" s="250"/>
      <c r="PPC4" s="250"/>
      <c r="PPD4" s="250"/>
      <c r="PPE4" s="250"/>
      <c r="PPF4" s="250"/>
      <c r="PPG4" s="250"/>
      <c r="PPH4" s="250"/>
      <c r="PPI4" s="250"/>
      <c r="PPJ4" s="250"/>
      <c r="PPK4" s="250"/>
      <c r="PPL4" s="250"/>
      <c r="PPM4" s="250"/>
      <c r="PPN4" s="250"/>
      <c r="PPO4" s="250"/>
      <c r="PPP4" s="250"/>
      <c r="PPQ4" s="250"/>
      <c r="PPR4" s="250"/>
      <c r="PPS4" s="250"/>
      <c r="PPT4" s="250"/>
      <c r="PPU4" s="250"/>
      <c r="PPV4" s="250"/>
      <c r="PPW4" s="250"/>
      <c r="PPX4" s="250"/>
      <c r="PPY4" s="250"/>
      <c r="PPZ4" s="250"/>
      <c r="PQA4" s="250"/>
      <c r="PQB4" s="250"/>
      <c r="PQC4" s="250"/>
      <c r="PQD4" s="250"/>
      <c r="PQE4" s="250"/>
      <c r="PQF4" s="250"/>
      <c r="PQG4" s="250"/>
      <c r="PQH4" s="250"/>
      <c r="PQI4" s="250"/>
      <c r="PQJ4" s="250"/>
      <c r="PQK4" s="250"/>
      <c r="PQL4" s="250"/>
      <c r="PQM4" s="250"/>
      <c r="PQN4" s="250"/>
      <c r="PQO4" s="250"/>
      <c r="PQP4" s="250"/>
      <c r="PQQ4" s="250"/>
      <c r="PQR4" s="250"/>
      <c r="PQS4" s="250"/>
      <c r="PQT4" s="250"/>
      <c r="PQU4" s="250"/>
      <c r="PQV4" s="250"/>
      <c r="PQW4" s="250"/>
      <c r="PQX4" s="250"/>
      <c r="PQY4" s="250"/>
      <c r="PQZ4" s="250"/>
      <c r="PRA4" s="250"/>
      <c r="PRB4" s="250"/>
      <c r="PRC4" s="250"/>
      <c r="PRD4" s="250"/>
      <c r="PRE4" s="250"/>
      <c r="PRF4" s="250"/>
      <c r="PRG4" s="250"/>
      <c r="PRH4" s="250"/>
      <c r="PRI4" s="250"/>
      <c r="PRJ4" s="250"/>
      <c r="PRK4" s="250"/>
      <c r="PRL4" s="250"/>
      <c r="PRM4" s="250"/>
      <c r="PRN4" s="250"/>
      <c r="PRO4" s="250"/>
      <c r="PRP4" s="250"/>
      <c r="PRQ4" s="250"/>
      <c r="PRR4" s="250"/>
      <c r="PRS4" s="250"/>
      <c r="PRT4" s="250"/>
      <c r="PRU4" s="250"/>
      <c r="PRV4" s="250"/>
      <c r="PRW4" s="250"/>
      <c r="PRX4" s="250"/>
      <c r="PRY4" s="250"/>
      <c r="PRZ4" s="250"/>
      <c r="PSA4" s="250"/>
      <c r="PSB4" s="250"/>
      <c r="PSC4" s="250"/>
      <c r="PSD4" s="250"/>
      <c r="PSE4" s="250"/>
      <c r="PSF4" s="250"/>
      <c r="PSG4" s="250"/>
      <c r="PSH4" s="250"/>
      <c r="PSI4" s="250"/>
      <c r="PSJ4" s="250"/>
      <c r="PSK4" s="250"/>
      <c r="PSL4" s="250"/>
      <c r="PSM4" s="250"/>
      <c r="PSN4" s="250"/>
      <c r="PSO4" s="250"/>
      <c r="PSP4" s="250"/>
      <c r="PSQ4" s="250"/>
      <c r="PSR4" s="250"/>
      <c r="PSS4" s="250"/>
      <c r="PST4" s="250"/>
      <c r="PSU4" s="250"/>
      <c r="PSV4" s="250"/>
      <c r="PSW4" s="250"/>
      <c r="PSX4" s="250"/>
      <c r="PSY4" s="250"/>
      <c r="PSZ4" s="250"/>
      <c r="PTA4" s="250"/>
      <c r="PTB4" s="250"/>
      <c r="PTC4" s="250"/>
      <c r="PTD4" s="250"/>
      <c r="PTE4" s="250"/>
      <c r="PTF4" s="250"/>
      <c r="PTG4" s="250"/>
      <c r="PTH4" s="250"/>
      <c r="PTI4" s="250"/>
      <c r="PTJ4" s="250"/>
      <c r="PTK4" s="250"/>
      <c r="PTL4" s="250"/>
      <c r="PTM4" s="250"/>
      <c r="PTN4" s="250"/>
      <c r="PTO4" s="250"/>
      <c r="PTP4" s="250"/>
      <c r="PTQ4" s="250"/>
      <c r="PTR4" s="250"/>
      <c r="PTS4" s="250"/>
      <c r="PTT4" s="250"/>
      <c r="PTU4" s="250"/>
      <c r="PTV4" s="250"/>
      <c r="PTW4" s="250"/>
      <c r="PTX4" s="250"/>
      <c r="PTY4" s="250"/>
      <c r="PTZ4" s="250"/>
      <c r="PUA4" s="250"/>
      <c r="PUB4" s="250"/>
      <c r="PUC4" s="250"/>
      <c r="PUD4" s="250"/>
      <c r="PUE4" s="250"/>
      <c r="PUF4" s="250"/>
      <c r="PUG4" s="250"/>
      <c r="PUH4" s="250"/>
      <c r="PUI4" s="250"/>
      <c r="PUJ4" s="250"/>
      <c r="PUK4" s="250"/>
      <c r="PUL4" s="250"/>
      <c r="PUM4" s="250"/>
      <c r="PUN4" s="250"/>
      <c r="PUO4" s="250"/>
      <c r="PUP4" s="250"/>
      <c r="PUQ4" s="250"/>
      <c r="PUR4" s="250"/>
      <c r="PUS4" s="250"/>
      <c r="PUT4" s="250"/>
      <c r="PUU4" s="250"/>
      <c r="PUV4" s="250"/>
      <c r="PUW4" s="250"/>
      <c r="PUX4" s="250"/>
      <c r="PUY4" s="250"/>
      <c r="PUZ4" s="250"/>
      <c r="PVA4" s="250"/>
      <c r="PVB4" s="250"/>
      <c r="PVC4" s="250"/>
      <c r="PVD4" s="250"/>
      <c r="PVE4" s="250"/>
      <c r="PVF4" s="250"/>
      <c r="PVG4" s="250"/>
      <c r="PVH4" s="250"/>
      <c r="PVI4" s="250"/>
      <c r="PVJ4" s="250"/>
      <c r="PVK4" s="250"/>
      <c r="PVL4" s="250"/>
      <c r="PVM4" s="250"/>
      <c r="PVN4" s="250"/>
      <c r="PVO4" s="250"/>
      <c r="PVP4" s="250"/>
      <c r="PVQ4" s="250"/>
      <c r="PVR4" s="250"/>
      <c r="PVS4" s="250"/>
      <c r="PVT4" s="250"/>
      <c r="PVU4" s="250"/>
      <c r="PVV4" s="250"/>
      <c r="PVW4" s="250"/>
      <c r="PVX4" s="250"/>
      <c r="PVY4" s="250"/>
      <c r="PVZ4" s="250"/>
      <c r="PWA4" s="250"/>
      <c r="PWB4" s="250"/>
      <c r="PWC4" s="250"/>
      <c r="PWD4" s="250"/>
      <c r="PWE4" s="250"/>
      <c r="PWF4" s="250"/>
      <c r="PWG4" s="250"/>
      <c r="PWH4" s="250"/>
      <c r="PWI4" s="250"/>
      <c r="PWJ4" s="250"/>
      <c r="PWK4" s="250"/>
      <c r="PWL4" s="250"/>
      <c r="PWM4" s="250"/>
      <c r="PWN4" s="250"/>
      <c r="PWO4" s="250"/>
      <c r="PWP4" s="250"/>
      <c r="PWQ4" s="250"/>
      <c r="PWR4" s="250"/>
      <c r="PWS4" s="250"/>
      <c r="PWT4" s="250"/>
      <c r="PWU4" s="250"/>
      <c r="PWV4" s="250"/>
      <c r="PWW4" s="250"/>
      <c r="PWX4" s="250"/>
      <c r="PWY4" s="250"/>
      <c r="PWZ4" s="250"/>
      <c r="PXA4" s="250"/>
      <c r="PXB4" s="250"/>
      <c r="PXC4" s="250"/>
      <c r="PXD4" s="250"/>
      <c r="PXE4" s="250"/>
      <c r="PXF4" s="250"/>
      <c r="PXG4" s="250"/>
      <c r="PXH4" s="250"/>
      <c r="PXI4" s="250"/>
      <c r="PXJ4" s="250"/>
      <c r="PXK4" s="250"/>
      <c r="PXL4" s="250"/>
      <c r="PXM4" s="250"/>
      <c r="PXN4" s="250"/>
      <c r="PXO4" s="250"/>
      <c r="PXP4" s="250"/>
      <c r="PXQ4" s="250"/>
      <c r="PXR4" s="250"/>
      <c r="PXS4" s="250"/>
      <c r="PXT4" s="250"/>
      <c r="PXU4" s="250"/>
      <c r="PXV4" s="250"/>
      <c r="PXW4" s="250"/>
      <c r="PXX4" s="250"/>
      <c r="PXY4" s="250"/>
      <c r="PXZ4" s="250"/>
      <c r="PYA4" s="250"/>
      <c r="PYB4" s="250"/>
      <c r="PYC4" s="250"/>
      <c r="PYD4" s="250"/>
      <c r="PYE4" s="250"/>
      <c r="PYF4" s="250"/>
      <c r="PYG4" s="250"/>
      <c r="PYH4" s="250"/>
      <c r="PYI4" s="250"/>
      <c r="PYJ4" s="250"/>
      <c r="PYK4" s="250"/>
      <c r="PYL4" s="250"/>
      <c r="PYM4" s="250"/>
      <c r="PYN4" s="250"/>
      <c r="PYO4" s="250"/>
      <c r="PYP4" s="250"/>
      <c r="PYQ4" s="250"/>
      <c r="PYR4" s="250"/>
      <c r="PYS4" s="250"/>
      <c r="PYT4" s="250"/>
      <c r="PYU4" s="250"/>
      <c r="PYV4" s="250"/>
      <c r="PYW4" s="250"/>
      <c r="PYX4" s="250"/>
      <c r="PYY4" s="250"/>
      <c r="PYZ4" s="250"/>
      <c r="PZA4" s="250"/>
      <c r="PZB4" s="250"/>
      <c r="PZC4" s="250"/>
      <c r="PZD4" s="250"/>
      <c r="PZE4" s="250"/>
      <c r="PZF4" s="250"/>
      <c r="PZG4" s="250"/>
      <c r="PZH4" s="250"/>
      <c r="PZI4" s="250"/>
      <c r="PZJ4" s="250"/>
      <c r="PZK4" s="250"/>
      <c r="PZL4" s="250"/>
      <c r="PZM4" s="250"/>
      <c r="PZN4" s="250"/>
      <c r="PZO4" s="250"/>
      <c r="PZP4" s="250"/>
      <c r="PZQ4" s="250"/>
      <c r="PZR4" s="250"/>
      <c r="PZS4" s="250"/>
      <c r="PZT4" s="250"/>
      <c r="PZU4" s="250"/>
      <c r="PZV4" s="250"/>
      <c r="PZW4" s="250"/>
      <c r="PZX4" s="250"/>
      <c r="PZY4" s="250"/>
      <c r="PZZ4" s="250"/>
      <c r="QAA4" s="250"/>
      <c r="QAB4" s="250"/>
      <c r="QAC4" s="250"/>
      <c r="QAD4" s="250"/>
      <c r="QAE4" s="250"/>
      <c r="QAF4" s="250"/>
      <c r="QAG4" s="250"/>
      <c r="QAH4" s="250"/>
      <c r="QAI4" s="250"/>
      <c r="QAJ4" s="250"/>
      <c r="QAK4" s="250"/>
      <c r="QAL4" s="250"/>
      <c r="QAM4" s="250"/>
      <c r="QAN4" s="250"/>
      <c r="QAO4" s="250"/>
      <c r="QAP4" s="250"/>
      <c r="QAQ4" s="250"/>
      <c r="QAR4" s="250"/>
      <c r="QAS4" s="250"/>
      <c r="QAT4" s="250"/>
      <c r="QAU4" s="250"/>
      <c r="QAV4" s="250"/>
      <c r="QAW4" s="250"/>
      <c r="QAX4" s="250"/>
      <c r="QAY4" s="250"/>
      <c r="QAZ4" s="250"/>
      <c r="QBA4" s="250"/>
      <c r="QBB4" s="250"/>
      <c r="QBC4" s="250"/>
      <c r="QBD4" s="250"/>
      <c r="QBE4" s="250"/>
      <c r="QBF4" s="250"/>
      <c r="QBG4" s="250"/>
      <c r="QBH4" s="250"/>
      <c r="QBI4" s="250"/>
      <c r="QBJ4" s="250"/>
      <c r="QBK4" s="250"/>
      <c r="QBL4" s="250"/>
      <c r="QBM4" s="250"/>
      <c r="QBN4" s="250"/>
      <c r="QBO4" s="250"/>
      <c r="QBP4" s="250"/>
      <c r="QBQ4" s="250"/>
      <c r="QBR4" s="250"/>
      <c r="QBS4" s="250"/>
      <c r="QBT4" s="250"/>
      <c r="QBU4" s="250"/>
      <c r="QBV4" s="250"/>
      <c r="QBW4" s="250"/>
      <c r="QBX4" s="250"/>
      <c r="QBY4" s="250"/>
      <c r="QBZ4" s="250"/>
      <c r="QCA4" s="250"/>
      <c r="QCB4" s="250"/>
      <c r="QCC4" s="250"/>
      <c r="QCD4" s="250"/>
      <c r="QCE4" s="250"/>
      <c r="QCF4" s="250"/>
      <c r="QCG4" s="250"/>
      <c r="QCH4" s="250"/>
      <c r="QCI4" s="250"/>
      <c r="QCJ4" s="250"/>
      <c r="QCK4" s="250"/>
      <c r="QCL4" s="250"/>
      <c r="QCM4" s="250"/>
      <c r="QCN4" s="250"/>
      <c r="QCO4" s="250"/>
      <c r="QCP4" s="250"/>
      <c r="QCQ4" s="250"/>
      <c r="QCR4" s="250"/>
      <c r="QCS4" s="250"/>
      <c r="QCT4" s="250"/>
      <c r="QCU4" s="250"/>
      <c r="QCV4" s="250"/>
      <c r="QCW4" s="250"/>
      <c r="QCX4" s="250"/>
      <c r="QCY4" s="250"/>
      <c r="QCZ4" s="250"/>
      <c r="QDA4" s="250"/>
      <c r="QDB4" s="250"/>
      <c r="QDC4" s="250"/>
      <c r="QDD4" s="250"/>
      <c r="QDE4" s="250"/>
      <c r="QDF4" s="250"/>
      <c r="QDG4" s="250"/>
      <c r="QDH4" s="250"/>
      <c r="QDI4" s="250"/>
      <c r="QDJ4" s="250"/>
      <c r="QDK4" s="250"/>
      <c r="QDL4" s="250"/>
      <c r="QDM4" s="250"/>
      <c r="QDN4" s="250"/>
      <c r="QDO4" s="250"/>
      <c r="QDP4" s="250"/>
      <c r="QDQ4" s="250"/>
      <c r="QDR4" s="250"/>
      <c r="QDS4" s="250"/>
      <c r="QDT4" s="250"/>
      <c r="QDU4" s="250"/>
      <c r="QDV4" s="250"/>
      <c r="QDW4" s="250"/>
      <c r="QDX4" s="250"/>
      <c r="QDY4" s="250"/>
      <c r="QDZ4" s="250"/>
      <c r="QEA4" s="250"/>
      <c r="QEB4" s="250"/>
      <c r="QEC4" s="250"/>
      <c r="QED4" s="250"/>
      <c r="QEE4" s="250"/>
      <c r="QEF4" s="250"/>
      <c r="QEG4" s="250"/>
      <c r="QEH4" s="250"/>
      <c r="QEI4" s="250"/>
      <c r="QEJ4" s="250"/>
      <c r="QEK4" s="250"/>
      <c r="QEL4" s="250"/>
      <c r="QEM4" s="250"/>
      <c r="QEN4" s="250"/>
      <c r="QEO4" s="250"/>
      <c r="QEP4" s="250"/>
      <c r="QEQ4" s="250"/>
      <c r="QER4" s="250"/>
      <c r="QES4" s="250"/>
      <c r="QET4" s="250"/>
      <c r="QEU4" s="250"/>
      <c r="QEV4" s="250"/>
      <c r="QEW4" s="250"/>
      <c r="QEX4" s="250"/>
      <c r="QEY4" s="250"/>
      <c r="QEZ4" s="250"/>
      <c r="QFA4" s="250"/>
      <c r="QFB4" s="250"/>
      <c r="QFC4" s="250"/>
      <c r="QFD4" s="250"/>
      <c r="QFE4" s="250"/>
      <c r="QFF4" s="250"/>
      <c r="QFG4" s="250"/>
      <c r="QFH4" s="250"/>
      <c r="QFI4" s="250"/>
      <c r="QFJ4" s="250"/>
      <c r="QFK4" s="250"/>
      <c r="QFL4" s="250"/>
      <c r="QFM4" s="250"/>
      <c r="QFN4" s="250"/>
      <c r="QFO4" s="250"/>
      <c r="QFP4" s="250"/>
      <c r="QFQ4" s="250"/>
      <c r="QFR4" s="250"/>
      <c r="QFS4" s="250"/>
      <c r="QFT4" s="250"/>
      <c r="QFU4" s="250"/>
      <c r="QFV4" s="250"/>
      <c r="QFW4" s="250"/>
      <c r="QFX4" s="250"/>
      <c r="QFY4" s="250"/>
      <c r="QFZ4" s="250"/>
      <c r="QGA4" s="250"/>
      <c r="QGB4" s="250"/>
      <c r="QGC4" s="250"/>
      <c r="QGD4" s="250"/>
      <c r="QGE4" s="250"/>
      <c r="QGF4" s="250"/>
      <c r="QGG4" s="250"/>
      <c r="QGH4" s="250"/>
      <c r="QGI4" s="250"/>
      <c r="QGJ4" s="250"/>
      <c r="QGK4" s="250"/>
      <c r="QGL4" s="250"/>
      <c r="QGM4" s="250"/>
      <c r="QGN4" s="250"/>
      <c r="QGO4" s="250"/>
      <c r="QGP4" s="250"/>
      <c r="QGQ4" s="250"/>
      <c r="QGR4" s="250"/>
      <c r="QGS4" s="250"/>
      <c r="QGT4" s="250"/>
      <c r="QGU4" s="250"/>
      <c r="QGV4" s="250"/>
      <c r="QGW4" s="250"/>
      <c r="QGX4" s="250"/>
      <c r="QGY4" s="250"/>
      <c r="QGZ4" s="250"/>
      <c r="QHA4" s="250"/>
      <c r="QHB4" s="250"/>
      <c r="QHC4" s="250"/>
      <c r="QHD4" s="250"/>
      <c r="QHE4" s="250"/>
      <c r="QHF4" s="250"/>
      <c r="QHG4" s="250"/>
      <c r="QHH4" s="250"/>
      <c r="QHI4" s="250"/>
      <c r="QHJ4" s="250"/>
      <c r="QHK4" s="250"/>
      <c r="QHL4" s="250"/>
      <c r="QHM4" s="250"/>
      <c r="QHN4" s="250"/>
      <c r="QHO4" s="250"/>
      <c r="QHP4" s="250"/>
      <c r="QHQ4" s="250"/>
      <c r="QHR4" s="250"/>
      <c r="QHS4" s="250"/>
      <c r="QHT4" s="250"/>
      <c r="QHU4" s="250"/>
      <c r="QHV4" s="250"/>
      <c r="QHW4" s="250"/>
      <c r="QHX4" s="250"/>
      <c r="QHY4" s="250"/>
      <c r="QHZ4" s="250"/>
      <c r="QIA4" s="250"/>
      <c r="QIB4" s="250"/>
      <c r="QIC4" s="250"/>
      <c r="QID4" s="250"/>
      <c r="QIE4" s="250"/>
      <c r="QIF4" s="250"/>
      <c r="QIG4" s="250"/>
      <c r="QIH4" s="250"/>
      <c r="QII4" s="250"/>
      <c r="QIJ4" s="250"/>
      <c r="QIK4" s="250"/>
      <c r="QIL4" s="250"/>
      <c r="QIM4" s="250"/>
      <c r="QIN4" s="250"/>
      <c r="QIO4" s="250"/>
      <c r="QIP4" s="250"/>
      <c r="QIQ4" s="250"/>
      <c r="QIR4" s="250"/>
      <c r="QIS4" s="250"/>
      <c r="QIT4" s="250"/>
      <c r="QIU4" s="250"/>
      <c r="QIV4" s="250"/>
      <c r="QIW4" s="250"/>
      <c r="QIX4" s="250"/>
      <c r="QIY4" s="250"/>
      <c r="QIZ4" s="250"/>
      <c r="QJA4" s="250"/>
      <c r="QJB4" s="250"/>
      <c r="QJC4" s="250"/>
      <c r="QJD4" s="250"/>
      <c r="QJE4" s="250"/>
      <c r="QJF4" s="250"/>
      <c r="QJG4" s="250"/>
      <c r="QJH4" s="250"/>
      <c r="QJI4" s="250"/>
      <c r="QJJ4" s="250"/>
      <c r="QJK4" s="250"/>
      <c r="QJL4" s="250"/>
      <c r="QJM4" s="250"/>
      <c r="QJN4" s="250"/>
      <c r="QJO4" s="250"/>
      <c r="QJP4" s="250"/>
      <c r="QJQ4" s="250"/>
      <c r="QJR4" s="250"/>
      <c r="QJS4" s="250"/>
      <c r="QJT4" s="250"/>
      <c r="QJU4" s="250"/>
      <c r="QJV4" s="250"/>
      <c r="QJW4" s="250"/>
      <c r="QJX4" s="250"/>
      <c r="QJY4" s="250"/>
      <c r="QJZ4" s="250"/>
      <c r="QKA4" s="250"/>
      <c r="QKB4" s="250"/>
      <c r="QKC4" s="250"/>
      <c r="QKD4" s="250"/>
      <c r="QKE4" s="250"/>
      <c r="QKF4" s="250"/>
      <c r="QKG4" s="250"/>
      <c r="QKH4" s="250"/>
      <c r="QKI4" s="250"/>
      <c r="QKJ4" s="250"/>
      <c r="QKK4" s="250"/>
      <c r="QKL4" s="250"/>
      <c r="QKM4" s="250"/>
      <c r="QKN4" s="250"/>
      <c r="QKO4" s="250"/>
      <c r="QKP4" s="250"/>
      <c r="QKQ4" s="250"/>
      <c r="QKR4" s="250"/>
      <c r="QKS4" s="250"/>
      <c r="QKT4" s="250"/>
      <c r="QKU4" s="250"/>
      <c r="QKV4" s="250"/>
      <c r="QKW4" s="250"/>
      <c r="QKX4" s="250"/>
      <c r="QKY4" s="250"/>
      <c r="QKZ4" s="250"/>
      <c r="QLA4" s="250"/>
      <c r="QLB4" s="250"/>
      <c r="QLC4" s="250"/>
      <c r="QLD4" s="250"/>
      <c r="QLE4" s="250"/>
      <c r="QLF4" s="250"/>
      <c r="QLG4" s="250"/>
      <c r="QLH4" s="250"/>
      <c r="QLI4" s="250"/>
      <c r="QLJ4" s="250"/>
      <c r="QLK4" s="250"/>
      <c r="QLL4" s="250"/>
      <c r="QLM4" s="250"/>
      <c r="QLN4" s="250"/>
      <c r="QLO4" s="250"/>
      <c r="QLP4" s="250"/>
      <c r="QLQ4" s="250"/>
      <c r="QLR4" s="250"/>
      <c r="QLS4" s="250"/>
      <c r="QLT4" s="250"/>
      <c r="QLU4" s="250"/>
      <c r="QLV4" s="250"/>
      <c r="QLW4" s="250"/>
      <c r="QLX4" s="250"/>
      <c r="QLY4" s="250"/>
      <c r="QLZ4" s="250"/>
      <c r="QMA4" s="250"/>
      <c r="QMB4" s="250"/>
      <c r="QMC4" s="250"/>
      <c r="QMD4" s="250"/>
      <c r="QME4" s="250"/>
      <c r="QMF4" s="250"/>
      <c r="QMG4" s="250"/>
      <c r="QMH4" s="250"/>
      <c r="QMI4" s="250"/>
      <c r="QMJ4" s="250"/>
      <c r="QMK4" s="250"/>
      <c r="QML4" s="250"/>
      <c r="QMM4" s="250"/>
      <c r="QMN4" s="250"/>
      <c r="QMO4" s="250"/>
      <c r="QMP4" s="250"/>
      <c r="QMQ4" s="250"/>
      <c r="QMR4" s="250"/>
      <c r="QMS4" s="250"/>
      <c r="QMT4" s="250"/>
      <c r="QMU4" s="250"/>
      <c r="QMV4" s="250"/>
      <c r="QMW4" s="250"/>
      <c r="QMX4" s="250"/>
      <c r="QMY4" s="250"/>
      <c r="QMZ4" s="250"/>
      <c r="QNA4" s="250"/>
      <c r="QNB4" s="250"/>
      <c r="QNC4" s="250"/>
      <c r="QND4" s="250"/>
      <c r="QNE4" s="250"/>
      <c r="QNF4" s="250"/>
      <c r="QNG4" s="250"/>
      <c r="QNH4" s="250"/>
      <c r="QNI4" s="250"/>
      <c r="QNJ4" s="250"/>
      <c r="QNK4" s="250"/>
      <c r="QNL4" s="250"/>
      <c r="QNM4" s="250"/>
      <c r="QNN4" s="250"/>
      <c r="QNO4" s="250"/>
      <c r="QNP4" s="250"/>
      <c r="QNQ4" s="250"/>
      <c r="QNR4" s="250"/>
      <c r="QNS4" s="250"/>
      <c r="QNT4" s="250"/>
      <c r="QNU4" s="250"/>
      <c r="QNV4" s="250"/>
      <c r="QNW4" s="250"/>
      <c r="QNX4" s="250"/>
      <c r="QNY4" s="250"/>
      <c r="QNZ4" s="250"/>
      <c r="QOA4" s="250"/>
      <c r="QOB4" s="250"/>
      <c r="QOC4" s="250"/>
      <c r="QOD4" s="250"/>
      <c r="QOE4" s="250"/>
      <c r="QOF4" s="250"/>
      <c r="QOG4" s="250"/>
      <c r="QOH4" s="250"/>
      <c r="QOI4" s="250"/>
      <c r="QOJ4" s="250"/>
      <c r="QOK4" s="250"/>
      <c r="QOL4" s="250"/>
      <c r="QOM4" s="250"/>
      <c r="QON4" s="250"/>
      <c r="QOO4" s="250"/>
      <c r="QOP4" s="250"/>
      <c r="QOQ4" s="250"/>
      <c r="QOR4" s="250"/>
      <c r="QOS4" s="250"/>
      <c r="QOT4" s="250"/>
      <c r="QOU4" s="250"/>
      <c r="QOV4" s="250"/>
      <c r="QOW4" s="250"/>
      <c r="QOX4" s="250"/>
      <c r="QOY4" s="250"/>
      <c r="QOZ4" s="250"/>
      <c r="QPA4" s="250"/>
      <c r="QPB4" s="250"/>
      <c r="QPC4" s="250"/>
      <c r="QPD4" s="250"/>
      <c r="QPE4" s="250"/>
      <c r="QPF4" s="250"/>
      <c r="QPG4" s="250"/>
      <c r="QPH4" s="250"/>
      <c r="QPI4" s="250"/>
      <c r="QPJ4" s="250"/>
      <c r="QPK4" s="250"/>
      <c r="QPL4" s="250"/>
      <c r="QPM4" s="250"/>
      <c r="QPN4" s="250"/>
      <c r="QPO4" s="250"/>
      <c r="QPP4" s="250"/>
      <c r="QPQ4" s="250"/>
      <c r="QPR4" s="250"/>
      <c r="QPS4" s="250"/>
      <c r="QPT4" s="250"/>
      <c r="QPU4" s="250"/>
      <c r="QPV4" s="250"/>
      <c r="QPW4" s="250"/>
      <c r="QPX4" s="250"/>
      <c r="QPY4" s="250"/>
      <c r="QPZ4" s="250"/>
      <c r="QQA4" s="250"/>
      <c r="QQB4" s="250"/>
      <c r="QQC4" s="250"/>
      <c r="QQD4" s="250"/>
      <c r="QQE4" s="250"/>
      <c r="QQF4" s="250"/>
      <c r="QQG4" s="250"/>
      <c r="QQH4" s="250"/>
      <c r="QQI4" s="250"/>
      <c r="QQJ4" s="250"/>
      <c r="QQK4" s="250"/>
      <c r="QQL4" s="250"/>
      <c r="QQM4" s="250"/>
      <c r="QQN4" s="250"/>
      <c r="QQO4" s="250"/>
      <c r="QQP4" s="250"/>
      <c r="QQQ4" s="250"/>
      <c r="QQR4" s="250"/>
      <c r="QQS4" s="250"/>
      <c r="QQT4" s="250"/>
      <c r="QQU4" s="250"/>
      <c r="QQV4" s="250"/>
      <c r="QQW4" s="250"/>
      <c r="QQX4" s="250"/>
      <c r="QQY4" s="250"/>
      <c r="QQZ4" s="250"/>
      <c r="QRA4" s="250"/>
      <c r="QRB4" s="250"/>
      <c r="QRC4" s="250"/>
      <c r="QRD4" s="250"/>
      <c r="QRE4" s="250"/>
      <c r="QRF4" s="250"/>
      <c r="QRG4" s="250"/>
      <c r="QRH4" s="250"/>
      <c r="QRI4" s="250"/>
      <c r="QRJ4" s="250"/>
      <c r="QRK4" s="250"/>
      <c r="QRL4" s="250"/>
      <c r="QRM4" s="250"/>
      <c r="QRN4" s="250"/>
      <c r="QRO4" s="250"/>
      <c r="QRP4" s="250"/>
      <c r="QRQ4" s="250"/>
      <c r="QRR4" s="250"/>
      <c r="QRS4" s="250"/>
      <c r="QRT4" s="250"/>
      <c r="QRU4" s="250"/>
      <c r="QRV4" s="250"/>
      <c r="QRW4" s="250"/>
      <c r="QRX4" s="250"/>
      <c r="QRY4" s="250"/>
      <c r="QRZ4" s="250"/>
      <c r="QSA4" s="250"/>
      <c r="QSB4" s="250"/>
      <c r="QSC4" s="250"/>
      <c r="QSD4" s="250"/>
      <c r="QSE4" s="250"/>
      <c r="QSF4" s="250"/>
      <c r="QSG4" s="250"/>
      <c r="QSH4" s="250"/>
      <c r="QSI4" s="250"/>
      <c r="QSJ4" s="250"/>
      <c r="QSK4" s="250"/>
      <c r="QSL4" s="250"/>
      <c r="QSM4" s="250"/>
      <c r="QSN4" s="250"/>
      <c r="QSO4" s="250"/>
      <c r="QSP4" s="250"/>
      <c r="QSQ4" s="250"/>
      <c r="QSR4" s="250"/>
      <c r="QSS4" s="250"/>
      <c r="QST4" s="250"/>
      <c r="QSU4" s="250"/>
      <c r="QSV4" s="250"/>
      <c r="QSW4" s="250"/>
      <c r="QSX4" s="250"/>
      <c r="QSY4" s="250"/>
      <c r="QSZ4" s="250"/>
      <c r="QTA4" s="250"/>
      <c r="QTB4" s="250"/>
      <c r="QTC4" s="250"/>
      <c r="QTD4" s="250"/>
      <c r="QTE4" s="250"/>
      <c r="QTF4" s="250"/>
      <c r="QTG4" s="250"/>
      <c r="QTH4" s="250"/>
      <c r="QTI4" s="250"/>
      <c r="QTJ4" s="250"/>
      <c r="QTK4" s="250"/>
      <c r="QTL4" s="250"/>
      <c r="QTM4" s="250"/>
      <c r="QTN4" s="250"/>
      <c r="QTO4" s="250"/>
      <c r="QTP4" s="250"/>
      <c r="QTQ4" s="250"/>
      <c r="QTR4" s="250"/>
      <c r="QTS4" s="250"/>
      <c r="QTT4" s="250"/>
      <c r="QTU4" s="250"/>
      <c r="QTV4" s="250"/>
      <c r="QTW4" s="250"/>
      <c r="QTX4" s="250"/>
      <c r="QTY4" s="250"/>
      <c r="QTZ4" s="250"/>
      <c r="QUA4" s="250"/>
      <c r="QUB4" s="250"/>
      <c r="QUC4" s="250"/>
      <c r="QUD4" s="250"/>
      <c r="QUE4" s="250"/>
      <c r="QUF4" s="250"/>
      <c r="QUG4" s="250"/>
      <c r="QUH4" s="250"/>
      <c r="QUI4" s="250"/>
      <c r="QUJ4" s="250"/>
      <c r="QUK4" s="250"/>
      <c r="QUL4" s="250"/>
      <c r="QUM4" s="250"/>
      <c r="QUN4" s="250"/>
      <c r="QUO4" s="250"/>
      <c r="QUP4" s="250"/>
      <c r="QUQ4" s="250"/>
      <c r="QUR4" s="250"/>
      <c r="QUS4" s="250"/>
      <c r="QUT4" s="250"/>
      <c r="QUU4" s="250"/>
      <c r="QUV4" s="250"/>
      <c r="QUW4" s="250"/>
      <c r="QUX4" s="250"/>
      <c r="QUY4" s="250"/>
      <c r="QUZ4" s="250"/>
      <c r="QVA4" s="250"/>
      <c r="QVB4" s="250"/>
      <c r="QVC4" s="250"/>
      <c r="QVD4" s="250"/>
      <c r="QVE4" s="250"/>
      <c r="QVF4" s="250"/>
      <c r="QVG4" s="250"/>
      <c r="QVH4" s="250"/>
      <c r="QVI4" s="250"/>
      <c r="QVJ4" s="250"/>
      <c r="QVK4" s="250"/>
      <c r="QVL4" s="250"/>
      <c r="QVM4" s="250"/>
      <c r="QVN4" s="250"/>
      <c r="QVO4" s="250"/>
      <c r="QVP4" s="250"/>
      <c r="QVQ4" s="250"/>
      <c r="QVR4" s="250"/>
      <c r="QVS4" s="250"/>
      <c r="QVT4" s="250"/>
      <c r="QVU4" s="250"/>
      <c r="QVV4" s="250"/>
      <c r="QVW4" s="250"/>
      <c r="QVX4" s="250"/>
      <c r="QVY4" s="250"/>
      <c r="QVZ4" s="250"/>
      <c r="QWA4" s="250"/>
      <c r="QWB4" s="250"/>
      <c r="QWC4" s="250"/>
      <c r="QWD4" s="250"/>
      <c r="QWE4" s="250"/>
      <c r="QWF4" s="250"/>
      <c r="QWG4" s="250"/>
      <c r="QWH4" s="250"/>
      <c r="QWI4" s="250"/>
      <c r="QWJ4" s="250"/>
      <c r="QWK4" s="250"/>
      <c r="QWL4" s="250"/>
      <c r="QWM4" s="250"/>
      <c r="QWN4" s="250"/>
      <c r="QWO4" s="250"/>
      <c r="QWP4" s="250"/>
      <c r="QWQ4" s="250"/>
      <c r="QWR4" s="250"/>
      <c r="QWS4" s="250"/>
      <c r="QWT4" s="250"/>
      <c r="QWU4" s="250"/>
      <c r="QWV4" s="250"/>
      <c r="QWW4" s="250"/>
      <c r="QWX4" s="250"/>
      <c r="QWY4" s="250"/>
      <c r="QWZ4" s="250"/>
      <c r="QXA4" s="250"/>
      <c r="QXB4" s="250"/>
      <c r="QXC4" s="250"/>
      <c r="QXD4" s="250"/>
      <c r="QXE4" s="250"/>
      <c r="QXF4" s="250"/>
      <c r="QXG4" s="250"/>
      <c r="QXH4" s="250"/>
      <c r="QXI4" s="250"/>
      <c r="QXJ4" s="250"/>
      <c r="QXK4" s="250"/>
      <c r="QXL4" s="250"/>
      <c r="QXM4" s="250"/>
      <c r="QXN4" s="250"/>
      <c r="QXO4" s="250"/>
      <c r="QXP4" s="250"/>
      <c r="QXQ4" s="250"/>
      <c r="QXR4" s="250"/>
      <c r="QXS4" s="250"/>
      <c r="QXT4" s="250"/>
      <c r="QXU4" s="250"/>
      <c r="QXV4" s="250"/>
      <c r="QXW4" s="250"/>
      <c r="QXX4" s="250"/>
      <c r="QXY4" s="250"/>
      <c r="QXZ4" s="250"/>
      <c r="QYA4" s="250"/>
      <c r="QYB4" s="250"/>
      <c r="QYC4" s="250"/>
      <c r="QYD4" s="250"/>
      <c r="QYE4" s="250"/>
      <c r="QYF4" s="250"/>
      <c r="QYG4" s="250"/>
      <c r="QYH4" s="250"/>
      <c r="QYI4" s="250"/>
      <c r="QYJ4" s="250"/>
      <c r="QYK4" s="250"/>
      <c r="QYL4" s="250"/>
      <c r="QYM4" s="250"/>
      <c r="QYN4" s="250"/>
      <c r="QYO4" s="250"/>
      <c r="QYP4" s="250"/>
      <c r="QYQ4" s="250"/>
      <c r="QYR4" s="250"/>
      <c r="QYS4" s="250"/>
      <c r="QYT4" s="250"/>
      <c r="QYU4" s="250"/>
      <c r="QYV4" s="250"/>
      <c r="QYW4" s="250"/>
      <c r="QYX4" s="250"/>
      <c r="QYY4" s="250"/>
      <c r="QYZ4" s="250"/>
      <c r="QZA4" s="250"/>
      <c r="QZB4" s="250"/>
      <c r="QZC4" s="250"/>
      <c r="QZD4" s="250"/>
      <c r="QZE4" s="250"/>
      <c r="QZF4" s="250"/>
      <c r="QZG4" s="250"/>
      <c r="QZH4" s="250"/>
      <c r="QZI4" s="250"/>
      <c r="QZJ4" s="250"/>
      <c r="QZK4" s="250"/>
      <c r="QZL4" s="250"/>
      <c r="QZM4" s="250"/>
      <c r="QZN4" s="250"/>
      <c r="QZO4" s="250"/>
      <c r="QZP4" s="250"/>
      <c r="QZQ4" s="250"/>
      <c r="QZR4" s="250"/>
      <c r="QZS4" s="250"/>
      <c r="QZT4" s="250"/>
      <c r="QZU4" s="250"/>
      <c r="QZV4" s="250"/>
      <c r="QZW4" s="250"/>
      <c r="QZX4" s="250"/>
      <c r="QZY4" s="250"/>
      <c r="QZZ4" s="250"/>
      <c r="RAA4" s="250"/>
      <c r="RAB4" s="250"/>
      <c r="RAC4" s="250"/>
      <c r="RAD4" s="250"/>
      <c r="RAE4" s="250"/>
      <c r="RAF4" s="250"/>
      <c r="RAG4" s="250"/>
      <c r="RAH4" s="250"/>
      <c r="RAI4" s="250"/>
      <c r="RAJ4" s="250"/>
      <c r="RAK4" s="250"/>
      <c r="RAL4" s="250"/>
      <c r="RAM4" s="250"/>
      <c r="RAN4" s="250"/>
      <c r="RAO4" s="250"/>
      <c r="RAP4" s="250"/>
      <c r="RAQ4" s="250"/>
      <c r="RAR4" s="250"/>
      <c r="RAS4" s="250"/>
      <c r="RAT4" s="250"/>
      <c r="RAU4" s="250"/>
      <c r="RAV4" s="250"/>
      <c r="RAW4" s="250"/>
      <c r="RAX4" s="250"/>
      <c r="RAY4" s="250"/>
      <c r="RAZ4" s="250"/>
      <c r="RBA4" s="250"/>
      <c r="RBB4" s="250"/>
      <c r="RBC4" s="250"/>
      <c r="RBD4" s="250"/>
      <c r="RBE4" s="250"/>
      <c r="RBF4" s="250"/>
      <c r="RBG4" s="250"/>
      <c r="RBH4" s="250"/>
      <c r="RBI4" s="250"/>
      <c r="RBJ4" s="250"/>
      <c r="RBK4" s="250"/>
      <c r="RBL4" s="250"/>
      <c r="RBM4" s="250"/>
      <c r="RBN4" s="250"/>
      <c r="RBO4" s="250"/>
      <c r="RBP4" s="250"/>
      <c r="RBQ4" s="250"/>
      <c r="RBR4" s="250"/>
      <c r="RBS4" s="250"/>
      <c r="RBT4" s="250"/>
      <c r="RBU4" s="250"/>
      <c r="RBV4" s="250"/>
      <c r="RBW4" s="250"/>
      <c r="RBX4" s="250"/>
      <c r="RBY4" s="250"/>
      <c r="RBZ4" s="250"/>
      <c r="RCA4" s="250"/>
      <c r="RCB4" s="250"/>
      <c r="RCC4" s="250"/>
      <c r="RCD4" s="250"/>
      <c r="RCE4" s="250"/>
      <c r="RCF4" s="250"/>
      <c r="RCG4" s="250"/>
      <c r="RCH4" s="250"/>
      <c r="RCI4" s="250"/>
      <c r="RCJ4" s="250"/>
      <c r="RCK4" s="250"/>
      <c r="RCL4" s="250"/>
      <c r="RCM4" s="250"/>
      <c r="RCN4" s="250"/>
      <c r="RCO4" s="250"/>
      <c r="RCP4" s="250"/>
      <c r="RCQ4" s="250"/>
      <c r="RCR4" s="250"/>
      <c r="RCS4" s="250"/>
      <c r="RCT4" s="250"/>
      <c r="RCU4" s="250"/>
      <c r="RCV4" s="250"/>
      <c r="RCW4" s="250"/>
      <c r="RCX4" s="250"/>
      <c r="RCY4" s="250"/>
      <c r="RCZ4" s="250"/>
      <c r="RDA4" s="250"/>
      <c r="RDB4" s="250"/>
      <c r="RDC4" s="250"/>
      <c r="RDD4" s="250"/>
      <c r="RDE4" s="250"/>
      <c r="RDF4" s="250"/>
      <c r="RDG4" s="250"/>
      <c r="RDH4" s="250"/>
      <c r="RDI4" s="250"/>
      <c r="RDJ4" s="250"/>
      <c r="RDK4" s="250"/>
      <c r="RDL4" s="250"/>
      <c r="RDM4" s="250"/>
      <c r="RDN4" s="250"/>
      <c r="RDO4" s="250"/>
      <c r="RDP4" s="250"/>
      <c r="RDQ4" s="250"/>
      <c r="RDR4" s="250"/>
      <c r="RDS4" s="250"/>
      <c r="RDT4" s="250"/>
      <c r="RDU4" s="250"/>
      <c r="RDV4" s="250"/>
      <c r="RDW4" s="250"/>
      <c r="RDX4" s="250"/>
      <c r="RDY4" s="250"/>
      <c r="RDZ4" s="250"/>
      <c r="REA4" s="250"/>
      <c r="REB4" s="250"/>
      <c r="REC4" s="250"/>
      <c r="RED4" s="250"/>
      <c r="REE4" s="250"/>
      <c r="REF4" s="250"/>
      <c r="REG4" s="250"/>
      <c r="REH4" s="250"/>
      <c r="REI4" s="250"/>
      <c r="REJ4" s="250"/>
      <c r="REK4" s="250"/>
      <c r="REL4" s="250"/>
      <c r="REM4" s="250"/>
      <c r="REN4" s="250"/>
      <c r="REO4" s="250"/>
      <c r="REP4" s="250"/>
      <c r="REQ4" s="250"/>
      <c r="RER4" s="250"/>
      <c r="RES4" s="250"/>
      <c r="RET4" s="250"/>
      <c r="REU4" s="250"/>
      <c r="REV4" s="250"/>
      <c r="REW4" s="250"/>
      <c r="REX4" s="250"/>
      <c r="REY4" s="250"/>
      <c r="REZ4" s="250"/>
      <c r="RFA4" s="250"/>
      <c r="RFB4" s="250"/>
      <c r="RFC4" s="250"/>
      <c r="RFD4" s="250"/>
      <c r="RFE4" s="250"/>
      <c r="RFF4" s="250"/>
      <c r="RFG4" s="250"/>
      <c r="RFH4" s="250"/>
      <c r="RFI4" s="250"/>
      <c r="RFJ4" s="250"/>
      <c r="RFK4" s="250"/>
      <c r="RFL4" s="250"/>
      <c r="RFM4" s="250"/>
      <c r="RFN4" s="250"/>
      <c r="RFO4" s="250"/>
      <c r="RFP4" s="250"/>
      <c r="RFQ4" s="250"/>
      <c r="RFR4" s="250"/>
      <c r="RFS4" s="250"/>
      <c r="RFT4" s="250"/>
      <c r="RFU4" s="250"/>
      <c r="RFV4" s="250"/>
      <c r="RFW4" s="250"/>
      <c r="RFX4" s="250"/>
      <c r="RFY4" s="250"/>
      <c r="RFZ4" s="250"/>
      <c r="RGA4" s="250"/>
      <c r="RGB4" s="250"/>
      <c r="RGC4" s="250"/>
      <c r="RGD4" s="250"/>
      <c r="RGE4" s="250"/>
      <c r="RGF4" s="250"/>
      <c r="RGG4" s="250"/>
      <c r="RGH4" s="250"/>
      <c r="RGI4" s="250"/>
      <c r="RGJ4" s="250"/>
      <c r="RGK4" s="250"/>
      <c r="RGL4" s="250"/>
      <c r="RGM4" s="250"/>
      <c r="RGN4" s="250"/>
      <c r="RGO4" s="250"/>
      <c r="RGP4" s="250"/>
      <c r="RGQ4" s="250"/>
      <c r="RGR4" s="250"/>
      <c r="RGS4" s="250"/>
      <c r="RGT4" s="250"/>
      <c r="RGU4" s="250"/>
      <c r="RGV4" s="250"/>
      <c r="RGW4" s="250"/>
      <c r="RGX4" s="250"/>
      <c r="RGY4" s="250"/>
      <c r="RGZ4" s="250"/>
      <c r="RHA4" s="250"/>
      <c r="RHB4" s="250"/>
      <c r="RHC4" s="250"/>
      <c r="RHD4" s="250"/>
      <c r="RHE4" s="250"/>
      <c r="RHF4" s="250"/>
      <c r="RHG4" s="250"/>
      <c r="RHH4" s="250"/>
      <c r="RHI4" s="250"/>
      <c r="RHJ4" s="250"/>
      <c r="RHK4" s="250"/>
      <c r="RHL4" s="250"/>
      <c r="RHM4" s="250"/>
      <c r="RHN4" s="250"/>
      <c r="RHO4" s="250"/>
      <c r="RHP4" s="250"/>
      <c r="RHQ4" s="250"/>
      <c r="RHR4" s="250"/>
      <c r="RHS4" s="250"/>
      <c r="RHT4" s="250"/>
      <c r="RHU4" s="250"/>
      <c r="RHV4" s="250"/>
      <c r="RHW4" s="250"/>
      <c r="RHX4" s="250"/>
      <c r="RHY4" s="250"/>
      <c r="RHZ4" s="250"/>
      <c r="RIA4" s="250"/>
      <c r="RIB4" s="250"/>
      <c r="RIC4" s="250"/>
      <c r="RID4" s="250"/>
      <c r="RIE4" s="250"/>
      <c r="RIF4" s="250"/>
      <c r="RIG4" s="250"/>
      <c r="RIH4" s="250"/>
      <c r="RII4" s="250"/>
      <c r="RIJ4" s="250"/>
      <c r="RIK4" s="250"/>
      <c r="RIL4" s="250"/>
      <c r="RIM4" s="250"/>
      <c r="RIN4" s="250"/>
      <c r="RIO4" s="250"/>
      <c r="RIP4" s="250"/>
      <c r="RIQ4" s="250"/>
      <c r="RIR4" s="250"/>
      <c r="RIS4" s="250"/>
      <c r="RIT4" s="250"/>
      <c r="RIU4" s="250"/>
      <c r="RIV4" s="250"/>
      <c r="RIW4" s="250"/>
      <c r="RIX4" s="250"/>
      <c r="RIY4" s="250"/>
      <c r="RIZ4" s="250"/>
      <c r="RJA4" s="250"/>
      <c r="RJB4" s="250"/>
      <c r="RJC4" s="250"/>
      <c r="RJD4" s="250"/>
      <c r="RJE4" s="250"/>
      <c r="RJF4" s="250"/>
      <c r="RJG4" s="250"/>
      <c r="RJH4" s="250"/>
      <c r="RJI4" s="250"/>
      <c r="RJJ4" s="250"/>
      <c r="RJK4" s="250"/>
      <c r="RJL4" s="250"/>
      <c r="RJM4" s="250"/>
      <c r="RJN4" s="250"/>
      <c r="RJO4" s="250"/>
      <c r="RJP4" s="250"/>
      <c r="RJQ4" s="250"/>
      <c r="RJR4" s="250"/>
      <c r="RJS4" s="250"/>
      <c r="RJT4" s="250"/>
      <c r="RJU4" s="250"/>
      <c r="RJV4" s="250"/>
      <c r="RJW4" s="250"/>
      <c r="RJX4" s="250"/>
      <c r="RJY4" s="250"/>
      <c r="RJZ4" s="250"/>
      <c r="RKA4" s="250"/>
      <c r="RKB4" s="250"/>
      <c r="RKC4" s="250"/>
      <c r="RKD4" s="250"/>
      <c r="RKE4" s="250"/>
      <c r="RKF4" s="250"/>
      <c r="RKG4" s="250"/>
      <c r="RKH4" s="250"/>
      <c r="RKI4" s="250"/>
      <c r="RKJ4" s="250"/>
      <c r="RKK4" s="250"/>
      <c r="RKL4" s="250"/>
      <c r="RKM4" s="250"/>
      <c r="RKN4" s="250"/>
      <c r="RKO4" s="250"/>
      <c r="RKP4" s="250"/>
      <c r="RKQ4" s="250"/>
      <c r="RKR4" s="250"/>
      <c r="RKS4" s="250"/>
      <c r="RKT4" s="250"/>
      <c r="RKU4" s="250"/>
      <c r="RKV4" s="250"/>
      <c r="RKW4" s="250"/>
      <c r="RKX4" s="250"/>
      <c r="RKY4" s="250"/>
      <c r="RKZ4" s="250"/>
      <c r="RLA4" s="250"/>
      <c r="RLB4" s="250"/>
      <c r="RLC4" s="250"/>
      <c r="RLD4" s="250"/>
      <c r="RLE4" s="250"/>
      <c r="RLF4" s="250"/>
      <c r="RLG4" s="250"/>
      <c r="RLH4" s="250"/>
      <c r="RLI4" s="250"/>
      <c r="RLJ4" s="250"/>
      <c r="RLK4" s="250"/>
      <c r="RLL4" s="250"/>
      <c r="RLM4" s="250"/>
      <c r="RLN4" s="250"/>
      <c r="RLO4" s="250"/>
      <c r="RLP4" s="250"/>
      <c r="RLQ4" s="250"/>
      <c r="RLR4" s="250"/>
      <c r="RLS4" s="250"/>
      <c r="RLT4" s="250"/>
      <c r="RLU4" s="250"/>
      <c r="RLV4" s="250"/>
      <c r="RLW4" s="250"/>
      <c r="RLX4" s="250"/>
      <c r="RLY4" s="250"/>
      <c r="RLZ4" s="250"/>
      <c r="RMA4" s="250"/>
      <c r="RMB4" s="250"/>
      <c r="RMC4" s="250"/>
      <c r="RMD4" s="250"/>
      <c r="RME4" s="250"/>
      <c r="RMF4" s="250"/>
      <c r="RMG4" s="250"/>
      <c r="RMH4" s="250"/>
      <c r="RMI4" s="250"/>
      <c r="RMJ4" s="250"/>
      <c r="RMK4" s="250"/>
      <c r="RML4" s="250"/>
      <c r="RMM4" s="250"/>
      <c r="RMN4" s="250"/>
      <c r="RMO4" s="250"/>
      <c r="RMP4" s="250"/>
      <c r="RMQ4" s="250"/>
      <c r="RMR4" s="250"/>
      <c r="RMS4" s="250"/>
      <c r="RMT4" s="250"/>
      <c r="RMU4" s="250"/>
      <c r="RMV4" s="250"/>
      <c r="RMW4" s="250"/>
      <c r="RMX4" s="250"/>
      <c r="RMY4" s="250"/>
      <c r="RMZ4" s="250"/>
      <c r="RNA4" s="250"/>
      <c r="RNB4" s="250"/>
      <c r="RNC4" s="250"/>
      <c r="RND4" s="250"/>
      <c r="RNE4" s="250"/>
      <c r="RNF4" s="250"/>
      <c r="RNG4" s="250"/>
      <c r="RNH4" s="250"/>
      <c r="RNI4" s="250"/>
      <c r="RNJ4" s="250"/>
      <c r="RNK4" s="250"/>
      <c r="RNL4" s="250"/>
      <c r="RNM4" s="250"/>
      <c r="RNN4" s="250"/>
      <c r="RNO4" s="250"/>
      <c r="RNP4" s="250"/>
      <c r="RNQ4" s="250"/>
      <c r="RNR4" s="250"/>
      <c r="RNS4" s="250"/>
      <c r="RNT4" s="250"/>
      <c r="RNU4" s="250"/>
      <c r="RNV4" s="250"/>
      <c r="RNW4" s="250"/>
      <c r="RNX4" s="250"/>
      <c r="RNY4" s="250"/>
      <c r="RNZ4" s="250"/>
      <c r="ROA4" s="250"/>
      <c r="ROB4" s="250"/>
      <c r="ROC4" s="250"/>
      <c r="ROD4" s="250"/>
      <c r="ROE4" s="250"/>
      <c r="ROF4" s="250"/>
      <c r="ROG4" s="250"/>
      <c r="ROH4" s="250"/>
      <c r="ROI4" s="250"/>
      <c r="ROJ4" s="250"/>
      <c r="ROK4" s="250"/>
      <c r="ROL4" s="250"/>
      <c r="ROM4" s="250"/>
      <c r="RON4" s="250"/>
      <c r="ROO4" s="250"/>
      <c r="ROP4" s="250"/>
      <c r="ROQ4" s="250"/>
      <c r="ROR4" s="250"/>
      <c r="ROS4" s="250"/>
      <c r="ROT4" s="250"/>
      <c r="ROU4" s="250"/>
      <c r="ROV4" s="250"/>
      <c r="ROW4" s="250"/>
      <c r="ROX4" s="250"/>
      <c r="ROY4" s="250"/>
      <c r="ROZ4" s="250"/>
      <c r="RPA4" s="250"/>
      <c r="RPB4" s="250"/>
      <c r="RPC4" s="250"/>
      <c r="RPD4" s="250"/>
      <c r="RPE4" s="250"/>
      <c r="RPF4" s="250"/>
      <c r="RPG4" s="250"/>
      <c r="RPH4" s="250"/>
      <c r="RPI4" s="250"/>
      <c r="RPJ4" s="250"/>
      <c r="RPK4" s="250"/>
      <c r="RPL4" s="250"/>
      <c r="RPM4" s="250"/>
      <c r="RPN4" s="250"/>
      <c r="RPO4" s="250"/>
      <c r="RPP4" s="250"/>
      <c r="RPQ4" s="250"/>
      <c r="RPR4" s="250"/>
      <c r="RPS4" s="250"/>
      <c r="RPT4" s="250"/>
      <c r="RPU4" s="250"/>
      <c r="RPV4" s="250"/>
      <c r="RPW4" s="250"/>
      <c r="RPX4" s="250"/>
      <c r="RPY4" s="250"/>
      <c r="RPZ4" s="250"/>
      <c r="RQA4" s="250"/>
      <c r="RQB4" s="250"/>
      <c r="RQC4" s="250"/>
      <c r="RQD4" s="250"/>
      <c r="RQE4" s="250"/>
      <c r="RQF4" s="250"/>
      <c r="RQG4" s="250"/>
      <c r="RQH4" s="250"/>
      <c r="RQI4" s="250"/>
      <c r="RQJ4" s="250"/>
      <c r="RQK4" s="250"/>
      <c r="RQL4" s="250"/>
      <c r="RQM4" s="250"/>
      <c r="RQN4" s="250"/>
      <c r="RQO4" s="250"/>
      <c r="RQP4" s="250"/>
      <c r="RQQ4" s="250"/>
      <c r="RQR4" s="250"/>
      <c r="RQS4" s="250"/>
      <c r="RQT4" s="250"/>
      <c r="RQU4" s="250"/>
      <c r="RQV4" s="250"/>
      <c r="RQW4" s="250"/>
      <c r="RQX4" s="250"/>
      <c r="RQY4" s="250"/>
      <c r="RQZ4" s="250"/>
      <c r="RRA4" s="250"/>
      <c r="RRB4" s="250"/>
      <c r="RRC4" s="250"/>
      <c r="RRD4" s="250"/>
      <c r="RRE4" s="250"/>
      <c r="RRF4" s="250"/>
      <c r="RRG4" s="250"/>
      <c r="RRH4" s="250"/>
      <c r="RRI4" s="250"/>
      <c r="RRJ4" s="250"/>
      <c r="RRK4" s="250"/>
      <c r="RRL4" s="250"/>
      <c r="RRM4" s="250"/>
      <c r="RRN4" s="250"/>
      <c r="RRO4" s="250"/>
      <c r="RRP4" s="250"/>
      <c r="RRQ4" s="250"/>
      <c r="RRR4" s="250"/>
      <c r="RRS4" s="250"/>
      <c r="RRT4" s="250"/>
      <c r="RRU4" s="250"/>
      <c r="RRV4" s="250"/>
      <c r="RRW4" s="250"/>
      <c r="RRX4" s="250"/>
      <c r="RRY4" s="250"/>
      <c r="RRZ4" s="250"/>
      <c r="RSA4" s="250"/>
      <c r="RSB4" s="250"/>
      <c r="RSC4" s="250"/>
      <c r="RSD4" s="250"/>
      <c r="RSE4" s="250"/>
      <c r="RSF4" s="250"/>
      <c r="RSG4" s="250"/>
      <c r="RSH4" s="250"/>
      <c r="RSI4" s="250"/>
      <c r="RSJ4" s="250"/>
      <c r="RSK4" s="250"/>
      <c r="RSL4" s="250"/>
      <c r="RSM4" s="250"/>
      <c r="RSN4" s="250"/>
      <c r="RSO4" s="250"/>
      <c r="RSP4" s="250"/>
      <c r="RSQ4" s="250"/>
      <c r="RSR4" s="250"/>
      <c r="RSS4" s="250"/>
      <c r="RST4" s="250"/>
      <c r="RSU4" s="250"/>
      <c r="RSV4" s="250"/>
      <c r="RSW4" s="250"/>
      <c r="RSX4" s="250"/>
      <c r="RSY4" s="250"/>
      <c r="RSZ4" s="250"/>
      <c r="RTA4" s="250"/>
      <c r="RTB4" s="250"/>
      <c r="RTC4" s="250"/>
      <c r="RTD4" s="250"/>
      <c r="RTE4" s="250"/>
      <c r="RTF4" s="250"/>
      <c r="RTG4" s="250"/>
      <c r="RTH4" s="250"/>
      <c r="RTI4" s="250"/>
      <c r="RTJ4" s="250"/>
      <c r="RTK4" s="250"/>
      <c r="RTL4" s="250"/>
      <c r="RTM4" s="250"/>
      <c r="RTN4" s="250"/>
      <c r="RTO4" s="250"/>
      <c r="RTP4" s="250"/>
      <c r="RTQ4" s="250"/>
      <c r="RTR4" s="250"/>
      <c r="RTS4" s="250"/>
      <c r="RTT4" s="250"/>
      <c r="RTU4" s="250"/>
      <c r="RTV4" s="250"/>
      <c r="RTW4" s="250"/>
      <c r="RTX4" s="250"/>
      <c r="RTY4" s="250"/>
      <c r="RTZ4" s="250"/>
      <c r="RUA4" s="250"/>
      <c r="RUB4" s="250"/>
      <c r="RUC4" s="250"/>
      <c r="RUD4" s="250"/>
      <c r="RUE4" s="250"/>
      <c r="RUF4" s="250"/>
      <c r="RUG4" s="250"/>
      <c r="RUH4" s="250"/>
      <c r="RUI4" s="250"/>
      <c r="RUJ4" s="250"/>
      <c r="RUK4" s="250"/>
      <c r="RUL4" s="250"/>
      <c r="RUM4" s="250"/>
      <c r="RUN4" s="250"/>
      <c r="RUO4" s="250"/>
      <c r="RUP4" s="250"/>
      <c r="RUQ4" s="250"/>
      <c r="RUR4" s="250"/>
      <c r="RUS4" s="250"/>
      <c r="RUT4" s="250"/>
      <c r="RUU4" s="250"/>
      <c r="RUV4" s="250"/>
      <c r="RUW4" s="250"/>
      <c r="RUX4" s="250"/>
      <c r="RUY4" s="250"/>
      <c r="RUZ4" s="250"/>
      <c r="RVA4" s="250"/>
      <c r="RVB4" s="250"/>
      <c r="RVC4" s="250"/>
      <c r="RVD4" s="250"/>
      <c r="RVE4" s="250"/>
      <c r="RVF4" s="250"/>
      <c r="RVG4" s="250"/>
      <c r="RVH4" s="250"/>
      <c r="RVI4" s="250"/>
      <c r="RVJ4" s="250"/>
      <c r="RVK4" s="250"/>
      <c r="RVL4" s="250"/>
      <c r="RVM4" s="250"/>
      <c r="RVN4" s="250"/>
      <c r="RVO4" s="250"/>
      <c r="RVP4" s="250"/>
      <c r="RVQ4" s="250"/>
      <c r="RVR4" s="250"/>
      <c r="RVS4" s="250"/>
      <c r="RVT4" s="250"/>
      <c r="RVU4" s="250"/>
      <c r="RVV4" s="250"/>
      <c r="RVW4" s="250"/>
      <c r="RVX4" s="250"/>
      <c r="RVY4" s="250"/>
      <c r="RVZ4" s="250"/>
      <c r="RWA4" s="250"/>
      <c r="RWB4" s="250"/>
      <c r="RWC4" s="250"/>
      <c r="RWD4" s="250"/>
      <c r="RWE4" s="250"/>
      <c r="RWF4" s="250"/>
      <c r="RWG4" s="250"/>
      <c r="RWH4" s="250"/>
      <c r="RWI4" s="250"/>
      <c r="RWJ4" s="250"/>
      <c r="RWK4" s="250"/>
      <c r="RWL4" s="250"/>
      <c r="RWM4" s="250"/>
      <c r="RWN4" s="250"/>
      <c r="RWO4" s="250"/>
      <c r="RWP4" s="250"/>
      <c r="RWQ4" s="250"/>
      <c r="RWR4" s="250"/>
      <c r="RWS4" s="250"/>
      <c r="RWT4" s="250"/>
      <c r="RWU4" s="250"/>
      <c r="RWV4" s="250"/>
      <c r="RWW4" s="250"/>
      <c r="RWX4" s="250"/>
      <c r="RWY4" s="250"/>
      <c r="RWZ4" s="250"/>
      <c r="RXA4" s="250"/>
      <c r="RXB4" s="250"/>
      <c r="RXC4" s="250"/>
      <c r="RXD4" s="250"/>
      <c r="RXE4" s="250"/>
      <c r="RXF4" s="250"/>
      <c r="RXG4" s="250"/>
      <c r="RXH4" s="250"/>
      <c r="RXI4" s="250"/>
      <c r="RXJ4" s="250"/>
      <c r="RXK4" s="250"/>
      <c r="RXL4" s="250"/>
      <c r="RXM4" s="250"/>
      <c r="RXN4" s="250"/>
      <c r="RXO4" s="250"/>
      <c r="RXP4" s="250"/>
      <c r="RXQ4" s="250"/>
      <c r="RXR4" s="250"/>
      <c r="RXS4" s="250"/>
      <c r="RXT4" s="250"/>
      <c r="RXU4" s="250"/>
      <c r="RXV4" s="250"/>
      <c r="RXW4" s="250"/>
      <c r="RXX4" s="250"/>
      <c r="RXY4" s="250"/>
      <c r="RXZ4" s="250"/>
      <c r="RYA4" s="250"/>
      <c r="RYB4" s="250"/>
      <c r="RYC4" s="250"/>
      <c r="RYD4" s="250"/>
      <c r="RYE4" s="250"/>
      <c r="RYF4" s="250"/>
      <c r="RYG4" s="250"/>
      <c r="RYH4" s="250"/>
      <c r="RYI4" s="250"/>
      <c r="RYJ4" s="250"/>
      <c r="RYK4" s="250"/>
      <c r="RYL4" s="250"/>
      <c r="RYM4" s="250"/>
      <c r="RYN4" s="250"/>
      <c r="RYO4" s="250"/>
      <c r="RYP4" s="250"/>
      <c r="RYQ4" s="250"/>
      <c r="RYR4" s="250"/>
      <c r="RYS4" s="250"/>
      <c r="RYT4" s="250"/>
      <c r="RYU4" s="250"/>
      <c r="RYV4" s="250"/>
      <c r="RYW4" s="250"/>
      <c r="RYX4" s="250"/>
      <c r="RYY4" s="250"/>
      <c r="RYZ4" s="250"/>
      <c r="RZA4" s="250"/>
      <c r="RZB4" s="250"/>
      <c r="RZC4" s="250"/>
      <c r="RZD4" s="250"/>
      <c r="RZE4" s="250"/>
      <c r="RZF4" s="250"/>
      <c r="RZG4" s="250"/>
      <c r="RZH4" s="250"/>
      <c r="RZI4" s="250"/>
      <c r="RZJ4" s="250"/>
      <c r="RZK4" s="250"/>
      <c r="RZL4" s="250"/>
      <c r="RZM4" s="250"/>
      <c r="RZN4" s="250"/>
      <c r="RZO4" s="250"/>
      <c r="RZP4" s="250"/>
      <c r="RZQ4" s="250"/>
      <c r="RZR4" s="250"/>
      <c r="RZS4" s="250"/>
      <c r="RZT4" s="250"/>
      <c r="RZU4" s="250"/>
      <c r="RZV4" s="250"/>
      <c r="RZW4" s="250"/>
      <c r="RZX4" s="250"/>
      <c r="RZY4" s="250"/>
      <c r="RZZ4" s="250"/>
      <c r="SAA4" s="250"/>
      <c r="SAB4" s="250"/>
      <c r="SAC4" s="250"/>
      <c r="SAD4" s="250"/>
      <c r="SAE4" s="250"/>
      <c r="SAF4" s="250"/>
      <c r="SAG4" s="250"/>
      <c r="SAH4" s="250"/>
      <c r="SAI4" s="250"/>
      <c r="SAJ4" s="250"/>
      <c r="SAK4" s="250"/>
      <c r="SAL4" s="250"/>
      <c r="SAM4" s="250"/>
      <c r="SAN4" s="250"/>
      <c r="SAO4" s="250"/>
      <c r="SAP4" s="250"/>
      <c r="SAQ4" s="250"/>
      <c r="SAR4" s="250"/>
      <c r="SAS4" s="250"/>
      <c r="SAT4" s="250"/>
      <c r="SAU4" s="250"/>
      <c r="SAV4" s="250"/>
      <c r="SAW4" s="250"/>
      <c r="SAX4" s="250"/>
      <c r="SAY4" s="250"/>
      <c r="SAZ4" s="250"/>
      <c r="SBA4" s="250"/>
      <c r="SBB4" s="250"/>
      <c r="SBC4" s="250"/>
      <c r="SBD4" s="250"/>
      <c r="SBE4" s="250"/>
      <c r="SBF4" s="250"/>
      <c r="SBG4" s="250"/>
      <c r="SBH4" s="250"/>
      <c r="SBI4" s="250"/>
      <c r="SBJ4" s="250"/>
      <c r="SBK4" s="250"/>
      <c r="SBL4" s="250"/>
      <c r="SBM4" s="250"/>
      <c r="SBN4" s="250"/>
      <c r="SBO4" s="250"/>
      <c r="SBP4" s="250"/>
      <c r="SBQ4" s="250"/>
      <c r="SBR4" s="250"/>
      <c r="SBS4" s="250"/>
      <c r="SBT4" s="250"/>
      <c r="SBU4" s="250"/>
      <c r="SBV4" s="250"/>
      <c r="SBW4" s="250"/>
      <c r="SBX4" s="250"/>
      <c r="SBY4" s="250"/>
      <c r="SBZ4" s="250"/>
      <c r="SCA4" s="250"/>
      <c r="SCB4" s="250"/>
      <c r="SCC4" s="250"/>
      <c r="SCD4" s="250"/>
      <c r="SCE4" s="250"/>
      <c r="SCF4" s="250"/>
      <c r="SCG4" s="250"/>
      <c r="SCH4" s="250"/>
      <c r="SCI4" s="250"/>
      <c r="SCJ4" s="250"/>
      <c r="SCK4" s="250"/>
      <c r="SCL4" s="250"/>
      <c r="SCM4" s="250"/>
      <c r="SCN4" s="250"/>
      <c r="SCO4" s="250"/>
      <c r="SCP4" s="250"/>
      <c r="SCQ4" s="250"/>
      <c r="SCR4" s="250"/>
      <c r="SCS4" s="250"/>
      <c r="SCT4" s="250"/>
      <c r="SCU4" s="250"/>
      <c r="SCV4" s="250"/>
      <c r="SCW4" s="250"/>
      <c r="SCX4" s="250"/>
      <c r="SCY4" s="250"/>
      <c r="SCZ4" s="250"/>
      <c r="SDA4" s="250"/>
      <c r="SDB4" s="250"/>
      <c r="SDC4" s="250"/>
      <c r="SDD4" s="250"/>
      <c r="SDE4" s="250"/>
      <c r="SDF4" s="250"/>
      <c r="SDG4" s="250"/>
      <c r="SDH4" s="250"/>
      <c r="SDI4" s="250"/>
      <c r="SDJ4" s="250"/>
      <c r="SDK4" s="250"/>
      <c r="SDL4" s="250"/>
      <c r="SDM4" s="250"/>
      <c r="SDN4" s="250"/>
      <c r="SDO4" s="250"/>
      <c r="SDP4" s="250"/>
      <c r="SDQ4" s="250"/>
      <c r="SDR4" s="250"/>
      <c r="SDS4" s="250"/>
      <c r="SDT4" s="250"/>
      <c r="SDU4" s="250"/>
      <c r="SDV4" s="250"/>
      <c r="SDW4" s="250"/>
      <c r="SDX4" s="250"/>
      <c r="SDY4" s="250"/>
      <c r="SDZ4" s="250"/>
      <c r="SEA4" s="250"/>
      <c r="SEB4" s="250"/>
      <c r="SEC4" s="250"/>
      <c r="SED4" s="250"/>
      <c r="SEE4" s="250"/>
      <c r="SEF4" s="250"/>
      <c r="SEG4" s="250"/>
      <c r="SEH4" s="250"/>
      <c r="SEI4" s="250"/>
      <c r="SEJ4" s="250"/>
      <c r="SEK4" s="250"/>
      <c r="SEL4" s="250"/>
      <c r="SEM4" s="250"/>
      <c r="SEN4" s="250"/>
      <c r="SEO4" s="250"/>
      <c r="SEP4" s="250"/>
      <c r="SEQ4" s="250"/>
      <c r="SER4" s="250"/>
      <c r="SES4" s="250"/>
      <c r="SET4" s="250"/>
      <c r="SEU4" s="250"/>
      <c r="SEV4" s="250"/>
      <c r="SEW4" s="250"/>
      <c r="SEX4" s="250"/>
      <c r="SEY4" s="250"/>
      <c r="SEZ4" s="250"/>
      <c r="SFA4" s="250"/>
      <c r="SFB4" s="250"/>
      <c r="SFC4" s="250"/>
      <c r="SFD4" s="250"/>
      <c r="SFE4" s="250"/>
      <c r="SFF4" s="250"/>
      <c r="SFG4" s="250"/>
      <c r="SFH4" s="250"/>
      <c r="SFI4" s="250"/>
      <c r="SFJ4" s="250"/>
      <c r="SFK4" s="250"/>
      <c r="SFL4" s="250"/>
      <c r="SFM4" s="250"/>
      <c r="SFN4" s="250"/>
      <c r="SFO4" s="250"/>
      <c r="SFP4" s="250"/>
      <c r="SFQ4" s="250"/>
      <c r="SFR4" s="250"/>
      <c r="SFS4" s="250"/>
      <c r="SFT4" s="250"/>
      <c r="SFU4" s="250"/>
      <c r="SFV4" s="250"/>
      <c r="SFW4" s="250"/>
      <c r="SFX4" s="250"/>
      <c r="SFY4" s="250"/>
      <c r="SFZ4" s="250"/>
      <c r="SGA4" s="250"/>
      <c r="SGB4" s="250"/>
      <c r="SGC4" s="250"/>
      <c r="SGD4" s="250"/>
      <c r="SGE4" s="250"/>
      <c r="SGF4" s="250"/>
      <c r="SGG4" s="250"/>
      <c r="SGH4" s="250"/>
      <c r="SGI4" s="250"/>
      <c r="SGJ4" s="250"/>
      <c r="SGK4" s="250"/>
      <c r="SGL4" s="250"/>
      <c r="SGM4" s="250"/>
      <c r="SGN4" s="250"/>
      <c r="SGO4" s="250"/>
      <c r="SGP4" s="250"/>
      <c r="SGQ4" s="250"/>
      <c r="SGR4" s="250"/>
      <c r="SGS4" s="250"/>
      <c r="SGT4" s="250"/>
      <c r="SGU4" s="250"/>
      <c r="SGV4" s="250"/>
      <c r="SGW4" s="250"/>
      <c r="SGX4" s="250"/>
      <c r="SGY4" s="250"/>
      <c r="SGZ4" s="250"/>
      <c r="SHA4" s="250"/>
      <c r="SHB4" s="250"/>
      <c r="SHC4" s="250"/>
      <c r="SHD4" s="250"/>
      <c r="SHE4" s="250"/>
      <c r="SHF4" s="250"/>
      <c r="SHG4" s="250"/>
      <c r="SHH4" s="250"/>
      <c r="SHI4" s="250"/>
      <c r="SHJ4" s="250"/>
      <c r="SHK4" s="250"/>
      <c r="SHL4" s="250"/>
      <c r="SHM4" s="250"/>
      <c r="SHN4" s="250"/>
      <c r="SHO4" s="250"/>
      <c r="SHP4" s="250"/>
      <c r="SHQ4" s="250"/>
      <c r="SHR4" s="250"/>
      <c r="SHS4" s="250"/>
      <c r="SHT4" s="250"/>
      <c r="SHU4" s="250"/>
      <c r="SHV4" s="250"/>
      <c r="SHW4" s="250"/>
      <c r="SHX4" s="250"/>
      <c r="SHY4" s="250"/>
      <c r="SHZ4" s="250"/>
      <c r="SIA4" s="250"/>
      <c r="SIB4" s="250"/>
      <c r="SIC4" s="250"/>
      <c r="SID4" s="250"/>
      <c r="SIE4" s="250"/>
      <c r="SIF4" s="250"/>
      <c r="SIG4" s="250"/>
      <c r="SIH4" s="250"/>
      <c r="SII4" s="250"/>
      <c r="SIJ4" s="250"/>
      <c r="SIK4" s="250"/>
      <c r="SIL4" s="250"/>
      <c r="SIM4" s="250"/>
      <c r="SIN4" s="250"/>
      <c r="SIO4" s="250"/>
      <c r="SIP4" s="250"/>
      <c r="SIQ4" s="250"/>
      <c r="SIR4" s="250"/>
      <c r="SIS4" s="250"/>
      <c r="SIT4" s="250"/>
      <c r="SIU4" s="250"/>
      <c r="SIV4" s="250"/>
      <c r="SIW4" s="250"/>
      <c r="SIX4" s="250"/>
      <c r="SIY4" s="250"/>
      <c r="SIZ4" s="250"/>
      <c r="SJA4" s="250"/>
      <c r="SJB4" s="250"/>
      <c r="SJC4" s="250"/>
      <c r="SJD4" s="250"/>
      <c r="SJE4" s="250"/>
      <c r="SJF4" s="250"/>
      <c r="SJG4" s="250"/>
      <c r="SJH4" s="250"/>
      <c r="SJI4" s="250"/>
      <c r="SJJ4" s="250"/>
      <c r="SJK4" s="250"/>
      <c r="SJL4" s="250"/>
      <c r="SJM4" s="250"/>
      <c r="SJN4" s="250"/>
      <c r="SJO4" s="250"/>
      <c r="SJP4" s="250"/>
      <c r="SJQ4" s="250"/>
      <c r="SJR4" s="250"/>
      <c r="SJS4" s="250"/>
      <c r="SJT4" s="250"/>
      <c r="SJU4" s="250"/>
      <c r="SJV4" s="250"/>
      <c r="SJW4" s="250"/>
      <c r="SJX4" s="250"/>
      <c r="SJY4" s="250"/>
      <c r="SJZ4" s="250"/>
      <c r="SKA4" s="250"/>
      <c r="SKB4" s="250"/>
      <c r="SKC4" s="250"/>
      <c r="SKD4" s="250"/>
      <c r="SKE4" s="250"/>
      <c r="SKF4" s="250"/>
      <c r="SKG4" s="250"/>
      <c r="SKH4" s="250"/>
      <c r="SKI4" s="250"/>
      <c r="SKJ4" s="250"/>
      <c r="SKK4" s="250"/>
      <c r="SKL4" s="250"/>
      <c r="SKM4" s="250"/>
      <c r="SKN4" s="250"/>
      <c r="SKO4" s="250"/>
      <c r="SKP4" s="250"/>
      <c r="SKQ4" s="250"/>
      <c r="SKR4" s="250"/>
      <c r="SKS4" s="250"/>
      <c r="SKT4" s="250"/>
      <c r="SKU4" s="250"/>
      <c r="SKV4" s="250"/>
      <c r="SKW4" s="250"/>
      <c r="SKX4" s="250"/>
      <c r="SKY4" s="250"/>
      <c r="SKZ4" s="250"/>
      <c r="SLA4" s="250"/>
      <c r="SLB4" s="250"/>
      <c r="SLC4" s="250"/>
      <c r="SLD4" s="250"/>
      <c r="SLE4" s="250"/>
      <c r="SLF4" s="250"/>
      <c r="SLG4" s="250"/>
      <c r="SLH4" s="250"/>
      <c r="SLI4" s="250"/>
      <c r="SLJ4" s="250"/>
      <c r="SLK4" s="250"/>
      <c r="SLL4" s="250"/>
      <c r="SLM4" s="250"/>
      <c r="SLN4" s="250"/>
      <c r="SLO4" s="250"/>
      <c r="SLP4" s="250"/>
      <c r="SLQ4" s="250"/>
      <c r="SLR4" s="250"/>
      <c r="SLS4" s="250"/>
      <c r="SLT4" s="250"/>
      <c r="SLU4" s="250"/>
      <c r="SLV4" s="250"/>
      <c r="SLW4" s="250"/>
      <c r="SLX4" s="250"/>
      <c r="SLY4" s="250"/>
      <c r="SLZ4" s="250"/>
      <c r="SMA4" s="250"/>
      <c r="SMB4" s="250"/>
      <c r="SMC4" s="250"/>
      <c r="SMD4" s="250"/>
      <c r="SME4" s="250"/>
      <c r="SMF4" s="250"/>
      <c r="SMG4" s="250"/>
      <c r="SMH4" s="250"/>
      <c r="SMI4" s="250"/>
      <c r="SMJ4" s="250"/>
      <c r="SMK4" s="250"/>
      <c r="SML4" s="250"/>
      <c r="SMM4" s="250"/>
      <c r="SMN4" s="250"/>
      <c r="SMO4" s="250"/>
      <c r="SMP4" s="250"/>
      <c r="SMQ4" s="250"/>
      <c r="SMR4" s="250"/>
      <c r="SMS4" s="250"/>
      <c r="SMT4" s="250"/>
      <c r="SMU4" s="250"/>
      <c r="SMV4" s="250"/>
      <c r="SMW4" s="250"/>
      <c r="SMX4" s="250"/>
      <c r="SMY4" s="250"/>
      <c r="SMZ4" s="250"/>
      <c r="SNA4" s="250"/>
      <c r="SNB4" s="250"/>
      <c r="SNC4" s="250"/>
      <c r="SND4" s="250"/>
      <c r="SNE4" s="250"/>
      <c r="SNF4" s="250"/>
      <c r="SNG4" s="250"/>
      <c r="SNH4" s="250"/>
      <c r="SNI4" s="250"/>
      <c r="SNJ4" s="250"/>
      <c r="SNK4" s="250"/>
      <c r="SNL4" s="250"/>
      <c r="SNM4" s="250"/>
      <c r="SNN4" s="250"/>
      <c r="SNO4" s="250"/>
      <c r="SNP4" s="250"/>
      <c r="SNQ4" s="250"/>
      <c r="SNR4" s="250"/>
      <c r="SNS4" s="250"/>
      <c r="SNT4" s="250"/>
      <c r="SNU4" s="250"/>
      <c r="SNV4" s="250"/>
      <c r="SNW4" s="250"/>
      <c r="SNX4" s="250"/>
      <c r="SNY4" s="250"/>
      <c r="SNZ4" s="250"/>
      <c r="SOA4" s="250"/>
      <c r="SOB4" s="250"/>
      <c r="SOC4" s="250"/>
      <c r="SOD4" s="250"/>
      <c r="SOE4" s="250"/>
      <c r="SOF4" s="250"/>
      <c r="SOG4" s="250"/>
      <c r="SOH4" s="250"/>
      <c r="SOI4" s="250"/>
      <c r="SOJ4" s="250"/>
      <c r="SOK4" s="250"/>
      <c r="SOL4" s="250"/>
      <c r="SOM4" s="250"/>
      <c r="SON4" s="250"/>
      <c r="SOO4" s="250"/>
      <c r="SOP4" s="250"/>
      <c r="SOQ4" s="250"/>
      <c r="SOR4" s="250"/>
      <c r="SOS4" s="250"/>
      <c r="SOT4" s="250"/>
      <c r="SOU4" s="250"/>
      <c r="SOV4" s="250"/>
      <c r="SOW4" s="250"/>
      <c r="SOX4" s="250"/>
      <c r="SOY4" s="250"/>
      <c r="SOZ4" s="250"/>
      <c r="SPA4" s="250"/>
      <c r="SPB4" s="250"/>
      <c r="SPC4" s="250"/>
      <c r="SPD4" s="250"/>
      <c r="SPE4" s="250"/>
      <c r="SPF4" s="250"/>
      <c r="SPG4" s="250"/>
      <c r="SPH4" s="250"/>
      <c r="SPI4" s="250"/>
      <c r="SPJ4" s="250"/>
      <c r="SPK4" s="250"/>
      <c r="SPL4" s="250"/>
      <c r="SPM4" s="250"/>
      <c r="SPN4" s="250"/>
      <c r="SPO4" s="250"/>
      <c r="SPP4" s="250"/>
      <c r="SPQ4" s="250"/>
      <c r="SPR4" s="250"/>
      <c r="SPS4" s="250"/>
      <c r="SPT4" s="250"/>
      <c r="SPU4" s="250"/>
      <c r="SPV4" s="250"/>
      <c r="SPW4" s="250"/>
      <c r="SPX4" s="250"/>
      <c r="SPY4" s="250"/>
      <c r="SPZ4" s="250"/>
      <c r="SQA4" s="250"/>
      <c r="SQB4" s="250"/>
      <c r="SQC4" s="250"/>
      <c r="SQD4" s="250"/>
      <c r="SQE4" s="250"/>
      <c r="SQF4" s="250"/>
      <c r="SQG4" s="250"/>
      <c r="SQH4" s="250"/>
      <c r="SQI4" s="250"/>
      <c r="SQJ4" s="250"/>
      <c r="SQK4" s="250"/>
      <c r="SQL4" s="250"/>
      <c r="SQM4" s="250"/>
      <c r="SQN4" s="250"/>
      <c r="SQO4" s="250"/>
      <c r="SQP4" s="250"/>
      <c r="SQQ4" s="250"/>
      <c r="SQR4" s="250"/>
      <c r="SQS4" s="250"/>
      <c r="SQT4" s="250"/>
      <c r="SQU4" s="250"/>
      <c r="SQV4" s="250"/>
      <c r="SQW4" s="250"/>
      <c r="SQX4" s="250"/>
      <c r="SQY4" s="250"/>
      <c r="SQZ4" s="250"/>
      <c r="SRA4" s="250"/>
      <c r="SRB4" s="250"/>
      <c r="SRC4" s="250"/>
      <c r="SRD4" s="250"/>
      <c r="SRE4" s="250"/>
      <c r="SRF4" s="250"/>
      <c r="SRG4" s="250"/>
      <c r="SRH4" s="250"/>
      <c r="SRI4" s="250"/>
      <c r="SRJ4" s="250"/>
      <c r="SRK4" s="250"/>
      <c r="SRL4" s="250"/>
      <c r="SRM4" s="250"/>
      <c r="SRN4" s="250"/>
      <c r="SRO4" s="250"/>
      <c r="SRP4" s="250"/>
      <c r="SRQ4" s="250"/>
      <c r="SRR4" s="250"/>
      <c r="SRS4" s="250"/>
      <c r="SRT4" s="250"/>
      <c r="SRU4" s="250"/>
      <c r="SRV4" s="250"/>
      <c r="SRW4" s="250"/>
      <c r="SRX4" s="250"/>
      <c r="SRY4" s="250"/>
      <c r="SRZ4" s="250"/>
      <c r="SSA4" s="250"/>
      <c r="SSB4" s="250"/>
      <c r="SSC4" s="250"/>
      <c r="SSD4" s="250"/>
      <c r="SSE4" s="250"/>
      <c r="SSF4" s="250"/>
      <c r="SSG4" s="250"/>
      <c r="SSH4" s="250"/>
      <c r="SSI4" s="250"/>
      <c r="SSJ4" s="250"/>
      <c r="SSK4" s="250"/>
      <c r="SSL4" s="250"/>
      <c r="SSM4" s="250"/>
      <c r="SSN4" s="250"/>
      <c r="SSO4" s="250"/>
      <c r="SSP4" s="250"/>
      <c r="SSQ4" s="250"/>
      <c r="SSR4" s="250"/>
      <c r="SSS4" s="250"/>
      <c r="SST4" s="250"/>
      <c r="SSU4" s="250"/>
      <c r="SSV4" s="250"/>
      <c r="SSW4" s="250"/>
      <c r="SSX4" s="250"/>
      <c r="SSY4" s="250"/>
      <c r="SSZ4" s="250"/>
      <c r="STA4" s="250"/>
      <c r="STB4" s="250"/>
      <c r="STC4" s="250"/>
      <c r="STD4" s="250"/>
      <c r="STE4" s="250"/>
      <c r="STF4" s="250"/>
      <c r="STG4" s="250"/>
      <c r="STH4" s="250"/>
      <c r="STI4" s="250"/>
      <c r="STJ4" s="250"/>
      <c r="STK4" s="250"/>
      <c r="STL4" s="250"/>
      <c r="STM4" s="250"/>
      <c r="STN4" s="250"/>
      <c r="STO4" s="250"/>
      <c r="STP4" s="250"/>
      <c r="STQ4" s="250"/>
      <c r="STR4" s="250"/>
      <c r="STS4" s="250"/>
      <c r="STT4" s="250"/>
      <c r="STU4" s="250"/>
      <c r="STV4" s="250"/>
      <c r="STW4" s="250"/>
      <c r="STX4" s="250"/>
      <c r="STY4" s="250"/>
      <c r="STZ4" s="250"/>
      <c r="SUA4" s="250"/>
      <c r="SUB4" s="250"/>
      <c r="SUC4" s="250"/>
      <c r="SUD4" s="250"/>
      <c r="SUE4" s="250"/>
      <c r="SUF4" s="250"/>
      <c r="SUG4" s="250"/>
      <c r="SUH4" s="250"/>
      <c r="SUI4" s="250"/>
      <c r="SUJ4" s="250"/>
      <c r="SUK4" s="250"/>
      <c r="SUL4" s="250"/>
      <c r="SUM4" s="250"/>
      <c r="SUN4" s="250"/>
      <c r="SUO4" s="250"/>
      <c r="SUP4" s="250"/>
      <c r="SUQ4" s="250"/>
      <c r="SUR4" s="250"/>
      <c r="SUS4" s="250"/>
      <c r="SUT4" s="250"/>
      <c r="SUU4" s="250"/>
      <c r="SUV4" s="250"/>
      <c r="SUW4" s="250"/>
      <c r="SUX4" s="250"/>
      <c r="SUY4" s="250"/>
      <c r="SUZ4" s="250"/>
      <c r="SVA4" s="250"/>
      <c r="SVB4" s="250"/>
      <c r="SVC4" s="250"/>
      <c r="SVD4" s="250"/>
      <c r="SVE4" s="250"/>
      <c r="SVF4" s="250"/>
      <c r="SVG4" s="250"/>
      <c r="SVH4" s="250"/>
      <c r="SVI4" s="250"/>
      <c r="SVJ4" s="250"/>
      <c r="SVK4" s="250"/>
      <c r="SVL4" s="250"/>
      <c r="SVM4" s="250"/>
      <c r="SVN4" s="250"/>
      <c r="SVO4" s="250"/>
      <c r="SVP4" s="250"/>
      <c r="SVQ4" s="250"/>
      <c r="SVR4" s="250"/>
      <c r="SVS4" s="250"/>
      <c r="SVT4" s="250"/>
      <c r="SVU4" s="250"/>
      <c r="SVV4" s="250"/>
      <c r="SVW4" s="250"/>
      <c r="SVX4" s="250"/>
      <c r="SVY4" s="250"/>
      <c r="SVZ4" s="250"/>
      <c r="SWA4" s="250"/>
      <c r="SWB4" s="250"/>
      <c r="SWC4" s="250"/>
      <c r="SWD4" s="250"/>
      <c r="SWE4" s="250"/>
      <c r="SWF4" s="250"/>
      <c r="SWG4" s="250"/>
      <c r="SWH4" s="250"/>
      <c r="SWI4" s="250"/>
      <c r="SWJ4" s="250"/>
      <c r="SWK4" s="250"/>
      <c r="SWL4" s="250"/>
      <c r="SWM4" s="250"/>
      <c r="SWN4" s="250"/>
      <c r="SWO4" s="250"/>
      <c r="SWP4" s="250"/>
      <c r="SWQ4" s="250"/>
      <c r="SWR4" s="250"/>
      <c r="SWS4" s="250"/>
      <c r="SWT4" s="250"/>
      <c r="SWU4" s="250"/>
      <c r="SWV4" s="250"/>
      <c r="SWW4" s="250"/>
      <c r="SWX4" s="250"/>
      <c r="SWY4" s="250"/>
      <c r="SWZ4" s="250"/>
      <c r="SXA4" s="250"/>
      <c r="SXB4" s="250"/>
      <c r="SXC4" s="250"/>
      <c r="SXD4" s="250"/>
      <c r="SXE4" s="250"/>
      <c r="SXF4" s="250"/>
      <c r="SXG4" s="250"/>
      <c r="SXH4" s="250"/>
      <c r="SXI4" s="250"/>
      <c r="SXJ4" s="250"/>
      <c r="SXK4" s="250"/>
      <c r="SXL4" s="250"/>
      <c r="SXM4" s="250"/>
      <c r="SXN4" s="250"/>
      <c r="SXO4" s="250"/>
      <c r="SXP4" s="250"/>
      <c r="SXQ4" s="250"/>
      <c r="SXR4" s="250"/>
      <c r="SXS4" s="250"/>
      <c r="SXT4" s="250"/>
      <c r="SXU4" s="250"/>
      <c r="SXV4" s="250"/>
      <c r="SXW4" s="250"/>
      <c r="SXX4" s="250"/>
      <c r="SXY4" s="250"/>
      <c r="SXZ4" s="250"/>
      <c r="SYA4" s="250"/>
      <c r="SYB4" s="250"/>
      <c r="SYC4" s="250"/>
      <c r="SYD4" s="250"/>
      <c r="SYE4" s="250"/>
      <c r="SYF4" s="250"/>
      <c r="SYG4" s="250"/>
      <c r="SYH4" s="250"/>
      <c r="SYI4" s="250"/>
      <c r="SYJ4" s="250"/>
      <c r="SYK4" s="250"/>
      <c r="SYL4" s="250"/>
      <c r="SYM4" s="250"/>
      <c r="SYN4" s="250"/>
      <c r="SYO4" s="250"/>
      <c r="SYP4" s="250"/>
      <c r="SYQ4" s="250"/>
      <c r="SYR4" s="250"/>
      <c r="SYS4" s="250"/>
      <c r="SYT4" s="250"/>
      <c r="SYU4" s="250"/>
      <c r="SYV4" s="250"/>
      <c r="SYW4" s="250"/>
      <c r="SYX4" s="250"/>
      <c r="SYY4" s="250"/>
      <c r="SYZ4" s="250"/>
      <c r="SZA4" s="250"/>
      <c r="SZB4" s="250"/>
      <c r="SZC4" s="250"/>
      <c r="SZD4" s="250"/>
      <c r="SZE4" s="250"/>
      <c r="SZF4" s="250"/>
      <c r="SZG4" s="250"/>
      <c r="SZH4" s="250"/>
      <c r="SZI4" s="250"/>
      <c r="SZJ4" s="250"/>
      <c r="SZK4" s="250"/>
      <c r="SZL4" s="250"/>
      <c r="SZM4" s="250"/>
      <c r="SZN4" s="250"/>
      <c r="SZO4" s="250"/>
      <c r="SZP4" s="250"/>
      <c r="SZQ4" s="250"/>
      <c r="SZR4" s="250"/>
      <c r="SZS4" s="250"/>
      <c r="SZT4" s="250"/>
      <c r="SZU4" s="250"/>
      <c r="SZV4" s="250"/>
      <c r="SZW4" s="250"/>
      <c r="SZX4" s="250"/>
      <c r="SZY4" s="250"/>
      <c r="SZZ4" s="250"/>
      <c r="TAA4" s="250"/>
      <c r="TAB4" s="250"/>
      <c r="TAC4" s="250"/>
      <c r="TAD4" s="250"/>
      <c r="TAE4" s="250"/>
      <c r="TAF4" s="250"/>
      <c r="TAG4" s="250"/>
      <c r="TAH4" s="250"/>
      <c r="TAI4" s="250"/>
      <c r="TAJ4" s="250"/>
      <c r="TAK4" s="250"/>
      <c r="TAL4" s="250"/>
      <c r="TAM4" s="250"/>
      <c r="TAN4" s="250"/>
      <c r="TAO4" s="250"/>
      <c r="TAP4" s="250"/>
      <c r="TAQ4" s="250"/>
      <c r="TAR4" s="250"/>
      <c r="TAS4" s="250"/>
      <c r="TAT4" s="250"/>
      <c r="TAU4" s="250"/>
      <c r="TAV4" s="250"/>
      <c r="TAW4" s="250"/>
      <c r="TAX4" s="250"/>
      <c r="TAY4" s="250"/>
      <c r="TAZ4" s="250"/>
      <c r="TBA4" s="250"/>
      <c r="TBB4" s="250"/>
      <c r="TBC4" s="250"/>
      <c r="TBD4" s="250"/>
      <c r="TBE4" s="250"/>
      <c r="TBF4" s="250"/>
      <c r="TBG4" s="250"/>
      <c r="TBH4" s="250"/>
      <c r="TBI4" s="250"/>
      <c r="TBJ4" s="250"/>
      <c r="TBK4" s="250"/>
      <c r="TBL4" s="250"/>
      <c r="TBM4" s="250"/>
      <c r="TBN4" s="250"/>
      <c r="TBO4" s="250"/>
      <c r="TBP4" s="250"/>
      <c r="TBQ4" s="250"/>
      <c r="TBR4" s="250"/>
      <c r="TBS4" s="250"/>
      <c r="TBT4" s="250"/>
      <c r="TBU4" s="250"/>
      <c r="TBV4" s="250"/>
      <c r="TBW4" s="250"/>
      <c r="TBX4" s="250"/>
      <c r="TBY4" s="250"/>
      <c r="TBZ4" s="250"/>
      <c r="TCA4" s="250"/>
      <c r="TCB4" s="250"/>
      <c r="TCC4" s="250"/>
      <c r="TCD4" s="250"/>
      <c r="TCE4" s="250"/>
      <c r="TCF4" s="250"/>
      <c r="TCG4" s="250"/>
      <c r="TCH4" s="250"/>
      <c r="TCI4" s="250"/>
      <c r="TCJ4" s="250"/>
      <c r="TCK4" s="250"/>
      <c r="TCL4" s="250"/>
      <c r="TCM4" s="250"/>
      <c r="TCN4" s="250"/>
      <c r="TCO4" s="250"/>
      <c r="TCP4" s="250"/>
      <c r="TCQ4" s="250"/>
      <c r="TCR4" s="250"/>
      <c r="TCS4" s="250"/>
      <c r="TCT4" s="250"/>
      <c r="TCU4" s="250"/>
      <c r="TCV4" s="250"/>
      <c r="TCW4" s="250"/>
      <c r="TCX4" s="250"/>
      <c r="TCY4" s="250"/>
      <c r="TCZ4" s="250"/>
      <c r="TDA4" s="250"/>
      <c r="TDB4" s="250"/>
      <c r="TDC4" s="250"/>
      <c r="TDD4" s="250"/>
      <c r="TDE4" s="250"/>
      <c r="TDF4" s="250"/>
      <c r="TDG4" s="250"/>
      <c r="TDH4" s="250"/>
      <c r="TDI4" s="250"/>
      <c r="TDJ4" s="250"/>
      <c r="TDK4" s="250"/>
      <c r="TDL4" s="250"/>
      <c r="TDM4" s="250"/>
      <c r="TDN4" s="250"/>
      <c r="TDO4" s="250"/>
      <c r="TDP4" s="250"/>
      <c r="TDQ4" s="250"/>
      <c r="TDR4" s="250"/>
      <c r="TDS4" s="250"/>
      <c r="TDT4" s="250"/>
      <c r="TDU4" s="250"/>
      <c r="TDV4" s="250"/>
      <c r="TDW4" s="250"/>
      <c r="TDX4" s="250"/>
      <c r="TDY4" s="250"/>
      <c r="TDZ4" s="250"/>
      <c r="TEA4" s="250"/>
      <c r="TEB4" s="250"/>
      <c r="TEC4" s="250"/>
      <c r="TED4" s="250"/>
      <c r="TEE4" s="250"/>
      <c r="TEF4" s="250"/>
      <c r="TEG4" s="250"/>
      <c r="TEH4" s="250"/>
      <c r="TEI4" s="250"/>
      <c r="TEJ4" s="250"/>
      <c r="TEK4" s="250"/>
      <c r="TEL4" s="250"/>
      <c r="TEM4" s="250"/>
      <c r="TEN4" s="250"/>
      <c r="TEO4" s="250"/>
      <c r="TEP4" s="250"/>
      <c r="TEQ4" s="250"/>
      <c r="TER4" s="250"/>
      <c r="TES4" s="250"/>
      <c r="TET4" s="250"/>
      <c r="TEU4" s="250"/>
      <c r="TEV4" s="250"/>
      <c r="TEW4" s="250"/>
      <c r="TEX4" s="250"/>
      <c r="TEY4" s="250"/>
      <c r="TEZ4" s="250"/>
      <c r="TFA4" s="250"/>
      <c r="TFB4" s="250"/>
      <c r="TFC4" s="250"/>
      <c r="TFD4" s="250"/>
      <c r="TFE4" s="250"/>
      <c r="TFF4" s="250"/>
      <c r="TFG4" s="250"/>
      <c r="TFH4" s="250"/>
      <c r="TFI4" s="250"/>
      <c r="TFJ4" s="250"/>
      <c r="TFK4" s="250"/>
      <c r="TFL4" s="250"/>
      <c r="TFM4" s="250"/>
      <c r="TFN4" s="250"/>
      <c r="TFO4" s="250"/>
      <c r="TFP4" s="250"/>
      <c r="TFQ4" s="250"/>
      <c r="TFR4" s="250"/>
      <c r="TFS4" s="250"/>
      <c r="TFT4" s="250"/>
      <c r="TFU4" s="250"/>
      <c r="TFV4" s="250"/>
      <c r="TFW4" s="250"/>
      <c r="TFX4" s="250"/>
      <c r="TFY4" s="250"/>
      <c r="TFZ4" s="250"/>
      <c r="TGA4" s="250"/>
      <c r="TGB4" s="250"/>
      <c r="TGC4" s="250"/>
      <c r="TGD4" s="250"/>
      <c r="TGE4" s="250"/>
      <c r="TGF4" s="250"/>
      <c r="TGG4" s="250"/>
      <c r="TGH4" s="250"/>
      <c r="TGI4" s="250"/>
      <c r="TGJ4" s="250"/>
      <c r="TGK4" s="250"/>
      <c r="TGL4" s="250"/>
      <c r="TGM4" s="250"/>
      <c r="TGN4" s="250"/>
      <c r="TGO4" s="250"/>
      <c r="TGP4" s="250"/>
      <c r="TGQ4" s="250"/>
      <c r="TGR4" s="250"/>
      <c r="TGS4" s="250"/>
      <c r="TGT4" s="250"/>
      <c r="TGU4" s="250"/>
      <c r="TGV4" s="250"/>
      <c r="TGW4" s="250"/>
      <c r="TGX4" s="250"/>
      <c r="TGY4" s="250"/>
      <c r="TGZ4" s="250"/>
      <c r="THA4" s="250"/>
      <c r="THB4" s="250"/>
      <c r="THC4" s="250"/>
      <c r="THD4" s="250"/>
      <c r="THE4" s="250"/>
      <c r="THF4" s="250"/>
      <c r="THG4" s="250"/>
      <c r="THH4" s="250"/>
      <c r="THI4" s="250"/>
      <c r="THJ4" s="250"/>
      <c r="THK4" s="250"/>
      <c r="THL4" s="250"/>
      <c r="THM4" s="250"/>
      <c r="THN4" s="250"/>
      <c r="THO4" s="250"/>
      <c r="THP4" s="250"/>
      <c r="THQ4" s="250"/>
      <c r="THR4" s="250"/>
      <c r="THS4" s="250"/>
      <c r="THT4" s="250"/>
      <c r="THU4" s="250"/>
      <c r="THV4" s="250"/>
      <c r="THW4" s="250"/>
      <c r="THX4" s="250"/>
      <c r="THY4" s="250"/>
      <c r="THZ4" s="250"/>
      <c r="TIA4" s="250"/>
      <c r="TIB4" s="250"/>
      <c r="TIC4" s="250"/>
      <c r="TID4" s="250"/>
      <c r="TIE4" s="250"/>
      <c r="TIF4" s="250"/>
      <c r="TIG4" s="250"/>
      <c r="TIH4" s="250"/>
      <c r="TII4" s="250"/>
      <c r="TIJ4" s="250"/>
      <c r="TIK4" s="250"/>
      <c r="TIL4" s="250"/>
      <c r="TIM4" s="250"/>
      <c r="TIN4" s="250"/>
      <c r="TIO4" s="250"/>
      <c r="TIP4" s="250"/>
      <c r="TIQ4" s="250"/>
      <c r="TIR4" s="250"/>
      <c r="TIS4" s="250"/>
      <c r="TIT4" s="250"/>
      <c r="TIU4" s="250"/>
      <c r="TIV4" s="250"/>
      <c r="TIW4" s="250"/>
      <c r="TIX4" s="250"/>
      <c r="TIY4" s="250"/>
      <c r="TIZ4" s="250"/>
      <c r="TJA4" s="250"/>
      <c r="TJB4" s="250"/>
      <c r="TJC4" s="250"/>
      <c r="TJD4" s="250"/>
      <c r="TJE4" s="250"/>
      <c r="TJF4" s="250"/>
      <c r="TJG4" s="250"/>
      <c r="TJH4" s="250"/>
      <c r="TJI4" s="250"/>
      <c r="TJJ4" s="250"/>
      <c r="TJK4" s="250"/>
      <c r="TJL4" s="250"/>
      <c r="TJM4" s="250"/>
      <c r="TJN4" s="250"/>
      <c r="TJO4" s="250"/>
      <c r="TJP4" s="250"/>
      <c r="TJQ4" s="250"/>
      <c r="TJR4" s="250"/>
      <c r="TJS4" s="250"/>
      <c r="TJT4" s="250"/>
      <c r="TJU4" s="250"/>
      <c r="TJV4" s="250"/>
      <c r="TJW4" s="250"/>
      <c r="TJX4" s="250"/>
      <c r="TJY4" s="250"/>
      <c r="TJZ4" s="250"/>
      <c r="TKA4" s="250"/>
      <c r="TKB4" s="250"/>
      <c r="TKC4" s="250"/>
      <c r="TKD4" s="250"/>
      <c r="TKE4" s="250"/>
      <c r="TKF4" s="250"/>
      <c r="TKG4" s="250"/>
      <c r="TKH4" s="250"/>
      <c r="TKI4" s="250"/>
      <c r="TKJ4" s="250"/>
      <c r="TKK4" s="250"/>
      <c r="TKL4" s="250"/>
      <c r="TKM4" s="250"/>
      <c r="TKN4" s="250"/>
      <c r="TKO4" s="250"/>
      <c r="TKP4" s="250"/>
      <c r="TKQ4" s="250"/>
      <c r="TKR4" s="250"/>
      <c r="TKS4" s="250"/>
      <c r="TKT4" s="250"/>
      <c r="TKU4" s="250"/>
      <c r="TKV4" s="250"/>
      <c r="TKW4" s="250"/>
      <c r="TKX4" s="250"/>
      <c r="TKY4" s="250"/>
      <c r="TKZ4" s="250"/>
      <c r="TLA4" s="250"/>
      <c r="TLB4" s="250"/>
      <c r="TLC4" s="250"/>
      <c r="TLD4" s="250"/>
      <c r="TLE4" s="250"/>
      <c r="TLF4" s="250"/>
      <c r="TLG4" s="250"/>
      <c r="TLH4" s="250"/>
      <c r="TLI4" s="250"/>
      <c r="TLJ4" s="250"/>
      <c r="TLK4" s="250"/>
      <c r="TLL4" s="250"/>
      <c r="TLM4" s="250"/>
      <c r="TLN4" s="250"/>
      <c r="TLO4" s="250"/>
      <c r="TLP4" s="250"/>
      <c r="TLQ4" s="250"/>
      <c r="TLR4" s="250"/>
      <c r="TLS4" s="250"/>
      <c r="TLT4" s="250"/>
      <c r="TLU4" s="250"/>
      <c r="TLV4" s="250"/>
      <c r="TLW4" s="250"/>
      <c r="TLX4" s="250"/>
      <c r="TLY4" s="250"/>
      <c r="TLZ4" s="250"/>
      <c r="TMA4" s="250"/>
      <c r="TMB4" s="250"/>
      <c r="TMC4" s="250"/>
      <c r="TMD4" s="250"/>
      <c r="TME4" s="250"/>
      <c r="TMF4" s="250"/>
      <c r="TMG4" s="250"/>
      <c r="TMH4" s="250"/>
      <c r="TMI4" s="250"/>
      <c r="TMJ4" s="250"/>
      <c r="TMK4" s="250"/>
      <c r="TML4" s="250"/>
      <c r="TMM4" s="250"/>
      <c r="TMN4" s="250"/>
      <c r="TMO4" s="250"/>
      <c r="TMP4" s="250"/>
      <c r="TMQ4" s="250"/>
      <c r="TMR4" s="250"/>
      <c r="TMS4" s="250"/>
      <c r="TMT4" s="250"/>
      <c r="TMU4" s="250"/>
      <c r="TMV4" s="250"/>
      <c r="TMW4" s="250"/>
      <c r="TMX4" s="250"/>
      <c r="TMY4" s="250"/>
      <c r="TMZ4" s="250"/>
      <c r="TNA4" s="250"/>
      <c r="TNB4" s="250"/>
      <c r="TNC4" s="250"/>
      <c r="TND4" s="250"/>
      <c r="TNE4" s="250"/>
      <c r="TNF4" s="250"/>
      <c r="TNG4" s="250"/>
      <c r="TNH4" s="250"/>
      <c r="TNI4" s="250"/>
      <c r="TNJ4" s="250"/>
      <c r="TNK4" s="250"/>
      <c r="TNL4" s="250"/>
      <c r="TNM4" s="250"/>
      <c r="TNN4" s="250"/>
      <c r="TNO4" s="250"/>
      <c r="TNP4" s="250"/>
      <c r="TNQ4" s="250"/>
      <c r="TNR4" s="250"/>
      <c r="TNS4" s="250"/>
      <c r="TNT4" s="250"/>
      <c r="TNU4" s="250"/>
      <c r="TNV4" s="250"/>
      <c r="TNW4" s="250"/>
      <c r="TNX4" s="250"/>
      <c r="TNY4" s="250"/>
      <c r="TNZ4" s="250"/>
      <c r="TOA4" s="250"/>
      <c r="TOB4" s="250"/>
      <c r="TOC4" s="250"/>
      <c r="TOD4" s="250"/>
      <c r="TOE4" s="250"/>
      <c r="TOF4" s="250"/>
      <c r="TOG4" s="250"/>
      <c r="TOH4" s="250"/>
      <c r="TOI4" s="250"/>
      <c r="TOJ4" s="250"/>
      <c r="TOK4" s="250"/>
      <c r="TOL4" s="250"/>
      <c r="TOM4" s="250"/>
      <c r="TON4" s="250"/>
      <c r="TOO4" s="250"/>
      <c r="TOP4" s="250"/>
      <c r="TOQ4" s="250"/>
      <c r="TOR4" s="250"/>
      <c r="TOS4" s="250"/>
      <c r="TOT4" s="250"/>
      <c r="TOU4" s="250"/>
      <c r="TOV4" s="250"/>
      <c r="TOW4" s="250"/>
      <c r="TOX4" s="250"/>
      <c r="TOY4" s="250"/>
      <c r="TOZ4" s="250"/>
      <c r="TPA4" s="250"/>
      <c r="TPB4" s="250"/>
      <c r="TPC4" s="250"/>
      <c r="TPD4" s="250"/>
      <c r="TPE4" s="250"/>
      <c r="TPF4" s="250"/>
      <c r="TPG4" s="250"/>
      <c r="TPH4" s="250"/>
      <c r="TPI4" s="250"/>
      <c r="TPJ4" s="250"/>
      <c r="TPK4" s="250"/>
      <c r="TPL4" s="250"/>
      <c r="TPM4" s="250"/>
      <c r="TPN4" s="250"/>
      <c r="TPO4" s="250"/>
      <c r="TPP4" s="250"/>
      <c r="TPQ4" s="250"/>
      <c r="TPR4" s="250"/>
      <c r="TPS4" s="250"/>
      <c r="TPT4" s="250"/>
      <c r="TPU4" s="250"/>
      <c r="TPV4" s="250"/>
      <c r="TPW4" s="250"/>
      <c r="TPX4" s="250"/>
      <c r="TPY4" s="250"/>
      <c r="TPZ4" s="250"/>
      <c r="TQA4" s="250"/>
      <c r="TQB4" s="250"/>
      <c r="TQC4" s="250"/>
      <c r="TQD4" s="250"/>
      <c r="TQE4" s="250"/>
      <c r="TQF4" s="250"/>
      <c r="TQG4" s="250"/>
      <c r="TQH4" s="250"/>
      <c r="TQI4" s="250"/>
      <c r="TQJ4" s="250"/>
      <c r="TQK4" s="250"/>
      <c r="TQL4" s="250"/>
      <c r="TQM4" s="250"/>
      <c r="TQN4" s="250"/>
      <c r="TQO4" s="250"/>
      <c r="TQP4" s="250"/>
      <c r="TQQ4" s="250"/>
      <c r="TQR4" s="250"/>
      <c r="TQS4" s="250"/>
      <c r="TQT4" s="250"/>
      <c r="TQU4" s="250"/>
      <c r="TQV4" s="250"/>
      <c r="TQW4" s="250"/>
      <c r="TQX4" s="250"/>
      <c r="TQY4" s="250"/>
      <c r="TQZ4" s="250"/>
      <c r="TRA4" s="250"/>
      <c r="TRB4" s="250"/>
      <c r="TRC4" s="250"/>
      <c r="TRD4" s="250"/>
      <c r="TRE4" s="250"/>
      <c r="TRF4" s="250"/>
      <c r="TRG4" s="250"/>
      <c r="TRH4" s="250"/>
      <c r="TRI4" s="250"/>
      <c r="TRJ4" s="250"/>
      <c r="TRK4" s="250"/>
      <c r="TRL4" s="250"/>
      <c r="TRM4" s="250"/>
      <c r="TRN4" s="250"/>
      <c r="TRO4" s="250"/>
      <c r="TRP4" s="250"/>
      <c r="TRQ4" s="250"/>
      <c r="TRR4" s="250"/>
      <c r="TRS4" s="250"/>
      <c r="TRT4" s="250"/>
      <c r="TRU4" s="250"/>
      <c r="TRV4" s="250"/>
      <c r="TRW4" s="250"/>
      <c r="TRX4" s="250"/>
      <c r="TRY4" s="250"/>
      <c r="TRZ4" s="250"/>
      <c r="TSA4" s="250"/>
      <c r="TSB4" s="250"/>
      <c r="TSC4" s="250"/>
      <c r="TSD4" s="250"/>
      <c r="TSE4" s="250"/>
      <c r="TSF4" s="250"/>
      <c r="TSG4" s="250"/>
      <c r="TSH4" s="250"/>
      <c r="TSI4" s="250"/>
      <c r="TSJ4" s="250"/>
      <c r="TSK4" s="250"/>
      <c r="TSL4" s="250"/>
      <c r="TSM4" s="250"/>
      <c r="TSN4" s="250"/>
      <c r="TSO4" s="250"/>
      <c r="TSP4" s="250"/>
      <c r="TSQ4" s="250"/>
      <c r="TSR4" s="250"/>
      <c r="TSS4" s="250"/>
      <c r="TST4" s="250"/>
      <c r="TSU4" s="250"/>
      <c r="TSV4" s="250"/>
      <c r="TSW4" s="250"/>
      <c r="TSX4" s="250"/>
      <c r="TSY4" s="250"/>
      <c r="TSZ4" s="250"/>
      <c r="TTA4" s="250"/>
      <c r="TTB4" s="250"/>
      <c r="TTC4" s="250"/>
      <c r="TTD4" s="250"/>
      <c r="TTE4" s="250"/>
      <c r="TTF4" s="250"/>
      <c r="TTG4" s="250"/>
      <c r="TTH4" s="250"/>
      <c r="TTI4" s="250"/>
      <c r="TTJ4" s="250"/>
      <c r="TTK4" s="250"/>
      <c r="TTL4" s="250"/>
      <c r="TTM4" s="250"/>
      <c r="TTN4" s="250"/>
      <c r="TTO4" s="250"/>
      <c r="TTP4" s="250"/>
      <c r="TTQ4" s="250"/>
      <c r="TTR4" s="250"/>
      <c r="TTS4" s="250"/>
      <c r="TTT4" s="250"/>
      <c r="TTU4" s="250"/>
      <c r="TTV4" s="250"/>
      <c r="TTW4" s="250"/>
      <c r="TTX4" s="250"/>
      <c r="TTY4" s="250"/>
      <c r="TTZ4" s="250"/>
      <c r="TUA4" s="250"/>
      <c r="TUB4" s="250"/>
      <c r="TUC4" s="250"/>
      <c r="TUD4" s="250"/>
      <c r="TUE4" s="250"/>
      <c r="TUF4" s="250"/>
      <c r="TUG4" s="250"/>
      <c r="TUH4" s="250"/>
      <c r="TUI4" s="250"/>
      <c r="TUJ4" s="250"/>
      <c r="TUK4" s="250"/>
      <c r="TUL4" s="250"/>
      <c r="TUM4" s="250"/>
      <c r="TUN4" s="250"/>
      <c r="TUO4" s="250"/>
      <c r="TUP4" s="250"/>
      <c r="TUQ4" s="250"/>
      <c r="TUR4" s="250"/>
      <c r="TUS4" s="250"/>
      <c r="TUT4" s="250"/>
      <c r="TUU4" s="250"/>
      <c r="TUV4" s="250"/>
      <c r="TUW4" s="250"/>
      <c r="TUX4" s="250"/>
      <c r="TUY4" s="250"/>
      <c r="TUZ4" s="250"/>
      <c r="TVA4" s="250"/>
      <c r="TVB4" s="250"/>
      <c r="TVC4" s="250"/>
      <c r="TVD4" s="250"/>
      <c r="TVE4" s="250"/>
      <c r="TVF4" s="250"/>
      <c r="TVG4" s="250"/>
      <c r="TVH4" s="250"/>
      <c r="TVI4" s="250"/>
      <c r="TVJ4" s="250"/>
      <c r="TVK4" s="250"/>
      <c r="TVL4" s="250"/>
      <c r="TVM4" s="250"/>
      <c r="TVN4" s="250"/>
      <c r="TVO4" s="250"/>
      <c r="TVP4" s="250"/>
      <c r="TVQ4" s="250"/>
      <c r="TVR4" s="250"/>
      <c r="TVS4" s="250"/>
      <c r="TVT4" s="250"/>
      <c r="TVU4" s="250"/>
      <c r="TVV4" s="250"/>
      <c r="TVW4" s="250"/>
      <c r="TVX4" s="250"/>
      <c r="TVY4" s="250"/>
      <c r="TVZ4" s="250"/>
      <c r="TWA4" s="250"/>
      <c r="TWB4" s="250"/>
      <c r="TWC4" s="250"/>
      <c r="TWD4" s="250"/>
      <c r="TWE4" s="250"/>
      <c r="TWF4" s="250"/>
      <c r="TWG4" s="250"/>
      <c r="TWH4" s="250"/>
      <c r="TWI4" s="250"/>
      <c r="TWJ4" s="250"/>
      <c r="TWK4" s="250"/>
      <c r="TWL4" s="250"/>
      <c r="TWM4" s="250"/>
      <c r="TWN4" s="250"/>
      <c r="TWO4" s="250"/>
      <c r="TWP4" s="250"/>
      <c r="TWQ4" s="250"/>
      <c r="TWR4" s="250"/>
      <c r="TWS4" s="250"/>
      <c r="TWT4" s="250"/>
      <c r="TWU4" s="250"/>
      <c r="TWV4" s="250"/>
      <c r="TWW4" s="250"/>
      <c r="TWX4" s="250"/>
      <c r="TWY4" s="250"/>
      <c r="TWZ4" s="250"/>
      <c r="TXA4" s="250"/>
      <c r="TXB4" s="250"/>
      <c r="TXC4" s="250"/>
      <c r="TXD4" s="250"/>
      <c r="TXE4" s="250"/>
      <c r="TXF4" s="250"/>
      <c r="TXG4" s="250"/>
      <c r="TXH4" s="250"/>
      <c r="TXI4" s="250"/>
      <c r="TXJ4" s="250"/>
      <c r="TXK4" s="250"/>
      <c r="TXL4" s="250"/>
      <c r="TXM4" s="250"/>
      <c r="TXN4" s="250"/>
      <c r="TXO4" s="250"/>
      <c r="TXP4" s="250"/>
      <c r="TXQ4" s="250"/>
      <c r="TXR4" s="250"/>
      <c r="TXS4" s="250"/>
      <c r="TXT4" s="250"/>
      <c r="TXU4" s="250"/>
      <c r="TXV4" s="250"/>
      <c r="TXW4" s="250"/>
      <c r="TXX4" s="250"/>
      <c r="TXY4" s="250"/>
      <c r="TXZ4" s="250"/>
      <c r="TYA4" s="250"/>
      <c r="TYB4" s="250"/>
      <c r="TYC4" s="250"/>
      <c r="TYD4" s="250"/>
      <c r="TYE4" s="250"/>
      <c r="TYF4" s="250"/>
      <c r="TYG4" s="250"/>
      <c r="TYH4" s="250"/>
      <c r="TYI4" s="250"/>
      <c r="TYJ4" s="250"/>
      <c r="TYK4" s="250"/>
      <c r="TYL4" s="250"/>
      <c r="TYM4" s="250"/>
      <c r="TYN4" s="250"/>
      <c r="TYO4" s="250"/>
      <c r="TYP4" s="250"/>
      <c r="TYQ4" s="250"/>
      <c r="TYR4" s="250"/>
      <c r="TYS4" s="250"/>
      <c r="TYT4" s="250"/>
      <c r="TYU4" s="250"/>
      <c r="TYV4" s="250"/>
      <c r="TYW4" s="250"/>
      <c r="TYX4" s="250"/>
      <c r="TYY4" s="250"/>
      <c r="TYZ4" s="250"/>
      <c r="TZA4" s="250"/>
      <c r="TZB4" s="250"/>
      <c r="TZC4" s="250"/>
      <c r="TZD4" s="250"/>
      <c r="TZE4" s="250"/>
      <c r="TZF4" s="250"/>
      <c r="TZG4" s="250"/>
      <c r="TZH4" s="250"/>
      <c r="TZI4" s="250"/>
      <c r="TZJ4" s="250"/>
      <c r="TZK4" s="250"/>
      <c r="TZL4" s="250"/>
      <c r="TZM4" s="250"/>
      <c r="TZN4" s="250"/>
      <c r="TZO4" s="250"/>
      <c r="TZP4" s="250"/>
      <c r="TZQ4" s="250"/>
      <c r="TZR4" s="250"/>
      <c r="TZS4" s="250"/>
      <c r="TZT4" s="250"/>
      <c r="TZU4" s="250"/>
      <c r="TZV4" s="250"/>
      <c r="TZW4" s="250"/>
      <c r="TZX4" s="250"/>
      <c r="TZY4" s="250"/>
      <c r="TZZ4" s="250"/>
      <c r="UAA4" s="250"/>
      <c r="UAB4" s="250"/>
      <c r="UAC4" s="250"/>
      <c r="UAD4" s="250"/>
      <c r="UAE4" s="250"/>
      <c r="UAF4" s="250"/>
      <c r="UAG4" s="250"/>
      <c r="UAH4" s="250"/>
      <c r="UAI4" s="250"/>
      <c r="UAJ4" s="250"/>
      <c r="UAK4" s="250"/>
      <c r="UAL4" s="250"/>
      <c r="UAM4" s="250"/>
      <c r="UAN4" s="250"/>
      <c r="UAO4" s="250"/>
      <c r="UAP4" s="250"/>
      <c r="UAQ4" s="250"/>
      <c r="UAR4" s="250"/>
      <c r="UAS4" s="250"/>
      <c r="UAT4" s="250"/>
      <c r="UAU4" s="250"/>
      <c r="UAV4" s="250"/>
      <c r="UAW4" s="250"/>
      <c r="UAX4" s="250"/>
      <c r="UAY4" s="250"/>
      <c r="UAZ4" s="250"/>
      <c r="UBA4" s="250"/>
      <c r="UBB4" s="250"/>
      <c r="UBC4" s="250"/>
      <c r="UBD4" s="250"/>
      <c r="UBE4" s="250"/>
      <c r="UBF4" s="250"/>
      <c r="UBG4" s="250"/>
      <c r="UBH4" s="250"/>
      <c r="UBI4" s="250"/>
      <c r="UBJ4" s="250"/>
      <c r="UBK4" s="250"/>
      <c r="UBL4" s="250"/>
      <c r="UBM4" s="250"/>
      <c r="UBN4" s="250"/>
      <c r="UBO4" s="250"/>
      <c r="UBP4" s="250"/>
      <c r="UBQ4" s="250"/>
      <c r="UBR4" s="250"/>
      <c r="UBS4" s="250"/>
      <c r="UBT4" s="250"/>
      <c r="UBU4" s="250"/>
      <c r="UBV4" s="250"/>
      <c r="UBW4" s="250"/>
      <c r="UBX4" s="250"/>
      <c r="UBY4" s="250"/>
      <c r="UBZ4" s="250"/>
      <c r="UCA4" s="250"/>
      <c r="UCB4" s="250"/>
      <c r="UCC4" s="250"/>
      <c r="UCD4" s="250"/>
      <c r="UCE4" s="250"/>
      <c r="UCF4" s="250"/>
      <c r="UCG4" s="250"/>
      <c r="UCH4" s="250"/>
      <c r="UCI4" s="250"/>
      <c r="UCJ4" s="250"/>
      <c r="UCK4" s="250"/>
      <c r="UCL4" s="250"/>
      <c r="UCM4" s="250"/>
      <c r="UCN4" s="250"/>
      <c r="UCO4" s="250"/>
      <c r="UCP4" s="250"/>
      <c r="UCQ4" s="250"/>
      <c r="UCR4" s="250"/>
      <c r="UCS4" s="250"/>
      <c r="UCT4" s="250"/>
      <c r="UCU4" s="250"/>
      <c r="UCV4" s="250"/>
      <c r="UCW4" s="250"/>
      <c r="UCX4" s="250"/>
      <c r="UCY4" s="250"/>
      <c r="UCZ4" s="250"/>
      <c r="UDA4" s="250"/>
      <c r="UDB4" s="250"/>
      <c r="UDC4" s="250"/>
      <c r="UDD4" s="250"/>
      <c r="UDE4" s="250"/>
      <c r="UDF4" s="250"/>
      <c r="UDG4" s="250"/>
      <c r="UDH4" s="250"/>
      <c r="UDI4" s="250"/>
      <c r="UDJ4" s="250"/>
      <c r="UDK4" s="250"/>
      <c r="UDL4" s="250"/>
      <c r="UDM4" s="250"/>
      <c r="UDN4" s="250"/>
      <c r="UDO4" s="250"/>
      <c r="UDP4" s="250"/>
      <c r="UDQ4" s="250"/>
      <c r="UDR4" s="250"/>
      <c r="UDS4" s="250"/>
      <c r="UDT4" s="250"/>
      <c r="UDU4" s="250"/>
      <c r="UDV4" s="250"/>
      <c r="UDW4" s="250"/>
      <c r="UDX4" s="250"/>
      <c r="UDY4" s="250"/>
      <c r="UDZ4" s="250"/>
      <c r="UEA4" s="250"/>
      <c r="UEB4" s="250"/>
      <c r="UEC4" s="250"/>
      <c r="UED4" s="250"/>
      <c r="UEE4" s="250"/>
      <c r="UEF4" s="250"/>
      <c r="UEG4" s="250"/>
      <c r="UEH4" s="250"/>
      <c r="UEI4" s="250"/>
      <c r="UEJ4" s="250"/>
      <c r="UEK4" s="250"/>
      <c r="UEL4" s="250"/>
      <c r="UEM4" s="250"/>
      <c r="UEN4" s="250"/>
      <c r="UEO4" s="250"/>
      <c r="UEP4" s="250"/>
      <c r="UEQ4" s="250"/>
      <c r="UER4" s="250"/>
      <c r="UES4" s="250"/>
      <c r="UET4" s="250"/>
      <c r="UEU4" s="250"/>
      <c r="UEV4" s="250"/>
      <c r="UEW4" s="250"/>
      <c r="UEX4" s="250"/>
      <c r="UEY4" s="250"/>
      <c r="UEZ4" s="250"/>
      <c r="UFA4" s="250"/>
      <c r="UFB4" s="250"/>
      <c r="UFC4" s="250"/>
      <c r="UFD4" s="250"/>
      <c r="UFE4" s="250"/>
      <c r="UFF4" s="250"/>
      <c r="UFG4" s="250"/>
      <c r="UFH4" s="250"/>
      <c r="UFI4" s="250"/>
      <c r="UFJ4" s="250"/>
      <c r="UFK4" s="250"/>
      <c r="UFL4" s="250"/>
      <c r="UFM4" s="250"/>
      <c r="UFN4" s="250"/>
      <c r="UFO4" s="250"/>
      <c r="UFP4" s="250"/>
      <c r="UFQ4" s="250"/>
      <c r="UFR4" s="250"/>
      <c r="UFS4" s="250"/>
      <c r="UFT4" s="250"/>
      <c r="UFU4" s="250"/>
      <c r="UFV4" s="250"/>
      <c r="UFW4" s="250"/>
      <c r="UFX4" s="250"/>
      <c r="UFY4" s="250"/>
      <c r="UFZ4" s="250"/>
      <c r="UGA4" s="250"/>
      <c r="UGB4" s="250"/>
      <c r="UGC4" s="250"/>
      <c r="UGD4" s="250"/>
      <c r="UGE4" s="250"/>
      <c r="UGF4" s="250"/>
      <c r="UGG4" s="250"/>
      <c r="UGH4" s="250"/>
      <c r="UGI4" s="250"/>
      <c r="UGJ4" s="250"/>
      <c r="UGK4" s="250"/>
      <c r="UGL4" s="250"/>
      <c r="UGM4" s="250"/>
      <c r="UGN4" s="250"/>
      <c r="UGO4" s="250"/>
      <c r="UGP4" s="250"/>
      <c r="UGQ4" s="250"/>
      <c r="UGR4" s="250"/>
      <c r="UGS4" s="250"/>
      <c r="UGT4" s="250"/>
      <c r="UGU4" s="250"/>
      <c r="UGV4" s="250"/>
      <c r="UGW4" s="250"/>
      <c r="UGX4" s="250"/>
      <c r="UGY4" s="250"/>
      <c r="UGZ4" s="250"/>
      <c r="UHA4" s="250"/>
      <c r="UHB4" s="250"/>
      <c r="UHC4" s="250"/>
      <c r="UHD4" s="250"/>
      <c r="UHE4" s="250"/>
      <c r="UHF4" s="250"/>
      <c r="UHG4" s="250"/>
      <c r="UHH4" s="250"/>
      <c r="UHI4" s="250"/>
      <c r="UHJ4" s="250"/>
      <c r="UHK4" s="250"/>
      <c r="UHL4" s="250"/>
      <c r="UHM4" s="250"/>
      <c r="UHN4" s="250"/>
      <c r="UHO4" s="250"/>
      <c r="UHP4" s="250"/>
      <c r="UHQ4" s="250"/>
      <c r="UHR4" s="250"/>
      <c r="UHS4" s="250"/>
      <c r="UHT4" s="250"/>
      <c r="UHU4" s="250"/>
      <c r="UHV4" s="250"/>
      <c r="UHW4" s="250"/>
      <c r="UHX4" s="250"/>
      <c r="UHY4" s="250"/>
      <c r="UHZ4" s="250"/>
      <c r="UIA4" s="250"/>
      <c r="UIB4" s="250"/>
      <c r="UIC4" s="250"/>
      <c r="UID4" s="250"/>
      <c r="UIE4" s="250"/>
      <c r="UIF4" s="250"/>
      <c r="UIG4" s="250"/>
      <c r="UIH4" s="250"/>
      <c r="UII4" s="250"/>
      <c r="UIJ4" s="250"/>
      <c r="UIK4" s="250"/>
      <c r="UIL4" s="250"/>
      <c r="UIM4" s="250"/>
      <c r="UIN4" s="250"/>
      <c r="UIO4" s="250"/>
      <c r="UIP4" s="250"/>
      <c r="UIQ4" s="250"/>
      <c r="UIR4" s="250"/>
      <c r="UIS4" s="250"/>
      <c r="UIT4" s="250"/>
      <c r="UIU4" s="250"/>
      <c r="UIV4" s="250"/>
      <c r="UIW4" s="250"/>
      <c r="UIX4" s="250"/>
      <c r="UIY4" s="250"/>
      <c r="UIZ4" s="250"/>
      <c r="UJA4" s="250"/>
      <c r="UJB4" s="250"/>
      <c r="UJC4" s="250"/>
      <c r="UJD4" s="250"/>
      <c r="UJE4" s="250"/>
      <c r="UJF4" s="250"/>
      <c r="UJG4" s="250"/>
      <c r="UJH4" s="250"/>
      <c r="UJI4" s="250"/>
      <c r="UJJ4" s="250"/>
      <c r="UJK4" s="250"/>
      <c r="UJL4" s="250"/>
      <c r="UJM4" s="250"/>
      <c r="UJN4" s="250"/>
      <c r="UJO4" s="250"/>
      <c r="UJP4" s="250"/>
      <c r="UJQ4" s="250"/>
      <c r="UJR4" s="250"/>
      <c r="UJS4" s="250"/>
      <c r="UJT4" s="250"/>
      <c r="UJU4" s="250"/>
      <c r="UJV4" s="250"/>
      <c r="UJW4" s="250"/>
      <c r="UJX4" s="250"/>
      <c r="UJY4" s="250"/>
      <c r="UJZ4" s="250"/>
      <c r="UKA4" s="250"/>
      <c r="UKB4" s="250"/>
      <c r="UKC4" s="250"/>
      <c r="UKD4" s="250"/>
      <c r="UKE4" s="250"/>
      <c r="UKF4" s="250"/>
      <c r="UKG4" s="250"/>
      <c r="UKH4" s="250"/>
      <c r="UKI4" s="250"/>
      <c r="UKJ4" s="250"/>
      <c r="UKK4" s="250"/>
      <c r="UKL4" s="250"/>
      <c r="UKM4" s="250"/>
      <c r="UKN4" s="250"/>
      <c r="UKO4" s="250"/>
      <c r="UKP4" s="250"/>
      <c r="UKQ4" s="250"/>
      <c r="UKR4" s="250"/>
      <c r="UKS4" s="250"/>
      <c r="UKT4" s="250"/>
      <c r="UKU4" s="250"/>
      <c r="UKV4" s="250"/>
      <c r="UKW4" s="250"/>
      <c r="UKX4" s="250"/>
      <c r="UKY4" s="250"/>
      <c r="UKZ4" s="250"/>
      <c r="ULA4" s="250"/>
      <c r="ULB4" s="250"/>
      <c r="ULC4" s="250"/>
      <c r="ULD4" s="250"/>
      <c r="ULE4" s="250"/>
      <c r="ULF4" s="250"/>
      <c r="ULG4" s="250"/>
      <c r="ULH4" s="250"/>
      <c r="ULI4" s="250"/>
      <c r="ULJ4" s="250"/>
      <c r="ULK4" s="250"/>
      <c r="ULL4" s="250"/>
      <c r="ULM4" s="250"/>
      <c r="ULN4" s="250"/>
      <c r="ULO4" s="250"/>
      <c r="ULP4" s="250"/>
      <c r="ULQ4" s="250"/>
      <c r="ULR4" s="250"/>
      <c r="ULS4" s="250"/>
      <c r="ULT4" s="250"/>
      <c r="ULU4" s="250"/>
      <c r="ULV4" s="250"/>
      <c r="ULW4" s="250"/>
      <c r="ULX4" s="250"/>
      <c r="ULY4" s="250"/>
      <c r="ULZ4" s="250"/>
      <c r="UMA4" s="250"/>
      <c r="UMB4" s="250"/>
      <c r="UMC4" s="250"/>
      <c r="UMD4" s="250"/>
      <c r="UME4" s="250"/>
      <c r="UMF4" s="250"/>
      <c r="UMG4" s="250"/>
      <c r="UMH4" s="250"/>
      <c r="UMI4" s="250"/>
      <c r="UMJ4" s="250"/>
      <c r="UMK4" s="250"/>
      <c r="UML4" s="250"/>
      <c r="UMM4" s="250"/>
      <c r="UMN4" s="250"/>
      <c r="UMO4" s="250"/>
      <c r="UMP4" s="250"/>
      <c r="UMQ4" s="250"/>
      <c r="UMR4" s="250"/>
      <c r="UMS4" s="250"/>
      <c r="UMT4" s="250"/>
      <c r="UMU4" s="250"/>
      <c r="UMV4" s="250"/>
      <c r="UMW4" s="250"/>
      <c r="UMX4" s="250"/>
      <c r="UMY4" s="250"/>
      <c r="UMZ4" s="250"/>
      <c r="UNA4" s="250"/>
      <c r="UNB4" s="250"/>
      <c r="UNC4" s="250"/>
      <c r="UND4" s="250"/>
      <c r="UNE4" s="250"/>
      <c r="UNF4" s="250"/>
      <c r="UNG4" s="250"/>
      <c r="UNH4" s="250"/>
      <c r="UNI4" s="250"/>
      <c r="UNJ4" s="250"/>
      <c r="UNK4" s="250"/>
      <c r="UNL4" s="250"/>
      <c r="UNM4" s="250"/>
      <c r="UNN4" s="250"/>
      <c r="UNO4" s="250"/>
      <c r="UNP4" s="250"/>
      <c r="UNQ4" s="250"/>
      <c r="UNR4" s="250"/>
      <c r="UNS4" s="250"/>
      <c r="UNT4" s="250"/>
      <c r="UNU4" s="250"/>
      <c r="UNV4" s="250"/>
      <c r="UNW4" s="250"/>
      <c r="UNX4" s="250"/>
      <c r="UNY4" s="250"/>
      <c r="UNZ4" s="250"/>
      <c r="UOA4" s="250"/>
      <c r="UOB4" s="250"/>
      <c r="UOC4" s="250"/>
      <c r="UOD4" s="250"/>
      <c r="UOE4" s="250"/>
      <c r="UOF4" s="250"/>
      <c r="UOG4" s="250"/>
      <c r="UOH4" s="250"/>
      <c r="UOI4" s="250"/>
      <c r="UOJ4" s="250"/>
      <c r="UOK4" s="250"/>
      <c r="UOL4" s="250"/>
      <c r="UOM4" s="250"/>
      <c r="UON4" s="250"/>
      <c r="UOO4" s="250"/>
      <c r="UOP4" s="250"/>
      <c r="UOQ4" s="250"/>
      <c r="UOR4" s="250"/>
      <c r="UOS4" s="250"/>
      <c r="UOT4" s="250"/>
      <c r="UOU4" s="250"/>
      <c r="UOV4" s="250"/>
      <c r="UOW4" s="250"/>
      <c r="UOX4" s="250"/>
      <c r="UOY4" s="250"/>
      <c r="UOZ4" s="250"/>
      <c r="UPA4" s="250"/>
      <c r="UPB4" s="250"/>
      <c r="UPC4" s="250"/>
      <c r="UPD4" s="250"/>
      <c r="UPE4" s="250"/>
      <c r="UPF4" s="250"/>
      <c r="UPG4" s="250"/>
      <c r="UPH4" s="250"/>
      <c r="UPI4" s="250"/>
      <c r="UPJ4" s="250"/>
      <c r="UPK4" s="250"/>
      <c r="UPL4" s="250"/>
      <c r="UPM4" s="250"/>
      <c r="UPN4" s="250"/>
      <c r="UPO4" s="250"/>
      <c r="UPP4" s="250"/>
      <c r="UPQ4" s="250"/>
      <c r="UPR4" s="250"/>
      <c r="UPS4" s="250"/>
      <c r="UPT4" s="250"/>
      <c r="UPU4" s="250"/>
      <c r="UPV4" s="250"/>
      <c r="UPW4" s="250"/>
      <c r="UPX4" s="250"/>
      <c r="UPY4" s="250"/>
      <c r="UPZ4" s="250"/>
      <c r="UQA4" s="250"/>
      <c r="UQB4" s="250"/>
      <c r="UQC4" s="250"/>
      <c r="UQD4" s="250"/>
      <c r="UQE4" s="250"/>
      <c r="UQF4" s="250"/>
      <c r="UQG4" s="250"/>
      <c r="UQH4" s="250"/>
      <c r="UQI4" s="250"/>
      <c r="UQJ4" s="250"/>
      <c r="UQK4" s="250"/>
      <c r="UQL4" s="250"/>
      <c r="UQM4" s="250"/>
      <c r="UQN4" s="250"/>
      <c r="UQO4" s="250"/>
      <c r="UQP4" s="250"/>
      <c r="UQQ4" s="250"/>
      <c r="UQR4" s="250"/>
      <c r="UQS4" s="250"/>
      <c r="UQT4" s="250"/>
      <c r="UQU4" s="250"/>
      <c r="UQV4" s="250"/>
      <c r="UQW4" s="250"/>
      <c r="UQX4" s="250"/>
      <c r="UQY4" s="250"/>
      <c r="UQZ4" s="250"/>
      <c r="URA4" s="250"/>
      <c r="URB4" s="250"/>
      <c r="URC4" s="250"/>
      <c r="URD4" s="250"/>
      <c r="URE4" s="250"/>
      <c r="URF4" s="250"/>
      <c r="URG4" s="250"/>
      <c r="URH4" s="250"/>
      <c r="URI4" s="250"/>
      <c r="URJ4" s="250"/>
      <c r="URK4" s="250"/>
      <c r="URL4" s="250"/>
      <c r="URM4" s="250"/>
      <c r="URN4" s="250"/>
      <c r="URO4" s="250"/>
      <c r="URP4" s="250"/>
      <c r="URQ4" s="250"/>
      <c r="URR4" s="250"/>
      <c r="URS4" s="250"/>
      <c r="URT4" s="250"/>
      <c r="URU4" s="250"/>
      <c r="URV4" s="250"/>
      <c r="URW4" s="250"/>
      <c r="URX4" s="250"/>
      <c r="URY4" s="250"/>
      <c r="URZ4" s="250"/>
      <c r="USA4" s="250"/>
      <c r="USB4" s="250"/>
      <c r="USC4" s="250"/>
      <c r="USD4" s="250"/>
      <c r="USE4" s="250"/>
      <c r="USF4" s="250"/>
      <c r="USG4" s="250"/>
      <c r="USH4" s="250"/>
      <c r="USI4" s="250"/>
      <c r="USJ4" s="250"/>
      <c r="USK4" s="250"/>
      <c r="USL4" s="250"/>
      <c r="USM4" s="250"/>
      <c r="USN4" s="250"/>
      <c r="USO4" s="250"/>
      <c r="USP4" s="250"/>
      <c r="USQ4" s="250"/>
      <c r="USR4" s="250"/>
      <c r="USS4" s="250"/>
      <c r="UST4" s="250"/>
      <c r="USU4" s="250"/>
      <c r="USV4" s="250"/>
      <c r="USW4" s="250"/>
      <c r="USX4" s="250"/>
      <c r="USY4" s="250"/>
      <c r="USZ4" s="250"/>
      <c r="UTA4" s="250"/>
      <c r="UTB4" s="250"/>
      <c r="UTC4" s="250"/>
      <c r="UTD4" s="250"/>
      <c r="UTE4" s="250"/>
      <c r="UTF4" s="250"/>
      <c r="UTG4" s="250"/>
      <c r="UTH4" s="250"/>
      <c r="UTI4" s="250"/>
      <c r="UTJ4" s="250"/>
      <c r="UTK4" s="250"/>
      <c r="UTL4" s="250"/>
      <c r="UTM4" s="250"/>
      <c r="UTN4" s="250"/>
      <c r="UTO4" s="250"/>
      <c r="UTP4" s="250"/>
      <c r="UTQ4" s="250"/>
      <c r="UTR4" s="250"/>
      <c r="UTS4" s="250"/>
      <c r="UTT4" s="250"/>
      <c r="UTU4" s="250"/>
      <c r="UTV4" s="250"/>
      <c r="UTW4" s="250"/>
      <c r="UTX4" s="250"/>
      <c r="UTY4" s="250"/>
      <c r="UTZ4" s="250"/>
      <c r="UUA4" s="250"/>
      <c r="UUB4" s="250"/>
      <c r="UUC4" s="250"/>
      <c r="UUD4" s="250"/>
      <c r="UUE4" s="250"/>
      <c r="UUF4" s="250"/>
      <c r="UUG4" s="250"/>
      <c r="UUH4" s="250"/>
      <c r="UUI4" s="250"/>
      <c r="UUJ4" s="250"/>
      <c r="UUK4" s="250"/>
      <c r="UUL4" s="250"/>
      <c r="UUM4" s="250"/>
      <c r="UUN4" s="250"/>
      <c r="UUO4" s="250"/>
      <c r="UUP4" s="250"/>
      <c r="UUQ4" s="250"/>
      <c r="UUR4" s="250"/>
      <c r="UUS4" s="250"/>
      <c r="UUT4" s="250"/>
      <c r="UUU4" s="250"/>
      <c r="UUV4" s="250"/>
      <c r="UUW4" s="250"/>
      <c r="UUX4" s="250"/>
      <c r="UUY4" s="250"/>
      <c r="UUZ4" s="250"/>
      <c r="UVA4" s="250"/>
      <c r="UVB4" s="250"/>
      <c r="UVC4" s="250"/>
      <c r="UVD4" s="250"/>
      <c r="UVE4" s="250"/>
      <c r="UVF4" s="250"/>
      <c r="UVG4" s="250"/>
      <c r="UVH4" s="250"/>
      <c r="UVI4" s="250"/>
      <c r="UVJ4" s="250"/>
      <c r="UVK4" s="250"/>
      <c r="UVL4" s="250"/>
      <c r="UVM4" s="250"/>
      <c r="UVN4" s="250"/>
      <c r="UVO4" s="250"/>
      <c r="UVP4" s="250"/>
      <c r="UVQ4" s="250"/>
      <c r="UVR4" s="250"/>
      <c r="UVS4" s="250"/>
      <c r="UVT4" s="250"/>
      <c r="UVU4" s="250"/>
      <c r="UVV4" s="250"/>
      <c r="UVW4" s="250"/>
      <c r="UVX4" s="250"/>
      <c r="UVY4" s="250"/>
      <c r="UVZ4" s="250"/>
      <c r="UWA4" s="250"/>
      <c r="UWB4" s="250"/>
      <c r="UWC4" s="250"/>
      <c r="UWD4" s="250"/>
      <c r="UWE4" s="250"/>
      <c r="UWF4" s="250"/>
      <c r="UWG4" s="250"/>
      <c r="UWH4" s="250"/>
      <c r="UWI4" s="250"/>
      <c r="UWJ4" s="250"/>
      <c r="UWK4" s="250"/>
      <c r="UWL4" s="250"/>
      <c r="UWM4" s="250"/>
      <c r="UWN4" s="250"/>
      <c r="UWO4" s="250"/>
      <c r="UWP4" s="250"/>
      <c r="UWQ4" s="250"/>
      <c r="UWR4" s="250"/>
      <c r="UWS4" s="250"/>
      <c r="UWT4" s="250"/>
      <c r="UWU4" s="250"/>
      <c r="UWV4" s="250"/>
      <c r="UWW4" s="250"/>
      <c r="UWX4" s="250"/>
      <c r="UWY4" s="250"/>
      <c r="UWZ4" s="250"/>
      <c r="UXA4" s="250"/>
      <c r="UXB4" s="250"/>
      <c r="UXC4" s="250"/>
      <c r="UXD4" s="250"/>
      <c r="UXE4" s="250"/>
      <c r="UXF4" s="250"/>
      <c r="UXG4" s="250"/>
      <c r="UXH4" s="250"/>
      <c r="UXI4" s="250"/>
      <c r="UXJ4" s="250"/>
      <c r="UXK4" s="250"/>
      <c r="UXL4" s="250"/>
      <c r="UXM4" s="250"/>
      <c r="UXN4" s="250"/>
      <c r="UXO4" s="250"/>
      <c r="UXP4" s="250"/>
      <c r="UXQ4" s="250"/>
      <c r="UXR4" s="250"/>
      <c r="UXS4" s="250"/>
      <c r="UXT4" s="250"/>
      <c r="UXU4" s="250"/>
      <c r="UXV4" s="250"/>
      <c r="UXW4" s="250"/>
      <c r="UXX4" s="250"/>
      <c r="UXY4" s="250"/>
      <c r="UXZ4" s="250"/>
      <c r="UYA4" s="250"/>
      <c r="UYB4" s="250"/>
      <c r="UYC4" s="250"/>
      <c r="UYD4" s="250"/>
      <c r="UYE4" s="250"/>
      <c r="UYF4" s="250"/>
      <c r="UYG4" s="250"/>
      <c r="UYH4" s="250"/>
      <c r="UYI4" s="250"/>
      <c r="UYJ4" s="250"/>
      <c r="UYK4" s="250"/>
      <c r="UYL4" s="250"/>
      <c r="UYM4" s="250"/>
      <c r="UYN4" s="250"/>
      <c r="UYO4" s="250"/>
      <c r="UYP4" s="250"/>
      <c r="UYQ4" s="250"/>
      <c r="UYR4" s="250"/>
      <c r="UYS4" s="250"/>
      <c r="UYT4" s="250"/>
      <c r="UYU4" s="250"/>
      <c r="UYV4" s="250"/>
      <c r="UYW4" s="250"/>
      <c r="UYX4" s="250"/>
      <c r="UYY4" s="250"/>
      <c r="UYZ4" s="250"/>
      <c r="UZA4" s="250"/>
      <c r="UZB4" s="250"/>
      <c r="UZC4" s="250"/>
      <c r="UZD4" s="250"/>
      <c r="UZE4" s="250"/>
      <c r="UZF4" s="250"/>
      <c r="UZG4" s="250"/>
      <c r="UZH4" s="250"/>
      <c r="UZI4" s="250"/>
      <c r="UZJ4" s="250"/>
      <c r="UZK4" s="250"/>
      <c r="UZL4" s="250"/>
      <c r="UZM4" s="250"/>
      <c r="UZN4" s="250"/>
      <c r="UZO4" s="250"/>
      <c r="UZP4" s="250"/>
      <c r="UZQ4" s="250"/>
      <c r="UZR4" s="250"/>
      <c r="UZS4" s="250"/>
      <c r="UZT4" s="250"/>
      <c r="UZU4" s="250"/>
      <c r="UZV4" s="250"/>
      <c r="UZW4" s="250"/>
      <c r="UZX4" s="250"/>
      <c r="UZY4" s="250"/>
      <c r="UZZ4" s="250"/>
      <c r="VAA4" s="250"/>
      <c r="VAB4" s="250"/>
      <c r="VAC4" s="250"/>
      <c r="VAD4" s="250"/>
      <c r="VAE4" s="250"/>
      <c r="VAF4" s="250"/>
      <c r="VAG4" s="250"/>
      <c r="VAH4" s="250"/>
      <c r="VAI4" s="250"/>
      <c r="VAJ4" s="250"/>
      <c r="VAK4" s="250"/>
      <c r="VAL4" s="250"/>
      <c r="VAM4" s="250"/>
      <c r="VAN4" s="250"/>
      <c r="VAO4" s="250"/>
      <c r="VAP4" s="250"/>
      <c r="VAQ4" s="250"/>
      <c r="VAR4" s="250"/>
      <c r="VAS4" s="250"/>
      <c r="VAT4" s="250"/>
      <c r="VAU4" s="250"/>
      <c r="VAV4" s="250"/>
      <c r="VAW4" s="250"/>
      <c r="VAX4" s="250"/>
      <c r="VAY4" s="250"/>
      <c r="VAZ4" s="250"/>
      <c r="VBA4" s="250"/>
      <c r="VBB4" s="250"/>
      <c r="VBC4" s="250"/>
      <c r="VBD4" s="250"/>
      <c r="VBE4" s="250"/>
      <c r="VBF4" s="250"/>
      <c r="VBG4" s="250"/>
      <c r="VBH4" s="250"/>
      <c r="VBI4" s="250"/>
      <c r="VBJ4" s="250"/>
      <c r="VBK4" s="250"/>
      <c r="VBL4" s="250"/>
      <c r="VBM4" s="250"/>
      <c r="VBN4" s="250"/>
      <c r="VBO4" s="250"/>
      <c r="VBP4" s="250"/>
      <c r="VBQ4" s="250"/>
      <c r="VBR4" s="250"/>
      <c r="VBS4" s="250"/>
      <c r="VBT4" s="250"/>
      <c r="VBU4" s="250"/>
      <c r="VBV4" s="250"/>
      <c r="VBW4" s="250"/>
      <c r="VBX4" s="250"/>
      <c r="VBY4" s="250"/>
      <c r="VBZ4" s="250"/>
      <c r="VCA4" s="250"/>
      <c r="VCB4" s="250"/>
      <c r="VCC4" s="250"/>
      <c r="VCD4" s="250"/>
      <c r="VCE4" s="250"/>
      <c r="VCF4" s="250"/>
      <c r="VCG4" s="250"/>
      <c r="VCH4" s="250"/>
      <c r="VCI4" s="250"/>
      <c r="VCJ4" s="250"/>
      <c r="VCK4" s="250"/>
      <c r="VCL4" s="250"/>
      <c r="VCM4" s="250"/>
      <c r="VCN4" s="250"/>
      <c r="VCO4" s="250"/>
      <c r="VCP4" s="250"/>
      <c r="VCQ4" s="250"/>
      <c r="VCR4" s="250"/>
      <c r="VCS4" s="250"/>
      <c r="VCT4" s="250"/>
      <c r="VCU4" s="250"/>
      <c r="VCV4" s="250"/>
      <c r="VCW4" s="250"/>
      <c r="VCX4" s="250"/>
      <c r="VCY4" s="250"/>
      <c r="VCZ4" s="250"/>
      <c r="VDA4" s="250"/>
      <c r="VDB4" s="250"/>
      <c r="VDC4" s="250"/>
      <c r="VDD4" s="250"/>
      <c r="VDE4" s="250"/>
      <c r="VDF4" s="250"/>
      <c r="VDG4" s="250"/>
      <c r="VDH4" s="250"/>
      <c r="VDI4" s="250"/>
      <c r="VDJ4" s="250"/>
      <c r="VDK4" s="250"/>
      <c r="VDL4" s="250"/>
      <c r="VDM4" s="250"/>
      <c r="VDN4" s="250"/>
      <c r="VDO4" s="250"/>
      <c r="VDP4" s="250"/>
      <c r="VDQ4" s="250"/>
      <c r="VDR4" s="250"/>
      <c r="VDS4" s="250"/>
      <c r="VDT4" s="250"/>
      <c r="VDU4" s="250"/>
      <c r="VDV4" s="250"/>
      <c r="VDW4" s="250"/>
      <c r="VDX4" s="250"/>
      <c r="VDY4" s="250"/>
      <c r="VDZ4" s="250"/>
      <c r="VEA4" s="250"/>
      <c r="VEB4" s="250"/>
      <c r="VEC4" s="250"/>
      <c r="VED4" s="250"/>
      <c r="VEE4" s="250"/>
      <c r="VEF4" s="250"/>
      <c r="VEG4" s="250"/>
      <c r="VEH4" s="250"/>
      <c r="VEI4" s="250"/>
      <c r="VEJ4" s="250"/>
      <c r="VEK4" s="250"/>
      <c r="VEL4" s="250"/>
      <c r="VEM4" s="250"/>
      <c r="VEN4" s="250"/>
      <c r="VEO4" s="250"/>
      <c r="VEP4" s="250"/>
      <c r="VEQ4" s="250"/>
      <c r="VER4" s="250"/>
      <c r="VES4" s="250"/>
      <c r="VET4" s="250"/>
      <c r="VEU4" s="250"/>
      <c r="VEV4" s="250"/>
      <c r="VEW4" s="250"/>
      <c r="VEX4" s="250"/>
      <c r="VEY4" s="250"/>
      <c r="VEZ4" s="250"/>
      <c r="VFA4" s="250"/>
      <c r="VFB4" s="250"/>
      <c r="VFC4" s="250"/>
      <c r="VFD4" s="250"/>
      <c r="VFE4" s="250"/>
      <c r="VFF4" s="250"/>
      <c r="VFG4" s="250"/>
      <c r="VFH4" s="250"/>
      <c r="VFI4" s="250"/>
      <c r="VFJ4" s="250"/>
      <c r="VFK4" s="250"/>
      <c r="VFL4" s="250"/>
      <c r="VFM4" s="250"/>
      <c r="VFN4" s="250"/>
      <c r="VFO4" s="250"/>
      <c r="VFP4" s="250"/>
      <c r="VFQ4" s="250"/>
      <c r="VFR4" s="250"/>
      <c r="VFS4" s="250"/>
      <c r="VFT4" s="250"/>
      <c r="VFU4" s="250"/>
      <c r="VFV4" s="250"/>
      <c r="VFW4" s="250"/>
      <c r="VFX4" s="250"/>
      <c r="VFY4" s="250"/>
      <c r="VFZ4" s="250"/>
      <c r="VGA4" s="250"/>
      <c r="VGB4" s="250"/>
      <c r="VGC4" s="250"/>
      <c r="VGD4" s="250"/>
      <c r="VGE4" s="250"/>
      <c r="VGF4" s="250"/>
      <c r="VGG4" s="250"/>
      <c r="VGH4" s="250"/>
      <c r="VGI4" s="250"/>
      <c r="VGJ4" s="250"/>
      <c r="VGK4" s="250"/>
      <c r="VGL4" s="250"/>
      <c r="VGM4" s="250"/>
      <c r="VGN4" s="250"/>
      <c r="VGO4" s="250"/>
      <c r="VGP4" s="250"/>
      <c r="VGQ4" s="250"/>
      <c r="VGR4" s="250"/>
      <c r="VGS4" s="250"/>
      <c r="VGT4" s="250"/>
      <c r="VGU4" s="250"/>
      <c r="VGV4" s="250"/>
      <c r="VGW4" s="250"/>
      <c r="VGX4" s="250"/>
      <c r="VGY4" s="250"/>
      <c r="VGZ4" s="250"/>
      <c r="VHA4" s="250"/>
      <c r="VHB4" s="250"/>
      <c r="VHC4" s="250"/>
      <c r="VHD4" s="250"/>
      <c r="VHE4" s="250"/>
      <c r="VHF4" s="250"/>
      <c r="VHG4" s="250"/>
      <c r="VHH4" s="250"/>
      <c r="VHI4" s="250"/>
      <c r="VHJ4" s="250"/>
      <c r="VHK4" s="250"/>
      <c r="VHL4" s="250"/>
      <c r="VHM4" s="250"/>
      <c r="VHN4" s="250"/>
      <c r="VHO4" s="250"/>
      <c r="VHP4" s="250"/>
      <c r="VHQ4" s="250"/>
      <c r="VHR4" s="250"/>
      <c r="VHS4" s="250"/>
      <c r="VHT4" s="250"/>
      <c r="VHU4" s="250"/>
      <c r="VHV4" s="250"/>
      <c r="VHW4" s="250"/>
      <c r="VHX4" s="250"/>
      <c r="VHY4" s="250"/>
      <c r="VHZ4" s="250"/>
      <c r="VIA4" s="250"/>
      <c r="VIB4" s="250"/>
      <c r="VIC4" s="250"/>
      <c r="VID4" s="250"/>
      <c r="VIE4" s="250"/>
      <c r="VIF4" s="250"/>
      <c r="VIG4" s="250"/>
      <c r="VIH4" s="250"/>
      <c r="VII4" s="250"/>
      <c r="VIJ4" s="250"/>
      <c r="VIK4" s="250"/>
      <c r="VIL4" s="250"/>
      <c r="VIM4" s="250"/>
      <c r="VIN4" s="250"/>
      <c r="VIO4" s="250"/>
      <c r="VIP4" s="250"/>
      <c r="VIQ4" s="250"/>
      <c r="VIR4" s="250"/>
      <c r="VIS4" s="250"/>
      <c r="VIT4" s="250"/>
      <c r="VIU4" s="250"/>
      <c r="VIV4" s="250"/>
      <c r="VIW4" s="250"/>
      <c r="VIX4" s="250"/>
      <c r="VIY4" s="250"/>
      <c r="VIZ4" s="250"/>
      <c r="VJA4" s="250"/>
      <c r="VJB4" s="250"/>
      <c r="VJC4" s="250"/>
      <c r="VJD4" s="250"/>
      <c r="VJE4" s="250"/>
      <c r="VJF4" s="250"/>
      <c r="VJG4" s="250"/>
      <c r="VJH4" s="250"/>
      <c r="VJI4" s="250"/>
      <c r="VJJ4" s="250"/>
      <c r="VJK4" s="250"/>
      <c r="VJL4" s="250"/>
      <c r="VJM4" s="250"/>
      <c r="VJN4" s="250"/>
      <c r="VJO4" s="250"/>
      <c r="VJP4" s="250"/>
      <c r="VJQ4" s="250"/>
      <c r="VJR4" s="250"/>
      <c r="VJS4" s="250"/>
      <c r="VJT4" s="250"/>
      <c r="VJU4" s="250"/>
      <c r="VJV4" s="250"/>
      <c r="VJW4" s="250"/>
      <c r="VJX4" s="250"/>
      <c r="VJY4" s="250"/>
      <c r="VJZ4" s="250"/>
      <c r="VKA4" s="250"/>
      <c r="VKB4" s="250"/>
      <c r="VKC4" s="250"/>
      <c r="VKD4" s="250"/>
      <c r="VKE4" s="250"/>
      <c r="VKF4" s="250"/>
      <c r="VKG4" s="250"/>
      <c r="VKH4" s="250"/>
      <c r="VKI4" s="250"/>
      <c r="VKJ4" s="250"/>
      <c r="VKK4" s="250"/>
      <c r="VKL4" s="250"/>
      <c r="VKM4" s="250"/>
      <c r="VKN4" s="250"/>
      <c r="VKO4" s="250"/>
      <c r="VKP4" s="250"/>
      <c r="VKQ4" s="250"/>
      <c r="VKR4" s="250"/>
      <c r="VKS4" s="250"/>
      <c r="VKT4" s="250"/>
      <c r="VKU4" s="250"/>
      <c r="VKV4" s="250"/>
      <c r="VKW4" s="250"/>
      <c r="VKX4" s="250"/>
      <c r="VKY4" s="250"/>
      <c r="VKZ4" s="250"/>
      <c r="VLA4" s="250"/>
      <c r="VLB4" s="250"/>
      <c r="VLC4" s="250"/>
      <c r="VLD4" s="250"/>
      <c r="VLE4" s="250"/>
      <c r="VLF4" s="250"/>
      <c r="VLG4" s="250"/>
      <c r="VLH4" s="250"/>
      <c r="VLI4" s="250"/>
      <c r="VLJ4" s="250"/>
      <c r="VLK4" s="250"/>
      <c r="VLL4" s="250"/>
      <c r="VLM4" s="250"/>
      <c r="VLN4" s="250"/>
      <c r="VLO4" s="250"/>
      <c r="VLP4" s="250"/>
      <c r="VLQ4" s="250"/>
      <c r="VLR4" s="250"/>
      <c r="VLS4" s="250"/>
      <c r="VLT4" s="250"/>
      <c r="VLU4" s="250"/>
      <c r="VLV4" s="250"/>
      <c r="VLW4" s="250"/>
      <c r="VLX4" s="250"/>
      <c r="VLY4" s="250"/>
      <c r="VLZ4" s="250"/>
      <c r="VMA4" s="250"/>
      <c r="VMB4" s="250"/>
      <c r="VMC4" s="250"/>
      <c r="VMD4" s="250"/>
      <c r="VME4" s="250"/>
      <c r="VMF4" s="250"/>
      <c r="VMG4" s="250"/>
      <c r="VMH4" s="250"/>
      <c r="VMI4" s="250"/>
      <c r="VMJ4" s="250"/>
      <c r="VMK4" s="250"/>
      <c r="VML4" s="250"/>
      <c r="VMM4" s="250"/>
      <c r="VMN4" s="250"/>
      <c r="VMO4" s="250"/>
      <c r="VMP4" s="250"/>
      <c r="VMQ4" s="250"/>
      <c r="VMR4" s="250"/>
      <c r="VMS4" s="250"/>
      <c r="VMT4" s="250"/>
      <c r="VMU4" s="250"/>
      <c r="VMV4" s="250"/>
      <c r="VMW4" s="250"/>
      <c r="VMX4" s="250"/>
      <c r="VMY4" s="250"/>
      <c r="VMZ4" s="250"/>
      <c r="VNA4" s="250"/>
      <c r="VNB4" s="250"/>
      <c r="VNC4" s="250"/>
      <c r="VND4" s="250"/>
      <c r="VNE4" s="250"/>
      <c r="VNF4" s="250"/>
      <c r="VNG4" s="250"/>
      <c r="VNH4" s="250"/>
      <c r="VNI4" s="250"/>
      <c r="VNJ4" s="250"/>
      <c r="VNK4" s="250"/>
      <c r="VNL4" s="250"/>
      <c r="VNM4" s="250"/>
      <c r="VNN4" s="250"/>
      <c r="VNO4" s="250"/>
      <c r="VNP4" s="250"/>
      <c r="VNQ4" s="250"/>
      <c r="VNR4" s="250"/>
      <c r="VNS4" s="250"/>
      <c r="VNT4" s="250"/>
      <c r="VNU4" s="250"/>
      <c r="VNV4" s="250"/>
      <c r="VNW4" s="250"/>
      <c r="VNX4" s="250"/>
      <c r="VNY4" s="250"/>
      <c r="VNZ4" s="250"/>
      <c r="VOA4" s="250"/>
      <c r="VOB4" s="250"/>
      <c r="VOC4" s="250"/>
      <c r="VOD4" s="250"/>
      <c r="VOE4" s="250"/>
      <c r="VOF4" s="250"/>
      <c r="VOG4" s="250"/>
      <c r="VOH4" s="250"/>
      <c r="VOI4" s="250"/>
      <c r="VOJ4" s="250"/>
      <c r="VOK4" s="250"/>
      <c r="VOL4" s="250"/>
      <c r="VOM4" s="250"/>
      <c r="VON4" s="250"/>
      <c r="VOO4" s="250"/>
      <c r="VOP4" s="250"/>
      <c r="VOQ4" s="250"/>
      <c r="VOR4" s="250"/>
      <c r="VOS4" s="250"/>
      <c r="VOT4" s="250"/>
      <c r="VOU4" s="250"/>
      <c r="VOV4" s="250"/>
      <c r="VOW4" s="250"/>
      <c r="VOX4" s="250"/>
      <c r="VOY4" s="250"/>
      <c r="VOZ4" s="250"/>
      <c r="VPA4" s="250"/>
      <c r="VPB4" s="250"/>
      <c r="VPC4" s="250"/>
      <c r="VPD4" s="250"/>
      <c r="VPE4" s="250"/>
      <c r="VPF4" s="250"/>
      <c r="VPG4" s="250"/>
      <c r="VPH4" s="250"/>
      <c r="VPI4" s="250"/>
      <c r="VPJ4" s="250"/>
      <c r="VPK4" s="250"/>
      <c r="VPL4" s="250"/>
      <c r="VPM4" s="250"/>
      <c r="VPN4" s="250"/>
      <c r="VPO4" s="250"/>
      <c r="VPP4" s="250"/>
      <c r="VPQ4" s="250"/>
      <c r="VPR4" s="250"/>
      <c r="VPS4" s="250"/>
      <c r="VPT4" s="250"/>
      <c r="VPU4" s="250"/>
      <c r="VPV4" s="250"/>
      <c r="VPW4" s="250"/>
      <c r="VPX4" s="250"/>
      <c r="VPY4" s="250"/>
      <c r="VPZ4" s="250"/>
      <c r="VQA4" s="250"/>
      <c r="VQB4" s="250"/>
      <c r="VQC4" s="250"/>
      <c r="VQD4" s="250"/>
      <c r="VQE4" s="250"/>
      <c r="VQF4" s="250"/>
      <c r="VQG4" s="250"/>
      <c r="VQH4" s="250"/>
      <c r="VQI4" s="250"/>
      <c r="VQJ4" s="250"/>
      <c r="VQK4" s="250"/>
      <c r="VQL4" s="250"/>
      <c r="VQM4" s="250"/>
      <c r="VQN4" s="250"/>
      <c r="VQO4" s="250"/>
      <c r="VQP4" s="250"/>
      <c r="VQQ4" s="250"/>
      <c r="VQR4" s="250"/>
      <c r="VQS4" s="250"/>
      <c r="VQT4" s="250"/>
      <c r="VQU4" s="250"/>
      <c r="VQV4" s="250"/>
      <c r="VQW4" s="250"/>
      <c r="VQX4" s="250"/>
      <c r="VQY4" s="250"/>
      <c r="VQZ4" s="250"/>
      <c r="VRA4" s="250"/>
      <c r="VRB4" s="250"/>
      <c r="VRC4" s="250"/>
      <c r="VRD4" s="250"/>
      <c r="VRE4" s="250"/>
      <c r="VRF4" s="250"/>
      <c r="VRG4" s="250"/>
      <c r="VRH4" s="250"/>
      <c r="VRI4" s="250"/>
      <c r="VRJ4" s="250"/>
      <c r="VRK4" s="250"/>
      <c r="VRL4" s="250"/>
      <c r="VRM4" s="250"/>
      <c r="VRN4" s="250"/>
      <c r="VRO4" s="250"/>
      <c r="VRP4" s="250"/>
      <c r="VRQ4" s="250"/>
      <c r="VRR4" s="250"/>
      <c r="VRS4" s="250"/>
      <c r="VRT4" s="250"/>
      <c r="VRU4" s="250"/>
      <c r="VRV4" s="250"/>
      <c r="VRW4" s="250"/>
      <c r="VRX4" s="250"/>
      <c r="VRY4" s="250"/>
      <c r="VRZ4" s="250"/>
      <c r="VSA4" s="250"/>
      <c r="VSB4" s="250"/>
      <c r="VSC4" s="250"/>
      <c r="VSD4" s="250"/>
      <c r="VSE4" s="250"/>
      <c r="VSF4" s="250"/>
      <c r="VSG4" s="250"/>
      <c r="VSH4" s="250"/>
      <c r="VSI4" s="250"/>
      <c r="VSJ4" s="250"/>
      <c r="VSK4" s="250"/>
      <c r="VSL4" s="250"/>
      <c r="VSM4" s="250"/>
      <c r="VSN4" s="250"/>
      <c r="VSO4" s="250"/>
      <c r="VSP4" s="250"/>
      <c r="VSQ4" s="250"/>
      <c r="VSR4" s="250"/>
      <c r="VSS4" s="250"/>
      <c r="VST4" s="250"/>
      <c r="VSU4" s="250"/>
      <c r="VSV4" s="250"/>
      <c r="VSW4" s="250"/>
      <c r="VSX4" s="250"/>
      <c r="VSY4" s="250"/>
      <c r="VSZ4" s="250"/>
      <c r="VTA4" s="250"/>
      <c r="VTB4" s="250"/>
      <c r="VTC4" s="250"/>
      <c r="VTD4" s="250"/>
      <c r="VTE4" s="250"/>
      <c r="VTF4" s="250"/>
      <c r="VTG4" s="250"/>
      <c r="VTH4" s="250"/>
      <c r="VTI4" s="250"/>
      <c r="VTJ4" s="250"/>
      <c r="VTK4" s="250"/>
      <c r="VTL4" s="250"/>
      <c r="VTM4" s="250"/>
      <c r="VTN4" s="250"/>
      <c r="VTO4" s="250"/>
      <c r="VTP4" s="250"/>
      <c r="VTQ4" s="250"/>
      <c r="VTR4" s="250"/>
      <c r="VTS4" s="250"/>
      <c r="VTT4" s="250"/>
      <c r="VTU4" s="250"/>
      <c r="VTV4" s="250"/>
      <c r="VTW4" s="250"/>
      <c r="VTX4" s="250"/>
      <c r="VTY4" s="250"/>
      <c r="VTZ4" s="250"/>
      <c r="VUA4" s="250"/>
      <c r="VUB4" s="250"/>
      <c r="VUC4" s="250"/>
      <c r="VUD4" s="250"/>
      <c r="VUE4" s="250"/>
      <c r="VUF4" s="250"/>
      <c r="VUG4" s="250"/>
      <c r="VUH4" s="250"/>
      <c r="VUI4" s="250"/>
      <c r="VUJ4" s="250"/>
      <c r="VUK4" s="250"/>
      <c r="VUL4" s="250"/>
      <c r="VUM4" s="250"/>
      <c r="VUN4" s="250"/>
      <c r="VUO4" s="250"/>
      <c r="VUP4" s="250"/>
      <c r="VUQ4" s="250"/>
      <c r="VUR4" s="250"/>
      <c r="VUS4" s="250"/>
      <c r="VUT4" s="250"/>
      <c r="VUU4" s="250"/>
      <c r="VUV4" s="250"/>
      <c r="VUW4" s="250"/>
      <c r="VUX4" s="250"/>
      <c r="VUY4" s="250"/>
      <c r="VUZ4" s="250"/>
      <c r="VVA4" s="250"/>
      <c r="VVB4" s="250"/>
      <c r="VVC4" s="250"/>
      <c r="VVD4" s="250"/>
      <c r="VVE4" s="250"/>
      <c r="VVF4" s="250"/>
      <c r="VVG4" s="250"/>
      <c r="VVH4" s="250"/>
      <c r="VVI4" s="250"/>
      <c r="VVJ4" s="250"/>
      <c r="VVK4" s="250"/>
      <c r="VVL4" s="250"/>
      <c r="VVM4" s="250"/>
      <c r="VVN4" s="250"/>
      <c r="VVO4" s="250"/>
      <c r="VVP4" s="250"/>
      <c r="VVQ4" s="250"/>
      <c r="VVR4" s="250"/>
      <c r="VVS4" s="250"/>
      <c r="VVT4" s="250"/>
      <c r="VVU4" s="250"/>
      <c r="VVV4" s="250"/>
      <c r="VVW4" s="250"/>
      <c r="VVX4" s="250"/>
      <c r="VVY4" s="250"/>
      <c r="VVZ4" s="250"/>
      <c r="VWA4" s="250"/>
      <c r="VWB4" s="250"/>
      <c r="VWC4" s="250"/>
      <c r="VWD4" s="250"/>
      <c r="VWE4" s="250"/>
      <c r="VWF4" s="250"/>
      <c r="VWG4" s="250"/>
      <c r="VWH4" s="250"/>
      <c r="VWI4" s="250"/>
      <c r="VWJ4" s="250"/>
      <c r="VWK4" s="250"/>
      <c r="VWL4" s="250"/>
      <c r="VWM4" s="250"/>
      <c r="VWN4" s="250"/>
      <c r="VWO4" s="250"/>
      <c r="VWP4" s="250"/>
      <c r="VWQ4" s="250"/>
      <c r="VWR4" s="250"/>
      <c r="VWS4" s="250"/>
      <c r="VWT4" s="250"/>
      <c r="VWU4" s="250"/>
      <c r="VWV4" s="250"/>
      <c r="VWW4" s="250"/>
      <c r="VWX4" s="250"/>
      <c r="VWY4" s="250"/>
      <c r="VWZ4" s="250"/>
      <c r="VXA4" s="250"/>
      <c r="VXB4" s="250"/>
      <c r="VXC4" s="250"/>
      <c r="VXD4" s="250"/>
      <c r="VXE4" s="250"/>
      <c r="VXF4" s="250"/>
      <c r="VXG4" s="250"/>
      <c r="VXH4" s="250"/>
      <c r="VXI4" s="250"/>
      <c r="VXJ4" s="250"/>
      <c r="VXK4" s="250"/>
      <c r="VXL4" s="250"/>
      <c r="VXM4" s="250"/>
      <c r="VXN4" s="250"/>
      <c r="VXO4" s="250"/>
      <c r="VXP4" s="250"/>
      <c r="VXQ4" s="250"/>
      <c r="VXR4" s="250"/>
      <c r="VXS4" s="250"/>
      <c r="VXT4" s="250"/>
      <c r="VXU4" s="250"/>
      <c r="VXV4" s="250"/>
      <c r="VXW4" s="250"/>
      <c r="VXX4" s="250"/>
      <c r="VXY4" s="250"/>
      <c r="VXZ4" s="250"/>
      <c r="VYA4" s="250"/>
      <c r="VYB4" s="250"/>
      <c r="VYC4" s="250"/>
      <c r="VYD4" s="250"/>
      <c r="VYE4" s="250"/>
      <c r="VYF4" s="250"/>
      <c r="VYG4" s="250"/>
      <c r="VYH4" s="250"/>
      <c r="VYI4" s="250"/>
      <c r="VYJ4" s="250"/>
      <c r="VYK4" s="250"/>
      <c r="VYL4" s="250"/>
      <c r="VYM4" s="250"/>
      <c r="VYN4" s="250"/>
      <c r="VYO4" s="250"/>
      <c r="VYP4" s="250"/>
      <c r="VYQ4" s="250"/>
      <c r="VYR4" s="250"/>
      <c r="VYS4" s="250"/>
      <c r="VYT4" s="250"/>
      <c r="VYU4" s="250"/>
      <c r="VYV4" s="250"/>
      <c r="VYW4" s="250"/>
      <c r="VYX4" s="250"/>
      <c r="VYY4" s="250"/>
      <c r="VYZ4" s="250"/>
      <c r="VZA4" s="250"/>
      <c r="VZB4" s="250"/>
      <c r="VZC4" s="250"/>
      <c r="VZD4" s="250"/>
      <c r="VZE4" s="250"/>
      <c r="VZF4" s="250"/>
      <c r="VZG4" s="250"/>
      <c r="VZH4" s="250"/>
      <c r="VZI4" s="250"/>
      <c r="VZJ4" s="250"/>
      <c r="VZK4" s="250"/>
      <c r="VZL4" s="250"/>
      <c r="VZM4" s="250"/>
      <c r="VZN4" s="250"/>
      <c r="VZO4" s="250"/>
      <c r="VZP4" s="250"/>
      <c r="VZQ4" s="250"/>
      <c r="VZR4" s="250"/>
      <c r="VZS4" s="250"/>
      <c r="VZT4" s="250"/>
      <c r="VZU4" s="250"/>
      <c r="VZV4" s="250"/>
      <c r="VZW4" s="250"/>
      <c r="VZX4" s="250"/>
      <c r="VZY4" s="250"/>
      <c r="VZZ4" s="250"/>
      <c r="WAA4" s="250"/>
      <c r="WAB4" s="250"/>
      <c r="WAC4" s="250"/>
      <c r="WAD4" s="250"/>
      <c r="WAE4" s="250"/>
      <c r="WAF4" s="250"/>
      <c r="WAG4" s="250"/>
      <c r="WAH4" s="250"/>
      <c r="WAI4" s="250"/>
      <c r="WAJ4" s="250"/>
      <c r="WAK4" s="250"/>
      <c r="WAL4" s="250"/>
      <c r="WAM4" s="250"/>
      <c r="WAN4" s="250"/>
      <c r="WAO4" s="250"/>
      <c r="WAP4" s="250"/>
      <c r="WAQ4" s="250"/>
      <c r="WAR4" s="250"/>
      <c r="WAS4" s="250"/>
      <c r="WAT4" s="250"/>
      <c r="WAU4" s="250"/>
      <c r="WAV4" s="250"/>
      <c r="WAW4" s="250"/>
      <c r="WAX4" s="250"/>
      <c r="WAY4" s="250"/>
      <c r="WAZ4" s="250"/>
      <c r="WBA4" s="250"/>
      <c r="WBB4" s="250"/>
      <c r="WBC4" s="250"/>
      <c r="WBD4" s="250"/>
      <c r="WBE4" s="250"/>
      <c r="WBF4" s="250"/>
      <c r="WBG4" s="250"/>
      <c r="WBH4" s="250"/>
      <c r="WBI4" s="250"/>
      <c r="WBJ4" s="250"/>
      <c r="WBK4" s="250"/>
      <c r="WBL4" s="250"/>
      <c r="WBM4" s="250"/>
      <c r="WBN4" s="250"/>
      <c r="WBO4" s="250"/>
      <c r="WBP4" s="250"/>
      <c r="WBQ4" s="250"/>
      <c r="WBR4" s="250"/>
      <c r="WBS4" s="250"/>
      <c r="WBT4" s="250"/>
      <c r="WBU4" s="250"/>
      <c r="WBV4" s="250"/>
      <c r="WBW4" s="250"/>
      <c r="WBX4" s="250"/>
      <c r="WBY4" s="250"/>
      <c r="WBZ4" s="250"/>
      <c r="WCA4" s="250"/>
      <c r="WCB4" s="250"/>
      <c r="WCC4" s="250"/>
      <c r="WCD4" s="250"/>
      <c r="WCE4" s="250"/>
      <c r="WCF4" s="250"/>
      <c r="WCG4" s="250"/>
      <c r="WCH4" s="250"/>
      <c r="WCI4" s="250"/>
      <c r="WCJ4" s="250"/>
      <c r="WCK4" s="250"/>
      <c r="WCL4" s="250"/>
      <c r="WCM4" s="250"/>
      <c r="WCN4" s="250"/>
      <c r="WCO4" s="250"/>
      <c r="WCP4" s="250"/>
      <c r="WCQ4" s="250"/>
      <c r="WCR4" s="250"/>
      <c r="WCS4" s="250"/>
      <c r="WCT4" s="250"/>
      <c r="WCU4" s="250"/>
      <c r="WCV4" s="250"/>
      <c r="WCW4" s="250"/>
      <c r="WCX4" s="250"/>
      <c r="WCY4" s="250"/>
      <c r="WCZ4" s="250"/>
      <c r="WDA4" s="250"/>
      <c r="WDB4" s="250"/>
      <c r="WDC4" s="250"/>
      <c r="WDD4" s="250"/>
      <c r="WDE4" s="250"/>
      <c r="WDF4" s="250"/>
      <c r="WDG4" s="250"/>
      <c r="WDH4" s="250"/>
      <c r="WDI4" s="250"/>
      <c r="WDJ4" s="250"/>
      <c r="WDK4" s="250"/>
      <c r="WDL4" s="250"/>
      <c r="WDM4" s="250"/>
      <c r="WDN4" s="250"/>
      <c r="WDO4" s="250"/>
      <c r="WDP4" s="250"/>
      <c r="WDQ4" s="250"/>
      <c r="WDR4" s="250"/>
      <c r="WDS4" s="250"/>
      <c r="WDT4" s="250"/>
      <c r="WDU4" s="250"/>
      <c r="WDV4" s="250"/>
      <c r="WDW4" s="250"/>
      <c r="WDX4" s="250"/>
      <c r="WDY4" s="250"/>
      <c r="WDZ4" s="250"/>
      <c r="WEA4" s="250"/>
      <c r="WEB4" s="250"/>
      <c r="WEC4" s="250"/>
      <c r="WED4" s="250"/>
      <c r="WEE4" s="250"/>
      <c r="WEF4" s="250"/>
      <c r="WEG4" s="250"/>
      <c r="WEH4" s="250"/>
      <c r="WEI4" s="250"/>
      <c r="WEJ4" s="250"/>
      <c r="WEK4" s="250"/>
      <c r="WEL4" s="250"/>
      <c r="WEM4" s="250"/>
      <c r="WEN4" s="250"/>
      <c r="WEO4" s="250"/>
      <c r="WEP4" s="250"/>
      <c r="WEQ4" s="250"/>
      <c r="WER4" s="250"/>
      <c r="WES4" s="250"/>
      <c r="WET4" s="250"/>
      <c r="WEU4" s="250"/>
      <c r="WEV4" s="250"/>
      <c r="WEW4" s="250"/>
      <c r="WEX4" s="250"/>
      <c r="WEY4" s="250"/>
      <c r="WEZ4" s="250"/>
      <c r="WFA4" s="250"/>
      <c r="WFB4" s="250"/>
      <c r="WFC4" s="250"/>
      <c r="WFD4" s="250"/>
      <c r="WFE4" s="250"/>
      <c r="WFF4" s="250"/>
      <c r="WFG4" s="250"/>
      <c r="WFH4" s="250"/>
      <c r="WFI4" s="250"/>
      <c r="WFJ4" s="250"/>
      <c r="WFK4" s="250"/>
      <c r="WFL4" s="250"/>
      <c r="WFM4" s="250"/>
      <c r="WFN4" s="250"/>
      <c r="WFO4" s="250"/>
      <c r="WFP4" s="250"/>
      <c r="WFQ4" s="250"/>
      <c r="WFR4" s="250"/>
      <c r="WFS4" s="250"/>
      <c r="WFT4" s="250"/>
      <c r="WFU4" s="250"/>
      <c r="WFV4" s="250"/>
      <c r="WFW4" s="250"/>
      <c r="WFX4" s="250"/>
      <c r="WFY4" s="250"/>
      <c r="WFZ4" s="250"/>
      <c r="WGA4" s="250"/>
      <c r="WGB4" s="250"/>
      <c r="WGC4" s="250"/>
      <c r="WGD4" s="250"/>
      <c r="WGE4" s="250"/>
      <c r="WGF4" s="250"/>
      <c r="WGG4" s="250"/>
      <c r="WGH4" s="250"/>
      <c r="WGI4" s="250"/>
      <c r="WGJ4" s="250"/>
      <c r="WGK4" s="250"/>
      <c r="WGL4" s="250"/>
      <c r="WGM4" s="250"/>
      <c r="WGN4" s="250"/>
      <c r="WGO4" s="250"/>
      <c r="WGP4" s="250"/>
      <c r="WGQ4" s="250"/>
      <c r="WGR4" s="250"/>
      <c r="WGS4" s="250"/>
      <c r="WGT4" s="250"/>
      <c r="WGU4" s="250"/>
      <c r="WGV4" s="250"/>
      <c r="WGW4" s="250"/>
      <c r="WGX4" s="250"/>
      <c r="WGY4" s="250"/>
      <c r="WGZ4" s="250"/>
      <c r="WHA4" s="250"/>
      <c r="WHB4" s="250"/>
      <c r="WHC4" s="250"/>
      <c r="WHD4" s="250"/>
      <c r="WHE4" s="250"/>
      <c r="WHF4" s="250"/>
      <c r="WHG4" s="250"/>
      <c r="WHH4" s="250"/>
      <c r="WHI4" s="250"/>
      <c r="WHJ4" s="250"/>
      <c r="WHK4" s="250"/>
      <c r="WHL4" s="250"/>
      <c r="WHM4" s="250"/>
      <c r="WHN4" s="250"/>
      <c r="WHO4" s="250"/>
      <c r="WHP4" s="250"/>
      <c r="WHQ4" s="250"/>
      <c r="WHR4" s="250"/>
      <c r="WHS4" s="250"/>
      <c r="WHT4" s="250"/>
      <c r="WHU4" s="250"/>
      <c r="WHV4" s="250"/>
      <c r="WHW4" s="250"/>
      <c r="WHX4" s="250"/>
      <c r="WHY4" s="250"/>
      <c r="WHZ4" s="250"/>
      <c r="WIA4" s="250"/>
      <c r="WIB4" s="250"/>
      <c r="WIC4" s="250"/>
      <c r="WID4" s="250"/>
      <c r="WIE4" s="250"/>
      <c r="WIF4" s="250"/>
      <c r="WIG4" s="250"/>
      <c r="WIH4" s="250"/>
      <c r="WII4" s="250"/>
      <c r="WIJ4" s="250"/>
      <c r="WIK4" s="250"/>
      <c r="WIL4" s="250"/>
      <c r="WIM4" s="250"/>
      <c r="WIN4" s="250"/>
      <c r="WIO4" s="250"/>
      <c r="WIP4" s="250"/>
      <c r="WIQ4" s="250"/>
      <c r="WIR4" s="250"/>
      <c r="WIS4" s="250"/>
      <c r="WIT4" s="250"/>
      <c r="WIU4" s="250"/>
      <c r="WIV4" s="250"/>
      <c r="WIW4" s="250"/>
      <c r="WIX4" s="250"/>
      <c r="WIY4" s="250"/>
      <c r="WIZ4" s="250"/>
      <c r="WJA4" s="250"/>
      <c r="WJB4" s="250"/>
      <c r="WJC4" s="250"/>
      <c r="WJD4" s="250"/>
      <c r="WJE4" s="250"/>
      <c r="WJF4" s="250"/>
      <c r="WJG4" s="250"/>
      <c r="WJH4" s="250"/>
      <c r="WJI4" s="250"/>
      <c r="WJJ4" s="250"/>
      <c r="WJK4" s="250"/>
      <c r="WJL4" s="250"/>
      <c r="WJM4" s="250"/>
      <c r="WJN4" s="250"/>
      <c r="WJO4" s="250"/>
      <c r="WJP4" s="250"/>
      <c r="WJQ4" s="250"/>
      <c r="WJR4" s="250"/>
      <c r="WJS4" s="250"/>
      <c r="WJT4" s="250"/>
      <c r="WJU4" s="250"/>
      <c r="WJV4" s="250"/>
      <c r="WJW4" s="250"/>
      <c r="WJX4" s="250"/>
      <c r="WJY4" s="250"/>
      <c r="WJZ4" s="250"/>
      <c r="WKA4" s="250"/>
      <c r="WKB4" s="250"/>
      <c r="WKC4" s="250"/>
      <c r="WKD4" s="250"/>
      <c r="WKE4" s="250"/>
      <c r="WKF4" s="250"/>
      <c r="WKG4" s="250"/>
      <c r="WKH4" s="250"/>
      <c r="WKI4" s="250"/>
      <c r="WKJ4" s="250"/>
      <c r="WKK4" s="250"/>
      <c r="WKL4" s="250"/>
      <c r="WKM4" s="250"/>
      <c r="WKN4" s="250"/>
      <c r="WKO4" s="250"/>
      <c r="WKP4" s="250"/>
      <c r="WKQ4" s="250"/>
      <c r="WKR4" s="250"/>
      <c r="WKS4" s="250"/>
      <c r="WKT4" s="250"/>
      <c r="WKU4" s="250"/>
      <c r="WKV4" s="250"/>
      <c r="WKW4" s="250"/>
      <c r="WKX4" s="250"/>
      <c r="WKY4" s="250"/>
      <c r="WKZ4" s="250"/>
      <c r="WLA4" s="250"/>
      <c r="WLB4" s="250"/>
      <c r="WLC4" s="250"/>
      <c r="WLD4" s="250"/>
      <c r="WLE4" s="250"/>
      <c r="WLF4" s="250"/>
      <c r="WLG4" s="250"/>
      <c r="WLH4" s="250"/>
      <c r="WLI4" s="250"/>
      <c r="WLJ4" s="250"/>
      <c r="WLK4" s="250"/>
      <c r="WLL4" s="250"/>
      <c r="WLM4" s="250"/>
      <c r="WLN4" s="250"/>
      <c r="WLO4" s="250"/>
      <c r="WLP4" s="250"/>
      <c r="WLQ4" s="250"/>
      <c r="WLR4" s="250"/>
      <c r="WLS4" s="250"/>
      <c r="WLT4" s="250"/>
      <c r="WLU4" s="250"/>
      <c r="WLV4" s="250"/>
      <c r="WLW4" s="250"/>
      <c r="WLX4" s="250"/>
      <c r="WLY4" s="250"/>
      <c r="WLZ4" s="250"/>
      <c r="WMA4" s="250"/>
      <c r="WMB4" s="250"/>
      <c r="WMC4" s="250"/>
      <c r="WMD4" s="250"/>
      <c r="WME4" s="250"/>
      <c r="WMF4" s="250"/>
      <c r="WMG4" s="250"/>
      <c r="WMH4" s="250"/>
      <c r="WMI4" s="250"/>
      <c r="WMJ4" s="250"/>
      <c r="WMK4" s="250"/>
      <c r="WML4" s="250"/>
      <c r="WMM4" s="250"/>
      <c r="WMN4" s="250"/>
      <c r="WMO4" s="250"/>
      <c r="WMP4" s="250"/>
      <c r="WMQ4" s="250"/>
      <c r="WMR4" s="250"/>
      <c r="WMS4" s="250"/>
      <c r="WMT4" s="250"/>
      <c r="WMU4" s="250"/>
      <c r="WMV4" s="250"/>
      <c r="WMW4" s="250"/>
      <c r="WMX4" s="250"/>
      <c r="WMY4" s="250"/>
      <c r="WMZ4" s="250"/>
      <c r="WNA4" s="250"/>
      <c r="WNB4" s="250"/>
      <c r="WNC4" s="250"/>
      <c r="WND4" s="250"/>
      <c r="WNE4" s="250"/>
      <c r="WNF4" s="250"/>
      <c r="WNG4" s="250"/>
      <c r="WNH4" s="250"/>
      <c r="WNI4" s="250"/>
      <c r="WNJ4" s="250"/>
      <c r="WNK4" s="250"/>
      <c r="WNL4" s="250"/>
      <c r="WNM4" s="250"/>
      <c r="WNN4" s="250"/>
      <c r="WNO4" s="250"/>
      <c r="WNP4" s="250"/>
      <c r="WNQ4" s="250"/>
      <c r="WNR4" s="250"/>
      <c r="WNS4" s="250"/>
      <c r="WNT4" s="250"/>
      <c r="WNU4" s="250"/>
      <c r="WNV4" s="250"/>
      <c r="WNW4" s="250"/>
      <c r="WNX4" s="250"/>
      <c r="WNY4" s="250"/>
      <c r="WNZ4" s="250"/>
      <c r="WOA4" s="250"/>
      <c r="WOB4" s="250"/>
      <c r="WOC4" s="250"/>
      <c r="WOD4" s="250"/>
      <c r="WOE4" s="250"/>
      <c r="WOF4" s="250"/>
      <c r="WOG4" s="250"/>
      <c r="WOH4" s="250"/>
      <c r="WOI4" s="250"/>
      <c r="WOJ4" s="250"/>
      <c r="WOK4" s="250"/>
      <c r="WOL4" s="250"/>
      <c r="WOM4" s="250"/>
      <c r="WON4" s="250"/>
      <c r="WOO4" s="250"/>
      <c r="WOP4" s="250"/>
      <c r="WOQ4" s="250"/>
      <c r="WOR4" s="250"/>
      <c r="WOS4" s="250"/>
      <c r="WOT4" s="250"/>
      <c r="WOU4" s="250"/>
      <c r="WOV4" s="250"/>
      <c r="WOW4" s="250"/>
      <c r="WOX4" s="250"/>
      <c r="WOY4" s="250"/>
      <c r="WOZ4" s="250"/>
      <c r="WPA4" s="250"/>
      <c r="WPB4" s="250"/>
      <c r="WPC4" s="250"/>
      <c r="WPD4" s="250"/>
      <c r="WPE4" s="250"/>
      <c r="WPF4" s="250"/>
      <c r="WPG4" s="250"/>
      <c r="WPH4" s="250"/>
      <c r="WPI4" s="250"/>
      <c r="WPJ4" s="250"/>
      <c r="WPK4" s="250"/>
      <c r="WPL4" s="250"/>
      <c r="WPM4" s="250"/>
      <c r="WPN4" s="250"/>
      <c r="WPO4" s="250"/>
      <c r="WPP4" s="250"/>
      <c r="WPQ4" s="250"/>
      <c r="WPR4" s="250"/>
      <c r="WPS4" s="250"/>
      <c r="WPT4" s="250"/>
      <c r="WPU4" s="250"/>
      <c r="WPV4" s="250"/>
      <c r="WPW4" s="250"/>
      <c r="WPX4" s="250"/>
      <c r="WPY4" s="250"/>
      <c r="WPZ4" s="250"/>
      <c r="WQA4" s="250"/>
      <c r="WQB4" s="250"/>
      <c r="WQC4" s="250"/>
      <c r="WQD4" s="250"/>
      <c r="WQE4" s="250"/>
      <c r="WQF4" s="250"/>
      <c r="WQG4" s="250"/>
      <c r="WQH4" s="250"/>
      <c r="WQI4" s="250"/>
      <c r="WQJ4" s="250"/>
      <c r="WQK4" s="250"/>
      <c r="WQL4" s="250"/>
      <c r="WQM4" s="250"/>
      <c r="WQN4" s="250"/>
      <c r="WQO4" s="250"/>
      <c r="WQP4" s="250"/>
      <c r="WQQ4" s="250"/>
      <c r="WQR4" s="250"/>
      <c r="WQS4" s="250"/>
      <c r="WQT4" s="250"/>
      <c r="WQU4" s="250"/>
      <c r="WQV4" s="250"/>
      <c r="WQW4" s="250"/>
      <c r="WQX4" s="250"/>
      <c r="WQY4" s="250"/>
      <c r="WQZ4" s="250"/>
      <c r="WRA4" s="250"/>
      <c r="WRB4" s="250"/>
      <c r="WRC4" s="250"/>
      <c r="WRD4" s="250"/>
      <c r="WRE4" s="250"/>
      <c r="WRF4" s="250"/>
      <c r="WRG4" s="250"/>
      <c r="WRH4" s="250"/>
      <c r="WRI4" s="250"/>
      <c r="WRJ4" s="250"/>
      <c r="WRK4" s="250"/>
      <c r="WRL4" s="250"/>
      <c r="WRM4" s="250"/>
      <c r="WRN4" s="250"/>
      <c r="WRO4" s="250"/>
      <c r="WRP4" s="250"/>
      <c r="WRQ4" s="250"/>
      <c r="WRR4" s="250"/>
      <c r="WRS4" s="250"/>
      <c r="WRT4" s="250"/>
      <c r="WRU4" s="250"/>
      <c r="WRV4" s="250"/>
      <c r="WRW4" s="250"/>
      <c r="WRX4" s="250"/>
      <c r="WRY4" s="250"/>
      <c r="WRZ4" s="250"/>
      <c r="WSA4" s="250"/>
      <c r="WSB4" s="250"/>
      <c r="WSC4" s="250"/>
      <c r="WSD4" s="250"/>
      <c r="WSE4" s="250"/>
      <c r="WSF4" s="250"/>
      <c r="WSG4" s="250"/>
      <c r="WSH4" s="250"/>
      <c r="WSI4" s="250"/>
      <c r="WSJ4" s="250"/>
      <c r="WSK4" s="250"/>
      <c r="WSL4" s="250"/>
      <c r="WSM4" s="250"/>
      <c r="WSN4" s="250"/>
      <c r="WSO4" s="250"/>
      <c r="WSP4" s="250"/>
      <c r="WSQ4" s="250"/>
      <c r="WSR4" s="250"/>
      <c r="WSS4" s="250"/>
      <c r="WST4" s="250"/>
      <c r="WSU4" s="250"/>
      <c r="WSV4" s="250"/>
      <c r="WSW4" s="250"/>
      <c r="WSX4" s="250"/>
      <c r="WSY4" s="250"/>
      <c r="WSZ4" s="250"/>
      <c r="WTA4" s="250"/>
      <c r="WTB4" s="250"/>
      <c r="WTC4" s="250"/>
      <c r="WTD4" s="250"/>
      <c r="WTE4" s="250"/>
      <c r="WTF4" s="250"/>
      <c r="WTG4" s="250"/>
      <c r="WTH4" s="250"/>
      <c r="WTI4" s="250"/>
      <c r="WTJ4" s="250"/>
      <c r="WTK4" s="250"/>
      <c r="WTL4" s="250"/>
      <c r="WTM4" s="250"/>
      <c r="WTN4" s="250"/>
      <c r="WTO4" s="250"/>
      <c r="WTP4" s="250"/>
      <c r="WTQ4" s="250"/>
      <c r="WTR4" s="250"/>
      <c r="WTS4" s="250"/>
      <c r="WTT4" s="250"/>
      <c r="WTU4" s="250"/>
      <c r="WTV4" s="250"/>
      <c r="WTW4" s="250"/>
      <c r="WTX4" s="250"/>
      <c r="WTY4" s="250"/>
      <c r="WTZ4" s="250"/>
      <c r="WUA4" s="250"/>
      <c r="WUB4" s="250"/>
      <c r="WUC4" s="250"/>
      <c r="WUD4" s="250"/>
      <c r="WUE4" s="250"/>
      <c r="WUF4" s="250"/>
      <c r="WUG4" s="250"/>
      <c r="WUH4" s="250"/>
      <c r="WUI4" s="250"/>
      <c r="WUJ4" s="250"/>
      <c r="WUK4" s="250"/>
      <c r="WUL4" s="250"/>
      <c r="WUM4" s="250"/>
      <c r="WUN4" s="250"/>
      <c r="WUO4" s="250"/>
      <c r="WUP4" s="250"/>
      <c r="WUQ4" s="250"/>
      <c r="WUR4" s="250"/>
      <c r="WUS4" s="250"/>
      <c r="WUT4" s="250"/>
      <c r="WUU4" s="250"/>
      <c r="WUV4" s="250"/>
      <c r="WUW4" s="250"/>
      <c r="WUX4" s="250"/>
      <c r="WUY4" s="250"/>
      <c r="WUZ4" s="250"/>
      <c r="WVA4" s="250"/>
      <c r="WVB4" s="250"/>
      <c r="WVC4" s="250"/>
      <c r="WVD4" s="250"/>
      <c r="WVE4" s="250"/>
      <c r="WVF4" s="250"/>
      <c r="WVG4" s="250"/>
      <c r="WVH4" s="250"/>
      <c r="WVI4" s="250"/>
      <c r="WVJ4" s="250"/>
      <c r="WVK4" s="250"/>
      <c r="WVL4" s="250"/>
      <c r="WVM4" s="250"/>
      <c r="WVN4" s="250"/>
      <c r="WVO4" s="250"/>
      <c r="WVP4" s="250"/>
      <c r="WVQ4" s="250"/>
      <c r="WVR4" s="250"/>
      <c r="WVS4" s="250"/>
      <c r="WVT4" s="250"/>
      <c r="WVU4" s="250"/>
      <c r="WVV4" s="250"/>
      <c r="WVW4" s="250"/>
      <c r="WVX4" s="250"/>
      <c r="WVY4" s="250"/>
      <c r="WVZ4" s="250"/>
      <c r="WWA4" s="250"/>
      <c r="WWB4" s="250"/>
      <c r="WWC4" s="250"/>
      <c r="WWD4" s="250"/>
      <c r="WWE4" s="250"/>
      <c r="WWF4" s="250"/>
      <c r="WWG4" s="250"/>
      <c r="WWH4" s="250"/>
      <c r="WWI4" s="250"/>
      <c r="WWJ4" s="250"/>
      <c r="WWK4" s="250"/>
      <c r="WWL4" s="250"/>
      <c r="WWM4" s="250"/>
      <c r="WWN4" s="250"/>
      <c r="WWO4" s="250"/>
      <c r="WWP4" s="250"/>
      <c r="WWQ4" s="250"/>
      <c r="WWR4" s="250"/>
      <c r="WWS4" s="250"/>
      <c r="WWT4" s="250"/>
      <c r="WWU4" s="250"/>
      <c r="WWV4" s="250"/>
      <c r="WWW4" s="250"/>
      <c r="WWX4" s="250"/>
      <c r="WWY4" s="250"/>
      <c r="WWZ4" s="250"/>
      <c r="WXA4" s="250"/>
      <c r="WXB4" s="250"/>
      <c r="WXC4" s="250"/>
      <c r="WXD4" s="250"/>
      <c r="WXE4" s="250"/>
      <c r="WXF4" s="250"/>
      <c r="WXG4" s="250"/>
      <c r="WXH4" s="250"/>
      <c r="WXI4" s="250"/>
      <c r="WXJ4" s="250"/>
      <c r="WXK4" s="250"/>
      <c r="WXL4" s="250"/>
      <c r="WXM4" s="250"/>
      <c r="WXN4" s="250"/>
      <c r="WXO4" s="250"/>
      <c r="WXP4" s="250"/>
      <c r="WXQ4" s="250"/>
      <c r="WXR4" s="250"/>
      <c r="WXS4" s="250"/>
      <c r="WXT4" s="250"/>
      <c r="WXU4" s="250"/>
      <c r="WXV4" s="250"/>
      <c r="WXW4" s="250"/>
      <c r="WXX4" s="250"/>
      <c r="WXY4" s="250"/>
      <c r="WXZ4" s="250"/>
      <c r="WYA4" s="250"/>
      <c r="WYB4" s="250"/>
      <c r="WYC4" s="250"/>
      <c r="WYD4" s="250"/>
      <c r="WYE4" s="250"/>
      <c r="WYF4" s="250"/>
      <c r="WYG4" s="250"/>
      <c r="WYH4" s="250"/>
      <c r="WYI4" s="250"/>
      <c r="WYJ4" s="250"/>
      <c r="WYK4" s="250"/>
      <c r="WYL4" s="250"/>
      <c r="WYM4" s="250"/>
      <c r="WYN4" s="250"/>
      <c r="WYO4" s="250"/>
      <c r="WYP4" s="250"/>
      <c r="WYQ4" s="250"/>
      <c r="WYR4" s="250"/>
      <c r="WYS4" s="250"/>
      <c r="WYT4" s="250"/>
      <c r="WYU4" s="250"/>
      <c r="WYV4" s="250"/>
      <c r="WYW4" s="250"/>
      <c r="WYX4" s="250"/>
      <c r="WYY4" s="250"/>
      <c r="WYZ4" s="250"/>
      <c r="WZA4" s="250"/>
      <c r="WZB4" s="250"/>
      <c r="WZC4" s="250"/>
      <c r="WZD4" s="250"/>
      <c r="WZE4" s="250"/>
      <c r="WZF4" s="250"/>
      <c r="WZG4" s="250"/>
      <c r="WZH4" s="250"/>
      <c r="WZI4" s="250"/>
      <c r="WZJ4" s="250"/>
      <c r="WZK4" s="250"/>
      <c r="WZL4" s="250"/>
      <c r="WZM4" s="250"/>
      <c r="WZN4" s="250"/>
      <c r="WZO4" s="250"/>
      <c r="WZP4" s="250"/>
      <c r="WZQ4" s="250"/>
      <c r="WZR4" s="250"/>
      <c r="WZS4" s="250"/>
      <c r="WZT4" s="250"/>
      <c r="WZU4" s="250"/>
      <c r="WZV4" s="250"/>
      <c r="WZW4" s="250"/>
      <c r="WZX4" s="250"/>
      <c r="WZY4" s="250"/>
      <c r="WZZ4" s="250"/>
      <c r="XAA4" s="250"/>
      <c r="XAB4" s="250"/>
      <c r="XAC4" s="250"/>
      <c r="XAD4" s="250"/>
      <c r="XAE4" s="250"/>
      <c r="XAF4" s="250"/>
      <c r="XAG4" s="250"/>
      <c r="XAH4" s="250"/>
      <c r="XAI4" s="250"/>
      <c r="XAJ4" s="250"/>
      <c r="XAK4" s="250"/>
      <c r="XAL4" s="250"/>
      <c r="XAM4" s="250"/>
      <c r="XAN4" s="250"/>
      <c r="XAO4" s="250"/>
      <c r="XAP4" s="250"/>
      <c r="XAQ4" s="250"/>
      <c r="XAR4" s="250"/>
      <c r="XAS4" s="250"/>
      <c r="XAT4" s="250"/>
      <c r="XAU4" s="250"/>
    </row>
    <row r="5" spans="2:16271">
      <c r="B5" s="290"/>
      <c r="C5" s="71"/>
      <c r="D5" s="291" t="s">
        <v>142</v>
      </c>
      <c r="E5" s="291"/>
      <c r="F5" s="291"/>
      <c r="G5" s="293"/>
      <c r="H5" s="291"/>
      <c r="I5" s="304"/>
      <c r="J5" s="291"/>
      <c r="K5" s="291"/>
      <c r="L5" s="291"/>
      <c r="M5" s="291"/>
      <c r="N5" s="293"/>
      <c r="O5" s="294"/>
      <c r="P5" s="294"/>
      <c r="Q5" s="294"/>
      <c r="R5" s="294"/>
      <c r="S5" s="291"/>
      <c r="T5" s="291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  <c r="BX5" s="250"/>
      <c r="BY5" s="250"/>
      <c r="BZ5" s="250"/>
      <c r="CA5" s="250"/>
      <c r="CB5" s="250"/>
      <c r="CC5" s="250"/>
      <c r="CD5" s="250"/>
      <c r="CE5" s="250"/>
      <c r="CF5" s="250"/>
      <c r="CG5" s="250"/>
      <c r="CH5" s="250"/>
      <c r="CI5" s="250"/>
      <c r="CJ5" s="250"/>
      <c r="CK5" s="250"/>
      <c r="CL5" s="250"/>
      <c r="CM5" s="250"/>
      <c r="CN5" s="250"/>
      <c r="CO5" s="250"/>
      <c r="CP5" s="250"/>
      <c r="CQ5" s="250"/>
      <c r="CR5" s="250"/>
      <c r="CS5" s="250"/>
      <c r="CT5" s="250"/>
      <c r="CU5" s="250"/>
      <c r="CV5" s="250"/>
      <c r="CW5" s="250"/>
      <c r="CX5" s="250"/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  <c r="EJ5" s="250"/>
      <c r="EK5" s="250"/>
      <c r="EL5" s="250"/>
      <c r="EM5" s="250"/>
      <c r="EN5" s="250"/>
      <c r="EO5" s="250"/>
      <c r="EP5" s="250"/>
      <c r="EQ5" s="250"/>
      <c r="ER5" s="250"/>
      <c r="ES5" s="250"/>
      <c r="ET5" s="250"/>
      <c r="EU5" s="250"/>
      <c r="EV5" s="250"/>
      <c r="EW5" s="250"/>
      <c r="EX5" s="250"/>
      <c r="EY5" s="250"/>
      <c r="EZ5" s="250"/>
      <c r="FA5" s="250"/>
      <c r="FB5" s="250"/>
      <c r="FC5" s="250"/>
      <c r="FD5" s="250"/>
      <c r="FE5" s="250"/>
      <c r="FF5" s="250"/>
      <c r="FG5" s="250"/>
      <c r="FH5" s="250"/>
      <c r="FI5" s="250"/>
      <c r="FJ5" s="250"/>
      <c r="FK5" s="250"/>
      <c r="FL5" s="250"/>
      <c r="FM5" s="250"/>
      <c r="FN5" s="250"/>
      <c r="FO5" s="250"/>
      <c r="FP5" s="250"/>
      <c r="FQ5" s="250"/>
      <c r="FR5" s="250"/>
      <c r="FS5" s="250"/>
      <c r="FT5" s="250"/>
      <c r="FU5" s="250"/>
      <c r="FV5" s="250"/>
      <c r="FW5" s="250"/>
      <c r="FX5" s="250"/>
      <c r="FY5" s="250"/>
      <c r="FZ5" s="250"/>
      <c r="GA5" s="250"/>
      <c r="GB5" s="250"/>
      <c r="GC5" s="250"/>
      <c r="GD5" s="250"/>
      <c r="GE5" s="250"/>
      <c r="GF5" s="250"/>
      <c r="GG5" s="250"/>
      <c r="GH5" s="250"/>
      <c r="GI5" s="250"/>
      <c r="GJ5" s="250"/>
      <c r="GK5" s="250"/>
      <c r="GL5" s="250"/>
      <c r="GM5" s="250"/>
      <c r="GN5" s="250"/>
      <c r="GO5" s="250"/>
      <c r="GP5" s="250"/>
      <c r="GQ5" s="250"/>
      <c r="GR5" s="250"/>
      <c r="GS5" s="250"/>
      <c r="GT5" s="250"/>
      <c r="GU5" s="250"/>
      <c r="GV5" s="250"/>
      <c r="GW5" s="250"/>
      <c r="GX5" s="250"/>
      <c r="GY5" s="250"/>
      <c r="GZ5" s="250"/>
      <c r="HA5" s="250"/>
      <c r="HB5" s="250"/>
      <c r="HC5" s="250"/>
      <c r="HD5" s="250"/>
      <c r="HE5" s="250"/>
      <c r="HF5" s="250"/>
      <c r="HG5" s="250"/>
      <c r="HH5" s="250"/>
      <c r="HI5" s="250"/>
      <c r="HJ5" s="250"/>
      <c r="HK5" s="250"/>
      <c r="HL5" s="250"/>
      <c r="HM5" s="250"/>
      <c r="HN5" s="250"/>
      <c r="HO5" s="250"/>
      <c r="HP5" s="250"/>
      <c r="HQ5" s="250"/>
      <c r="HR5" s="250"/>
      <c r="HS5" s="250"/>
      <c r="HT5" s="250"/>
      <c r="HU5" s="250"/>
      <c r="HV5" s="250"/>
      <c r="HW5" s="250"/>
      <c r="HX5" s="250"/>
      <c r="HY5" s="250"/>
      <c r="HZ5" s="250"/>
      <c r="IA5" s="250"/>
      <c r="IB5" s="250"/>
      <c r="IC5" s="250"/>
      <c r="ID5" s="250"/>
      <c r="IE5" s="250"/>
      <c r="IF5" s="250"/>
      <c r="IG5" s="250"/>
      <c r="IH5" s="250"/>
      <c r="II5" s="250"/>
      <c r="IJ5" s="250"/>
      <c r="IK5" s="250"/>
      <c r="IL5" s="250"/>
      <c r="IM5" s="250"/>
      <c r="IN5" s="250"/>
      <c r="IO5" s="250"/>
      <c r="IP5" s="250"/>
      <c r="IQ5" s="250"/>
      <c r="IR5" s="250"/>
      <c r="IS5" s="250"/>
      <c r="IT5" s="250"/>
      <c r="IU5" s="250"/>
      <c r="IV5" s="250"/>
      <c r="IW5" s="250"/>
      <c r="IX5" s="250"/>
      <c r="IY5" s="250"/>
      <c r="IZ5" s="250"/>
      <c r="JA5" s="250"/>
      <c r="JB5" s="250"/>
      <c r="JC5" s="250"/>
      <c r="JD5" s="250"/>
      <c r="JE5" s="250"/>
      <c r="JF5" s="250"/>
      <c r="JG5" s="250"/>
      <c r="JH5" s="250"/>
      <c r="JI5" s="250"/>
      <c r="JJ5" s="250"/>
      <c r="JK5" s="250"/>
      <c r="JL5" s="250"/>
      <c r="JM5" s="250"/>
      <c r="JN5" s="250"/>
      <c r="JO5" s="250"/>
      <c r="JP5" s="250"/>
      <c r="JQ5" s="250"/>
      <c r="JR5" s="250"/>
      <c r="JS5" s="250"/>
      <c r="JT5" s="250"/>
      <c r="JU5" s="250"/>
      <c r="JV5" s="250"/>
      <c r="JW5" s="250"/>
      <c r="JX5" s="250"/>
      <c r="JY5" s="250"/>
      <c r="JZ5" s="250"/>
      <c r="KA5" s="250"/>
      <c r="KB5" s="250"/>
      <c r="KC5" s="250"/>
      <c r="KD5" s="250"/>
      <c r="KE5" s="250"/>
      <c r="KF5" s="250"/>
      <c r="KG5" s="250"/>
      <c r="KH5" s="250"/>
      <c r="KI5" s="250"/>
      <c r="KJ5" s="250"/>
      <c r="KK5" s="250"/>
      <c r="KL5" s="250"/>
      <c r="KM5" s="250"/>
      <c r="KN5" s="250"/>
      <c r="KO5" s="250"/>
      <c r="KP5" s="250"/>
      <c r="KQ5" s="250"/>
      <c r="KR5" s="250"/>
      <c r="KS5" s="250"/>
      <c r="KT5" s="250"/>
      <c r="KU5" s="250"/>
      <c r="KV5" s="250"/>
      <c r="KW5" s="250"/>
      <c r="KX5" s="250"/>
      <c r="KY5" s="250"/>
      <c r="KZ5" s="250"/>
      <c r="LA5" s="250"/>
      <c r="LB5" s="250"/>
      <c r="LC5" s="250"/>
      <c r="LD5" s="250"/>
      <c r="LE5" s="250"/>
      <c r="LF5" s="250"/>
      <c r="LG5" s="250"/>
      <c r="LH5" s="250"/>
      <c r="LI5" s="250"/>
      <c r="LJ5" s="250"/>
      <c r="LK5" s="250"/>
      <c r="LL5" s="250"/>
      <c r="LM5" s="250"/>
      <c r="LN5" s="250"/>
      <c r="LO5" s="250"/>
      <c r="LP5" s="250"/>
      <c r="LQ5" s="250"/>
      <c r="LR5" s="250"/>
      <c r="LS5" s="250"/>
      <c r="LT5" s="250"/>
      <c r="LU5" s="250"/>
      <c r="LV5" s="250"/>
      <c r="LW5" s="250"/>
      <c r="LX5" s="250"/>
      <c r="LY5" s="250"/>
      <c r="LZ5" s="250"/>
      <c r="MA5" s="250"/>
      <c r="MB5" s="250"/>
      <c r="MC5" s="250"/>
      <c r="MD5" s="250"/>
      <c r="ME5" s="250"/>
      <c r="MF5" s="250"/>
      <c r="MG5" s="250"/>
      <c r="MH5" s="250"/>
      <c r="MI5" s="250"/>
      <c r="MJ5" s="250"/>
      <c r="MK5" s="250"/>
      <c r="ML5" s="250"/>
      <c r="MM5" s="250"/>
      <c r="MN5" s="250"/>
      <c r="MO5" s="250"/>
      <c r="MP5" s="250"/>
      <c r="MQ5" s="250"/>
      <c r="MR5" s="250"/>
      <c r="MS5" s="250"/>
      <c r="MT5" s="250"/>
      <c r="MU5" s="250"/>
      <c r="MV5" s="250"/>
      <c r="MW5" s="250"/>
      <c r="MX5" s="250"/>
      <c r="MY5" s="250"/>
      <c r="MZ5" s="250"/>
      <c r="NA5" s="250"/>
      <c r="NB5" s="250"/>
      <c r="NC5" s="250"/>
      <c r="ND5" s="250"/>
      <c r="NE5" s="250"/>
      <c r="NF5" s="250"/>
      <c r="NG5" s="250"/>
      <c r="NH5" s="250"/>
      <c r="NI5" s="250"/>
      <c r="NJ5" s="250"/>
      <c r="NK5" s="250"/>
      <c r="NL5" s="250"/>
      <c r="NM5" s="250"/>
      <c r="NN5" s="250"/>
      <c r="NO5" s="250"/>
      <c r="NP5" s="250"/>
      <c r="NQ5" s="250"/>
      <c r="NR5" s="250"/>
      <c r="NS5" s="250"/>
      <c r="NT5" s="250"/>
      <c r="NU5" s="250"/>
      <c r="NV5" s="250"/>
      <c r="NW5" s="250"/>
      <c r="NX5" s="250"/>
      <c r="NY5" s="250"/>
      <c r="NZ5" s="250"/>
      <c r="OA5" s="250"/>
      <c r="OB5" s="250"/>
      <c r="OC5" s="250"/>
      <c r="OD5" s="250"/>
      <c r="OE5" s="250"/>
      <c r="OF5" s="250"/>
      <c r="OG5" s="250"/>
      <c r="OH5" s="250"/>
      <c r="OI5" s="250"/>
      <c r="OJ5" s="250"/>
      <c r="OK5" s="250"/>
      <c r="OL5" s="250"/>
      <c r="OM5" s="250"/>
      <c r="ON5" s="250"/>
      <c r="OO5" s="250"/>
      <c r="OP5" s="250"/>
      <c r="OQ5" s="250"/>
      <c r="OR5" s="250"/>
      <c r="OS5" s="250"/>
      <c r="OT5" s="250"/>
      <c r="OU5" s="250"/>
      <c r="OV5" s="250"/>
      <c r="OW5" s="250"/>
      <c r="OX5" s="250"/>
      <c r="OY5" s="250"/>
      <c r="OZ5" s="250"/>
      <c r="PA5" s="250"/>
      <c r="PB5" s="250"/>
      <c r="PC5" s="250"/>
      <c r="PD5" s="250"/>
      <c r="PE5" s="250"/>
      <c r="PF5" s="250"/>
      <c r="PG5" s="250"/>
      <c r="PH5" s="250"/>
      <c r="PI5" s="250"/>
      <c r="PJ5" s="250"/>
      <c r="PK5" s="250"/>
      <c r="PL5" s="250"/>
      <c r="PM5" s="250"/>
      <c r="PN5" s="250"/>
      <c r="PO5" s="250"/>
      <c r="PP5" s="250"/>
      <c r="PQ5" s="250"/>
      <c r="PR5" s="250"/>
      <c r="PS5" s="250"/>
      <c r="PT5" s="250"/>
      <c r="PU5" s="250"/>
      <c r="PV5" s="250"/>
      <c r="PW5" s="250"/>
      <c r="PX5" s="250"/>
      <c r="PY5" s="250"/>
      <c r="PZ5" s="250"/>
      <c r="QA5" s="250"/>
      <c r="QB5" s="250"/>
      <c r="QC5" s="250"/>
      <c r="QD5" s="250"/>
      <c r="QE5" s="250"/>
      <c r="QF5" s="250"/>
      <c r="QG5" s="250"/>
      <c r="QH5" s="250"/>
      <c r="QI5" s="250"/>
      <c r="QJ5" s="250"/>
      <c r="QK5" s="250"/>
      <c r="QL5" s="250"/>
      <c r="QM5" s="250"/>
      <c r="QN5" s="250"/>
      <c r="QO5" s="250"/>
      <c r="QP5" s="250"/>
      <c r="QQ5" s="250"/>
      <c r="QR5" s="250"/>
      <c r="QS5" s="250"/>
      <c r="QT5" s="250"/>
      <c r="QU5" s="250"/>
      <c r="QV5" s="250"/>
      <c r="QW5" s="250"/>
      <c r="QX5" s="250"/>
      <c r="QY5" s="250"/>
      <c r="QZ5" s="250"/>
      <c r="RA5" s="250"/>
      <c r="RB5" s="250"/>
      <c r="RC5" s="250"/>
      <c r="RD5" s="250"/>
      <c r="RE5" s="250"/>
      <c r="RF5" s="250"/>
      <c r="RG5" s="250"/>
      <c r="RH5" s="250"/>
      <c r="RI5" s="250"/>
      <c r="RJ5" s="250"/>
      <c r="RK5" s="250"/>
      <c r="RL5" s="250"/>
      <c r="RM5" s="250"/>
      <c r="RN5" s="250"/>
      <c r="RO5" s="250"/>
      <c r="RP5" s="250"/>
      <c r="RQ5" s="250"/>
      <c r="RR5" s="250"/>
      <c r="RS5" s="250"/>
      <c r="RT5" s="250"/>
      <c r="RU5" s="250"/>
      <c r="RV5" s="250"/>
      <c r="RW5" s="250"/>
      <c r="RX5" s="250"/>
      <c r="RY5" s="250"/>
      <c r="RZ5" s="250"/>
      <c r="SA5" s="250"/>
      <c r="SB5" s="250"/>
      <c r="SC5" s="250"/>
      <c r="SD5" s="250"/>
      <c r="SE5" s="250"/>
      <c r="SF5" s="250"/>
      <c r="SG5" s="250"/>
      <c r="SH5" s="250"/>
      <c r="SI5" s="250"/>
      <c r="SJ5" s="250"/>
      <c r="SK5" s="250"/>
      <c r="SL5" s="250"/>
      <c r="SM5" s="250"/>
      <c r="SN5" s="250"/>
      <c r="SO5" s="250"/>
      <c r="SP5" s="250"/>
      <c r="SQ5" s="250"/>
      <c r="SR5" s="250"/>
      <c r="SS5" s="250"/>
      <c r="ST5" s="250"/>
      <c r="SU5" s="250"/>
      <c r="SV5" s="250"/>
      <c r="SW5" s="250"/>
      <c r="SX5" s="250"/>
      <c r="SY5" s="250"/>
      <c r="SZ5" s="250"/>
      <c r="TA5" s="250"/>
      <c r="TB5" s="250"/>
      <c r="TC5" s="250"/>
      <c r="TD5" s="250"/>
      <c r="TE5" s="250"/>
      <c r="TF5" s="250"/>
      <c r="TG5" s="250"/>
      <c r="TH5" s="250"/>
      <c r="TI5" s="250"/>
      <c r="TJ5" s="250"/>
      <c r="TK5" s="250"/>
      <c r="TL5" s="250"/>
      <c r="TM5" s="250"/>
      <c r="TN5" s="250"/>
      <c r="TO5" s="250"/>
      <c r="TP5" s="250"/>
      <c r="TQ5" s="250"/>
      <c r="TR5" s="250"/>
      <c r="TS5" s="250"/>
      <c r="TT5" s="250"/>
      <c r="TU5" s="250"/>
      <c r="TV5" s="250"/>
      <c r="TW5" s="250"/>
      <c r="TX5" s="250"/>
      <c r="TY5" s="250"/>
      <c r="TZ5" s="250"/>
      <c r="UA5" s="250"/>
      <c r="UB5" s="250"/>
      <c r="UC5" s="250"/>
      <c r="UD5" s="250"/>
      <c r="UE5" s="250"/>
      <c r="UF5" s="250"/>
      <c r="UG5" s="250"/>
      <c r="UH5" s="250"/>
      <c r="UI5" s="250"/>
      <c r="UJ5" s="250"/>
      <c r="UK5" s="250"/>
      <c r="UL5" s="250"/>
      <c r="UM5" s="250"/>
      <c r="UN5" s="250"/>
      <c r="UO5" s="250"/>
      <c r="UP5" s="250"/>
      <c r="UQ5" s="250"/>
      <c r="UR5" s="250"/>
      <c r="US5" s="250"/>
      <c r="UT5" s="250"/>
      <c r="UU5" s="250"/>
      <c r="UV5" s="250"/>
      <c r="UW5" s="250"/>
      <c r="UX5" s="250"/>
      <c r="UY5" s="250"/>
      <c r="UZ5" s="250"/>
      <c r="VA5" s="250"/>
      <c r="VB5" s="250"/>
      <c r="VC5" s="250"/>
      <c r="VD5" s="250"/>
      <c r="VE5" s="250"/>
      <c r="VF5" s="250"/>
      <c r="VG5" s="250"/>
      <c r="VH5" s="250"/>
      <c r="VI5" s="250"/>
      <c r="VJ5" s="250"/>
      <c r="VK5" s="250"/>
      <c r="VL5" s="250"/>
      <c r="VM5" s="250"/>
      <c r="VN5" s="250"/>
      <c r="VO5" s="250"/>
      <c r="VP5" s="250"/>
      <c r="VQ5" s="250"/>
      <c r="VR5" s="250"/>
      <c r="VS5" s="250"/>
      <c r="VT5" s="250"/>
      <c r="VU5" s="250"/>
      <c r="VV5" s="250"/>
      <c r="VW5" s="250"/>
      <c r="VX5" s="250"/>
      <c r="VY5" s="250"/>
      <c r="VZ5" s="250"/>
      <c r="WA5" s="250"/>
      <c r="WB5" s="250"/>
      <c r="WC5" s="250"/>
      <c r="WD5" s="250"/>
      <c r="WE5" s="250"/>
      <c r="WF5" s="250"/>
      <c r="WG5" s="250"/>
      <c r="WH5" s="250"/>
      <c r="WI5" s="250"/>
      <c r="WJ5" s="250"/>
      <c r="WK5" s="250"/>
      <c r="WL5" s="250"/>
      <c r="WM5" s="250"/>
      <c r="WN5" s="250"/>
      <c r="WO5" s="250"/>
      <c r="WP5" s="250"/>
      <c r="WQ5" s="250"/>
      <c r="WR5" s="250"/>
      <c r="WS5" s="250"/>
      <c r="WT5" s="250"/>
      <c r="WU5" s="250"/>
      <c r="WV5" s="250"/>
      <c r="WW5" s="250"/>
      <c r="WX5" s="250"/>
      <c r="WY5" s="250"/>
      <c r="WZ5" s="250"/>
      <c r="XA5" s="250"/>
      <c r="XB5" s="250"/>
      <c r="XC5" s="250"/>
      <c r="XD5" s="250"/>
      <c r="XE5" s="250"/>
      <c r="XF5" s="250"/>
      <c r="XG5" s="250"/>
      <c r="XH5" s="250"/>
      <c r="XI5" s="250"/>
      <c r="XJ5" s="250"/>
      <c r="XK5" s="250"/>
      <c r="XL5" s="250"/>
      <c r="XM5" s="250"/>
      <c r="XN5" s="250"/>
      <c r="XO5" s="250"/>
      <c r="XP5" s="250"/>
      <c r="XQ5" s="250"/>
      <c r="XR5" s="250"/>
      <c r="XS5" s="250"/>
      <c r="XT5" s="250"/>
      <c r="XU5" s="250"/>
      <c r="XV5" s="250"/>
      <c r="XW5" s="250"/>
      <c r="XX5" s="250"/>
      <c r="XY5" s="250"/>
      <c r="XZ5" s="250"/>
      <c r="YA5" s="250"/>
      <c r="YB5" s="250"/>
      <c r="YC5" s="250"/>
      <c r="YD5" s="250"/>
      <c r="YE5" s="250"/>
      <c r="YF5" s="250"/>
      <c r="YG5" s="250"/>
      <c r="YH5" s="250"/>
      <c r="YI5" s="250"/>
      <c r="YJ5" s="250"/>
      <c r="YK5" s="250"/>
      <c r="YL5" s="250"/>
      <c r="YM5" s="250"/>
      <c r="YN5" s="250"/>
      <c r="YO5" s="250"/>
      <c r="YP5" s="250"/>
      <c r="YQ5" s="250"/>
      <c r="YR5" s="250"/>
      <c r="YS5" s="250"/>
      <c r="YT5" s="250"/>
      <c r="YU5" s="250"/>
      <c r="YV5" s="250"/>
      <c r="YW5" s="250"/>
      <c r="YX5" s="250"/>
      <c r="YY5" s="250"/>
      <c r="YZ5" s="250"/>
      <c r="ZA5" s="250"/>
      <c r="ZB5" s="250"/>
      <c r="ZC5" s="250"/>
      <c r="ZD5" s="250"/>
      <c r="ZE5" s="250"/>
      <c r="ZF5" s="250"/>
      <c r="ZG5" s="250"/>
      <c r="ZH5" s="250"/>
      <c r="ZI5" s="250"/>
      <c r="ZJ5" s="250"/>
      <c r="ZK5" s="250"/>
      <c r="ZL5" s="250"/>
      <c r="ZM5" s="250"/>
      <c r="ZN5" s="250"/>
      <c r="ZO5" s="250"/>
      <c r="ZP5" s="250"/>
      <c r="ZQ5" s="250"/>
      <c r="ZR5" s="250"/>
      <c r="ZS5" s="250"/>
      <c r="ZT5" s="250"/>
      <c r="ZU5" s="250"/>
      <c r="ZV5" s="250"/>
      <c r="ZW5" s="250"/>
      <c r="ZX5" s="250"/>
      <c r="ZY5" s="250"/>
      <c r="ZZ5" s="250"/>
      <c r="AAA5" s="250"/>
      <c r="AAB5" s="250"/>
      <c r="AAC5" s="250"/>
      <c r="AAD5" s="250"/>
      <c r="AAE5" s="250"/>
      <c r="AAF5" s="250"/>
      <c r="AAG5" s="250"/>
      <c r="AAH5" s="250"/>
      <c r="AAI5" s="250"/>
      <c r="AAJ5" s="250"/>
      <c r="AAK5" s="250"/>
      <c r="AAL5" s="250"/>
      <c r="AAM5" s="250"/>
      <c r="AAN5" s="250"/>
      <c r="AAO5" s="250"/>
      <c r="AAP5" s="250"/>
      <c r="AAQ5" s="250"/>
      <c r="AAR5" s="250"/>
      <c r="AAS5" s="250"/>
      <c r="AAT5" s="250"/>
      <c r="AAU5" s="250"/>
      <c r="AAV5" s="250"/>
      <c r="AAW5" s="250"/>
      <c r="AAX5" s="250"/>
      <c r="AAY5" s="250"/>
      <c r="AAZ5" s="250"/>
      <c r="ABA5" s="250"/>
      <c r="ABB5" s="250"/>
      <c r="ABC5" s="250"/>
      <c r="ABD5" s="250"/>
      <c r="ABE5" s="250"/>
      <c r="ABF5" s="250"/>
      <c r="ABG5" s="250"/>
      <c r="ABH5" s="250"/>
      <c r="ABI5" s="250"/>
      <c r="ABJ5" s="250"/>
      <c r="ABK5" s="250"/>
      <c r="ABL5" s="250"/>
      <c r="ABM5" s="250"/>
      <c r="ABN5" s="250"/>
      <c r="ABO5" s="250"/>
      <c r="ABP5" s="250"/>
      <c r="ABQ5" s="250"/>
      <c r="ABR5" s="250"/>
      <c r="ABS5" s="250"/>
      <c r="ABT5" s="250"/>
      <c r="ABU5" s="250"/>
      <c r="ABV5" s="250"/>
      <c r="ABW5" s="250"/>
      <c r="ABX5" s="250"/>
      <c r="ABY5" s="250"/>
      <c r="ABZ5" s="250"/>
      <c r="ACA5" s="250"/>
      <c r="ACB5" s="250"/>
      <c r="ACC5" s="250"/>
      <c r="ACD5" s="250"/>
      <c r="ACE5" s="250"/>
      <c r="ACF5" s="250"/>
      <c r="ACG5" s="250"/>
      <c r="ACH5" s="250"/>
      <c r="ACI5" s="250"/>
      <c r="ACJ5" s="250"/>
      <c r="ACK5" s="250"/>
      <c r="ACL5" s="250"/>
      <c r="ACM5" s="250"/>
      <c r="ACN5" s="250"/>
      <c r="ACO5" s="250"/>
      <c r="ACP5" s="250"/>
      <c r="ACQ5" s="250"/>
      <c r="ACR5" s="250"/>
      <c r="ACS5" s="250"/>
      <c r="ACT5" s="250"/>
      <c r="ACU5" s="250"/>
      <c r="ACV5" s="250"/>
      <c r="ACW5" s="250"/>
      <c r="ACX5" s="250"/>
      <c r="ACY5" s="250"/>
      <c r="ACZ5" s="250"/>
      <c r="ADA5" s="250"/>
      <c r="ADB5" s="250"/>
      <c r="ADC5" s="250"/>
      <c r="ADD5" s="250"/>
      <c r="ADE5" s="250"/>
      <c r="ADF5" s="250"/>
      <c r="ADG5" s="250"/>
      <c r="ADH5" s="250"/>
      <c r="ADI5" s="250"/>
      <c r="ADJ5" s="250"/>
      <c r="ADK5" s="250"/>
      <c r="ADL5" s="250"/>
      <c r="ADM5" s="250"/>
      <c r="ADN5" s="250"/>
      <c r="ADO5" s="250"/>
      <c r="ADP5" s="250"/>
      <c r="ADQ5" s="250"/>
      <c r="ADR5" s="250"/>
      <c r="ADS5" s="250"/>
      <c r="ADT5" s="250"/>
      <c r="ADU5" s="250"/>
      <c r="ADV5" s="250"/>
      <c r="ADW5" s="250"/>
      <c r="ADX5" s="250"/>
      <c r="ADY5" s="250"/>
      <c r="ADZ5" s="250"/>
      <c r="AEA5" s="250"/>
      <c r="AEB5" s="250"/>
      <c r="AEC5" s="250"/>
      <c r="AED5" s="250"/>
      <c r="AEE5" s="250"/>
      <c r="AEF5" s="250"/>
      <c r="AEG5" s="250"/>
      <c r="AEH5" s="250"/>
      <c r="AEI5" s="250"/>
      <c r="AEJ5" s="250"/>
      <c r="AEK5" s="250"/>
      <c r="AEL5" s="250"/>
      <c r="AEM5" s="250"/>
      <c r="AEN5" s="250"/>
      <c r="AEO5" s="250"/>
      <c r="AEP5" s="250"/>
      <c r="AEQ5" s="250"/>
      <c r="AER5" s="250"/>
      <c r="AES5" s="250"/>
      <c r="AET5" s="250"/>
      <c r="AEU5" s="250"/>
      <c r="AEV5" s="250"/>
      <c r="AEW5" s="250"/>
      <c r="AEX5" s="250"/>
      <c r="AEY5" s="250"/>
      <c r="AEZ5" s="250"/>
      <c r="AFA5" s="250"/>
      <c r="AFB5" s="250"/>
      <c r="AFC5" s="250"/>
      <c r="AFD5" s="250"/>
      <c r="AFE5" s="250"/>
      <c r="AFF5" s="250"/>
      <c r="AFG5" s="250"/>
      <c r="AFH5" s="250"/>
      <c r="AFI5" s="250"/>
      <c r="AFJ5" s="250"/>
      <c r="AFK5" s="250"/>
      <c r="AFL5" s="250"/>
      <c r="AFM5" s="250"/>
      <c r="AFN5" s="250"/>
      <c r="AFO5" s="250"/>
      <c r="AFP5" s="250"/>
      <c r="AFQ5" s="250"/>
      <c r="AFR5" s="250"/>
      <c r="AFS5" s="250"/>
      <c r="AFT5" s="250"/>
      <c r="AFU5" s="250"/>
      <c r="AFV5" s="250"/>
      <c r="AFW5" s="250"/>
      <c r="AFX5" s="250"/>
      <c r="AFY5" s="250"/>
      <c r="AFZ5" s="250"/>
      <c r="AGA5" s="250"/>
      <c r="AGB5" s="250"/>
      <c r="AGC5" s="250"/>
      <c r="AGD5" s="250"/>
      <c r="AGE5" s="250"/>
      <c r="AGF5" s="250"/>
      <c r="AGG5" s="250"/>
      <c r="AGH5" s="250"/>
      <c r="AGI5" s="250"/>
      <c r="AGJ5" s="250"/>
      <c r="AGK5" s="250"/>
      <c r="AGL5" s="250"/>
      <c r="AGM5" s="250"/>
      <c r="AGN5" s="250"/>
      <c r="AGO5" s="250"/>
      <c r="AGP5" s="250"/>
      <c r="AGQ5" s="250"/>
      <c r="AGR5" s="250"/>
      <c r="AGS5" s="250"/>
      <c r="AGT5" s="250"/>
      <c r="AGU5" s="250"/>
      <c r="AGV5" s="250"/>
      <c r="AGW5" s="250"/>
      <c r="AGX5" s="250"/>
      <c r="AGY5" s="250"/>
      <c r="AGZ5" s="250"/>
      <c r="AHA5" s="250"/>
      <c r="AHB5" s="250"/>
      <c r="AHC5" s="250"/>
      <c r="AHD5" s="250"/>
      <c r="AHE5" s="250"/>
      <c r="AHF5" s="250"/>
      <c r="AHG5" s="250"/>
      <c r="AHH5" s="250"/>
      <c r="AHI5" s="250"/>
      <c r="AHJ5" s="250"/>
      <c r="AHK5" s="250"/>
      <c r="AHL5" s="250"/>
      <c r="AHM5" s="250"/>
      <c r="AHN5" s="250"/>
      <c r="AHO5" s="250"/>
      <c r="AHP5" s="250"/>
      <c r="AHQ5" s="250"/>
      <c r="AHR5" s="250"/>
      <c r="AHS5" s="250"/>
      <c r="AHT5" s="250"/>
      <c r="AHU5" s="250"/>
      <c r="AHV5" s="250"/>
      <c r="AHW5" s="250"/>
      <c r="AHX5" s="250"/>
      <c r="AHY5" s="250"/>
      <c r="AHZ5" s="250"/>
      <c r="AIA5" s="250"/>
      <c r="AIB5" s="250"/>
      <c r="AIC5" s="250"/>
      <c r="AID5" s="250"/>
      <c r="AIE5" s="250"/>
      <c r="AIF5" s="250"/>
      <c r="AIG5" s="250"/>
      <c r="AIH5" s="250"/>
      <c r="AII5" s="250"/>
      <c r="AIJ5" s="250"/>
      <c r="AIK5" s="250"/>
      <c r="AIL5" s="250"/>
      <c r="AIM5" s="250"/>
      <c r="AIN5" s="250"/>
      <c r="AIO5" s="250"/>
      <c r="AIP5" s="250"/>
      <c r="AIQ5" s="250"/>
      <c r="AIR5" s="250"/>
      <c r="AIS5" s="250"/>
      <c r="AIT5" s="250"/>
      <c r="AIU5" s="250"/>
      <c r="AIV5" s="250"/>
      <c r="AIW5" s="250"/>
      <c r="AIX5" s="250"/>
      <c r="AIY5" s="250"/>
      <c r="AIZ5" s="250"/>
      <c r="AJA5" s="250"/>
      <c r="AJB5" s="250"/>
      <c r="AJC5" s="250"/>
      <c r="AJD5" s="250"/>
      <c r="AJE5" s="250"/>
      <c r="AJF5" s="250"/>
      <c r="AJG5" s="250"/>
      <c r="AJH5" s="250"/>
      <c r="AJI5" s="250"/>
      <c r="AJJ5" s="250"/>
      <c r="AJK5" s="250"/>
      <c r="AJL5" s="250"/>
      <c r="AJM5" s="250"/>
      <c r="AJN5" s="250"/>
      <c r="AJO5" s="250"/>
      <c r="AJP5" s="250"/>
      <c r="AJQ5" s="250"/>
      <c r="AJR5" s="250"/>
      <c r="AJS5" s="250"/>
      <c r="AJT5" s="250"/>
      <c r="AJU5" s="250"/>
      <c r="AJV5" s="250"/>
      <c r="AJW5" s="250"/>
      <c r="AJX5" s="250"/>
      <c r="AJY5" s="250"/>
      <c r="AJZ5" s="250"/>
      <c r="AKA5" s="250"/>
      <c r="AKB5" s="250"/>
      <c r="AKC5" s="250"/>
      <c r="AKD5" s="250"/>
      <c r="AKE5" s="250"/>
      <c r="AKF5" s="250"/>
      <c r="AKG5" s="250"/>
      <c r="AKH5" s="250"/>
      <c r="AKI5" s="250"/>
      <c r="AKJ5" s="250"/>
      <c r="AKK5" s="250"/>
      <c r="AKL5" s="250"/>
      <c r="AKM5" s="250"/>
      <c r="AKN5" s="250"/>
      <c r="AKO5" s="250"/>
      <c r="AKP5" s="250"/>
      <c r="AKQ5" s="250"/>
      <c r="AKR5" s="250"/>
      <c r="AKS5" s="250"/>
      <c r="AKT5" s="250"/>
      <c r="AKU5" s="250"/>
      <c r="AKV5" s="250"/>
      <c r="AKW5" s="250"/>
      <c r="AKX5" s="250"/>
      <c r="AKY5" s="250"/>
      <c r="AKZ5" s="250"/>
      <c r="ALA5" s="250"/>
      <c r="ALB5" s="250"/>
      <c r="ALC5" s="250"/>
      <c r="ALD5" s="250"/>
      <c r="ALE5" s="250"/>
      <c r="ALF5" s="250"/>
      <c r="ALG5" s="250"/>
      <c r="ALH5" s="250"/>
      <c r="ALI5" s="250"/>
      <c r="ALJ5" s="250"/>
      <c r="ALK5" s="250"/>
      <c r="ALL5" s="250"/>
      <c r="ALM5" s="250"/>
      <c r="ALN5" s="250"/>
      <c r="ALO5" s="250"/>
      <c r="ALP5" s="250"/>
      <c r="ALQ5" s="250"/>
      <c r="ALR5" s="250"/>
      <c r="ALS5" s="250"/>
      <c r="ALT5" s="250"/>
      <c r="ALU5" s="250"/>
      <c r="ALV5" s="250"/>
      <c r="ALW5" s="250"/>
      <c r="ALX5" s="250"/>
      <c r="ALY5" s="250"/>
      <c r="ALZ5" s="250"/>
      <c r="AMA5" s="250"/>
      <c r="AMB5" s="250"/>
      <c r="AMC5" s="250"/>
      <c r="AMD5" s="250"/>
      <c r="AME5" s="250"/>
      <c r="AMF5" s="250"/>
      <c r="AMG5" s="250"/>
      <c r="AMH5" s="250"/>
      <c r="AMI5" s="250"/>
      <c r="AMJ5" s="250"/>
      <c r="AMK5" s="250"/>
      <c r="AML5" s="250"/>
      <c r="AMM5" s="250"/>
      <c r="AMN5" s="250"/>
      <c r="AMO5" s="250"/>
      <c r="AMP5" s="250"/>
      <c r="AMQ5" s="250"/>
      <c r="AMR5" s="250"/>
      <c r="AMS5" s="250"/>
      <c r="AMT5" s="250"/>
      <c r="AMU5" s="250"/>
      <c r="AMV5" s="250"/>
      <c r="AMW5" s="250"/>
      <c r="AMX5" s="250"/>
      <c r="AMY5" s="250"/>
      <c r="AMZ5" s="250"/>
      <c r="ANA5" s="250"/>
      <c r="ANB5" s="250"/>
      <c r="ANC5" s="250"/>
      <c r="AND5" s="250"/>
      <c r="ANE5" s="250"/>
      <c r="ANF5" s="250"/>
      <c r="ANG5" s="250"/>
      <c r="ANH5" s="250"/>
      <c r="ANI5" s="250"/>
      <c r="ANJ5" s="250"/>
      <c r="ANK5" s="250"/>
      <c r="ANL5" s="250"/>
      <c r="ANM5" s="250"/>
      <c r="ANN5" s="250"/>
      <c r="ANO5" s="250"/>
      <c r="ANP5" s="250"/>
      <c r="ANQ5" s="250"/>
      <c r="ANR5" s="250"/>
      <c r="ANS5" s="250"/>
      <c r="ANT5" s="250"/>
      <c r="ANU5" s="250"/>
      <c r="ANV5" s="250"/>
      <c r="ANW5" s="250"/>
      <c r="ANX5" s="250"/>
      <c r="ANY5" s="250"/>
      <c r="ANZ5" s="250"/>
      <c r="AOA5" s="250"/>
      <c r="AOB5" s="250"/>
      <c r="AOC5" s="250"/>
      <c r="AOD5" s="250"/>
      <c r="AOE5" s="250"/>
      <c r="AOF5" s="250"/>
      <c r="AOG5" s="250"/>
      <c r="AOH5" s="250"/>
      <c r="AOI5" s="250"/>
      <c r="AOJ5" s="250"/>
      <c r="AOK5" s="250"/>
      <c r="AOL5" s="250"/>
      <c r="AOM5" s="250"/>
      <c r="AON5" s="250"/>
      <c r="AOO5" s="250"/>
      <c r="AOP5" s="250"/>
      <c r="AOQ5" s="250"/>
      <c r="AOR5" s="250"/>
      <c r="AOS5" s="250"/>
      <c r="AOT5" s="250"/>
      <c r="AOU5" s="250"/>
      <c r="AOV5" s="250"/>
      <c r="AOW5" s="250"/>
      <c r="AOX5" s="250"/>
      <c r="AOY5" s="250"/>
      <c r="AOZ5" s="250"/>
      <c r="APA5" s="250"/>
      <c r="APB5" s="250"/>
      <c r="APC5" s="250"/>
      <c r="APD5" s="250"/>
      <c r="APE5" s="250"/>
      <c r="APF5" s="250"/>
      <c r="APG5" s="250"/>
      <c r="APH5" s="250"/>
      <c r="API5" s="250"/>
      <c r="APJ5" s="250"/>
      <c r="APK5" s="250"/>
      <c r="APL5" s="250"/>
      <c r="APM5" s="250"/>
      <c r="APN5" s="250"/>
      <c r="APO5" s="250"/>
      <c r="APP5" s="250"/>
      <c r="APQ5" s="250"/>
      <c r="APR5" s="250"/>
      <c r="APS5" s="250"/>
      <c r="APT5" s="250"/>
      <c r="APU5" s="250"/>
      <c r="APV5" s="250"/>
      <c r="APW5" s="250"/>
      <c r="APX5" s="250"/>
      <c r="APY5" s="250"/>
      <c r="APZ5" s="250"/>
      <c r="AQA5" s="250"/>
      <c r="AQB5" s="250"/>
      <c r="AQC5" s="250"/>
      <c r="AQD5" s="250"/>
      <c r="AQE5" s="250"/>
      <c r="AQF5" s="250"/>
      <c r="AQG5" s="250"/>
      <c r="AQH5" s="250"/>
      <c r="AQI5" s="250"/>
      <c r="AQJ5" s="250"/>
      <c r="AQK5" s="250"/>
      <c r="AQL5" s="250"/>
      <c r="AQM5" s="250"/>
      <c r="AQN5" s="250"/>
      <c r="AQO5" s="250"/>
      <c r="AQP5" s="250"/>
      <c r="AQQ5" s="250"/>
      <c r="AQR5" s="250"/>
      <c r="AQS5" s="250"/>
      <c r="AQT5" s="250"/>
      <c r="AQU5" s="250"/>
      <c r="AQV5" s="250"/>
      <c r="AQW5" s="250"/>
      <c r="AQX5" s="250"/>
      <c r="AQY5" s="250"/>
      <c r="AQZ5" s="250"/>
      <c r="ARA5" s="250"/>
      <c r="ARB5" s="250"/>
      <c r="ARC5" s="250"/>
      <c r="ARD5" s="250"/>
      <c r="ARE5" s="250"/>
      <c r="ARF5" s="250"/>
      <c r="ARG5" s="250"/>
      <c r="ARH5" s="250"/>
      <c r="ARI5" s="250"/>
      <c r="ARJ5" s="250"/>
      <c r="ARK5" s="250"/>
      <c r="ARL5" s="250"/>
      <c r="ARM5" s="250"/>
      <c r="ARN5" s="250"/>
      <c r="ARO5" s="250"/>
      <c r="ARP5" s="250"/>
      <c r="ARQ5" s="250"/>
      <c r="ARR5" s="250"/>
      <c r="ARS5" s="250"/>
      <c r="ART5" s="250"/>
      <c r="ARU5" s="250"/>
      <c r="ARV5" s="250"/>
      <c r="ARW5" s="250"/>
      <c r="ARX5" s="250"/>
      <c r="ARY5" s="250"/>
      <c r="ARZ5" s="250"/>
      <c r="ASA5" s="250"/>
      <c r="ASB5" s="250"/>
      <c r="ASC5" s="250"/>
      <c r="ASD5" s="250"/>
      <c r="ASE5" s="250"/>
      <c r="ASF5" s="250"/>
      <c r="ASG5" s="250"/>
      <c r="ASH5" s="250"/>
      <c r="ASI5" s="250"/>
      <c r="ASJ5" s="250"/>
      <c r="ASK5" s="250"/>
      <c r="ASL5" s="250"/>
      <c r="ASM5" s="250"/>
      <c r="ASN5" s="250"/>
      <c r="ASO5" s="250"/>
      <c r="ASP5" s="250"/>
      <c r="ASQ5" s="250"/>
      <c r="ASR5" s="250"/>
      <c r="ASS5" s="250"/>
      <c r="AST5" s="250"/>
      <c r="ASU5" s="250"/>
      <c r="ASV5" s="250"/>
      <c r="ASW5" s="250"/>
      <c r="ASX5" s="250"/>
      <c r="ASY5" s="250"/>
      <c r="ASZ5" s="250"/>
      <c r="ATA5" s="250"/>
      <c r="ATB5" s="250"/>
      <c r="ATC5" s="250"/>
      <c r="ATD5" s="250"/>
      <c r="ATE5" s="250"/>
      <c r="ATF5" s="250"/>
      <c r="ATG5" s="250"/>
      <c r="ATH5" s="250"/>
      <c r="ATI5" s="250"/>
      <c r="ATJ5" s="250"/>
      <c r="ATK5" s="250"/>
      <c r="ATL5" s="250"/>
      <c r="ATM5" s="250"/>
      <c r="ATN5" s="250"/>
      <c r="ATO5" s="250"/>
      <c r="ATP5" s="250"/>
      <c r="ATQ5" s="250"/>
      <c r="ATR5" s="250"/>
      <c r="ATS5" s="250"/>
      <c r="ATT5" s="250"/>
      <c r="ATU5" s="250"/>
      <c r="ATV5" s="250"/>
      <c r="ATW5" s="250"/>
      <c r="ATX5" s="250"/>
      <c r="ATY5" s="250"/>
      <c r="ATZ5" s="250"/>
      <c r="AUA5" s="250"/>
      <c r="AUB5" s="250"/>
      <c r="AUC5" s="250"/>
      <c r="AUD5" s="250"/>
      <c r="AUE5" s="250"/>
      <c r="AUF5" s="250"/>
      <c r="AUG5" s="250"/>
      <c r="AUH5" s="250"/>
      <c r="AUI5" s="250"/>
      <c r="AUJ5" s="250"/>
      <c r="AUK5" s="250"/>
      <c r="AUL5" s="250"/>
      <c r="AUM5" s="250"/>
      <c r="AUN5" s="250"/>
      <c r="AUO5" s="250"/>
      <c r="AUP5" s="250"/>
      <c r="AUQ5" s="250"/>
      <c r="AUR5" s="250"/>
      <c r="AUS5" s="250"/>
      <c r="AUT5" s="250"/>
      <c r="AUU5" s="250"/>
      <c r="AUV5" s="250"/>
      <c r="AUW5" s="250"/>
      <c r="AUX5" s="250"/>
      <c r="AUY5" s="250"/>
      <c r="AUZ5" s="250"/>
      <c r="AVA5" s="250"/>
      <c r="AVB5" s="250"/>
      <c r="AVC5" s="250"/>
      <c r="AVD5" s="250"/>
      <c r="AVE5" s="250"/>
      <c r="AVF5" s="250"/>
      <c r="AVG5" s="250"/>
      <c r="AVH5" s="250"/>
      <c r="AVI5" s="250"/>
      <c r="AVJ5" s="250"/>
      <c r="AVK5" s="250"/>
      <c r="AVL5" s="250"/>
      <c r="AVM5" s="250"/>
      <c r="AVN5" s="250"/>
      <c r="AVO5" s="250"/>
      <c r="AVP5" s="250"/>
      <c r="AVQ5" s="250"/>
      <c r="AVR5" s="250"/>
      <c r="AVS5" s="250"/>
      <c r="AVT5" s="250"/>
      <c r="AVU5" s="250"/>
      <c r="AVV5" s="250"/>
      <c r="AVW5" s="250"/>
      <c r="AVX5" s="250"/>
      <c r="AVY5" s="250"/>
      <c r="AVZ5" s="250"/>
      <c r="AWA5" s="250"/>
      <c r="AWB5" s="250"/>
      <c r="AWC5" s="250"/>
      <c r="AWD5" s="250"/>
      <c r="AWE5" s="250"/>
      <c r="AWF5" s="250"/>
      <c r="AWG5" s="250"/>
      <c r="AWH5" s="250"/>
      <c r="AWI5" s="250"/>
      <c r="AWJ5" s="250"/>
      <c r="AWK5" s="250"/>
      <c r="AWL5" s="250"/>
      <c r="AWM5" s="250"/>
      <c r="AWN5" s="250"/>
      <c r="AWO5" s="250"/>
      <c r="AWP5" s="250"/>
      <c r="AWQ5" s="250"/>
      <c r="AWR5" s="250"/>
      <c r="AWS5" s="250"/>
      <c r="AWT5" s="250"/>
      <c r="AWU5" s="250"/>
      <c r="AWV5" s="250"/>
      <c r="AWW5" s="250"/>
      <c r="AWX5" s="250"/>
      <c r="AWY5" s="250"/>
      <c r="AWZ5" s="250"/>
      <c r="AXA5" s="250"/>
      <c r="AXB5" s="250"/>
      <c r="AXC5" s="250"/>
      <c r="AXD5" s="250"/>
      <c r="AXE5" s="250"/>
      <c r="AXF5" s="250"/>
      <c r="AXG5" s="250"/>
      <c r="AXH5" s="250"/>
      <c r="AXI5" s="250"/>
      <c r="AXJ5" s="250"/>
      <c r="AXK5" s="250"/>
      <c r="AXL5" s="250"/>
      <c r="AXM5" s="250"/>
      <c r="AXN5" s="250"/>
      <c r="AXO5" s="250"/>
      <c r="AXP5" s="250"/>
      <c r="AXQ5" s="250"/>
      <c r="AXR5" s="250"/>
      <c r="AXS5" s="250"/>
      <c r="AXT5" s="250"/>
      <c r="AXU5" s="250"/>
      <c r="AXV5" s="250"/>
      <c r="AXW5" s="250"/>
      <c r="AXX5" s="250"/>
      <c r="AXY5" s="250"/>
      <c r="AXZ5" s="250"/>
      <c r="AYA5" s="250"/>
      <c r="AYB5" s="250"/>
      <c r="AYC5" s="250"/>
      <c r="AYD5" s="250"/>
      <c r="AYE5" s="250"/>
      <c r="AYF5" s="250"/>
      <c r="AYG5" s="250"/>
      <c r="AYH5" s="250"/>
      <c r="AYI5" s="250"/>
      <c r="AYJ5" s="250"/>
      <c r="AYK5" s="250"/>
      <c r="AYL5" s="250"/>
      <c r="AYM5" s="250"/>
      <c r="AYN5" s="250"/>
      <c r="AYO5" s="250"/>
      <c r="AYP5" s="250"/>
      <c r="AYQ5" s="250"/>
      <c r="AYR5" s="250"/>
      <c r="AYS5" s="250"/>
      <c r="AYT5" s="250"/>
      <c r="AYU5" s="250"/>
      <c r="AYV5" s="250"/>
      <c r="AYW5" s="250"/>
      <c r="AYX5" s="250"/>
      <c r="AYY5" s="250"/>
      <c r="AYZ5" s="250"/>
      <c r="AZA5" s="250"/>
      <c r="AZB5" s="250"/>
      <c r="AZC5" s="250"/>
      <c r="AZD5" s="250"/>
      <c r="AZE5" s="250"/>
      <c r="AZF5" s="250"/>
      <c r="AZG5" s="250"/>
      <c r="AZH5" s="250"/>
      <c r="AZI5" s="250"/>
      <c r="AZJ5" s="250"/>
      <c r="AZK5" s="250"/>
      <c r="AZL5" s="250"/>
      <c r="AZM5" s="250"/>
      <c r="AZN5" s="250"/>
      <c r="AZO5" s="250"/>
      <c r="AZP5" s="250"/>
      <c r="AZQ5" s="250"/>
      <c r="AZR5" s="250"/>
      <c r="AZS5" s="250"/>
      <c r="AZT5" s="250"/>
      <c r="AZU5" s="250"/>
      <c r="AZV5" s="250"/>
      <c r="AZW5" s="250"/>
      <c r="AZX5" s="250"/>
      <c r="AZY5" s="250"/>
      <c r="AZZ5" s="250"/>
      <c r="BAA5" s="250"/>
      <c r="BAB5" s="250"/>
      <c r="BAC5" s="250"/>
      <c r="BAD5" s="250"/>
      <c r="BAE5" s="250"/>
      <c r="BAF5" s="250"/>
      <c r="BAG5" s="250"/>
      <c r="BAH5" s="250"/>
      <c r="BAI5" s="250"/>
      <c r="BAJ5" s="250"/>
      <c r="BAK5" s="250"/>
      <c r="BAL5" s="250"/>
      <c r="BAM5" s="250"/>
      <c r="BAN5" s="250"/>
      <c r="BAO5" s="250"/>
      <c r="BAP5" s="250"/>
      <c r="BAQ5" s="250"/>
      <c r="BAR5" s="250"/>
      <c r="BAS5" s="250"/>
      <c r="BAT5" s="250"/>
      <c r="BAU5" s="250"/>
      <c r="BAV5" s="250"/>
      <c r="BAW5" s="250"/>
      <c r="BAX5" s="250"/>
      <c r="BAY5" s="250"/>
      <c r="BAZ5" s="250"/>
      <c r="BBA5" s="250"/>
      <c r="BBB5" s="250"/>
      <c r="BBC5" s="250"/>
      <c r="BBD5" s="250"/>
      <c r="BBE5" s="250"/>
      <c r="BBF5" s="250"/>
      <c r="BBG5" s="250"/>
      <c r="BBH5" s="250"/>
      <c r="BBI5" s="250"/>
      <c r="BBJ5" s="250"/>
      <c r="BBK5" s="250"/>
      <c r="BBL5" s="250"/>
      <c r="BBM5" s="250"/>
      <c r="BBN5" s="250"/>
      <c r="BBO5" s="250"/>
      <c r="BBP5" s="250"/>
      <c r="BBQ5" s="250"/>
      <c r="BBR5" s="250"/>
      <c r="BBS5" s="250"/>
      <c r="BBT5" s="250"/>
      <c r="BBU5" s="250"/>
      <c r="BBV5" s="250"/>
      <c r="BBW5" s="250"/>
      <c r="BBX5" s="250"/>
      <c r="BBY5" s="250"/>
      <c r="BBZ5" s="250"/>
      <c r="BCA5" s="250"/>
      <c r="BCB5" s="250"/>
      <c r="BCC5" s="250"/>
      <c r="BCD5" s="250"/>
      <c r="BCE5" s="250"/>
      <c r="BCF5" s="250"/>
      <c r="BCG5" s="250"/>
      <c r="BCH5" s="250"/>
      <c r="BCI5" s="250"/>
      <c r="BCJ5" s="250"/>
      <c r="BCK5" s="250"/>
      <c r="BCL5" s="250"/>
      <c r="BCM5" s="250"/>
      <c r="BCN5" s="250"/>
      <c r="BCO5" s="250"/>
      <c r="BCP5" s="250"/>
      <c r="BCQ5" s="250"/>
      <c r="BCR5" s="250"/>
      <c r="BCS5" s="250"/>
      <c r="BCT5" s="250"/>
      <c r="BCU5" s="250"/>
      <c r="BCV5" s="250"/>
      <c r="BCW5" s="250"/>
      <c r="BCX5" s="250"/>
      <c r="BCY5" s="250"/>
      <c r="BCZ5" s="250"/>
      <c r="BDA5" s="250"/>
      <c r="BDB5" s="250"/>
      <c r="BDC5" s="250"/>
      <c r="BDD5" s="250"/>
      <c r="BDE5" s="250"/>
      <c r="BDF5" s="250"/>
      <c r="BDG5" s="250"/>
      <c r="BDH5" s="250"/>
      <c r="BDI5" s="250"/>
      <c r="BDJ5" s="250"/>
      <c r="BDK5" s="250"/>
      <c r="BDL5" s="250"/>
      <c r="BDM5" s="250"/>
      <c r="BDN5" s="250"/>
      <c r="BDO5" s="250"/>
      <c r="BDP5" s="250"/>
      <c r="BDQ5" s="250"/>
      <c r="BDR5" s="250"/>
      <c r="BDS5" s="250"/>
      <c r="BDT5" s="250"/>
      <c r="BDU5" s="250"/>
      <c r="BDV5" s="250"/>
      <c r="BDW5" s="250"/>
      <c r="BDX5" s="250"/>
      <c r="BDY5" s="250"/>
      <c r="BDZ5" s="250"/>
      <c r="BEA5" s="250"/>
      <c r="BEB5" s="250"/>
      <c r="BEC5" s="250"/>
      <c r="BED5" s="250"/>
      <c r="BEE5" s="250"/>
      <c r="BEF5" s="250"/>
      <c r="BEG5" s="250"/>
      <c r="BEH5" s="250"/>
      <c r="BEI5" s="250"/>
      <c r="BEJ5" s="250"/>
      <c r="BEK5" s="250"/>
      <c r="BEL5" s="250"/>
      <c r="BEM5" s="250"/>
      <c r="BEN5" s="250"/>
      <c r="BEO5" s="250"/>
      <c r="BEP5" s="250"/>
      <c r="BEQ5" s="250"/>
      <c r="BER5" s="250"/>
      <c r="BES5" s="250"/>
      <c r="BET5" s="250"/>
      <c r="BEU5" s="250"/>
      <c r="BEV5" s="250"/>
      <c r="BEW5" s="250"/>
      <c r="BEX5" s="250"/>
      <c r="BEY5" s="250"/>
      <c r="BEZ5" s="250"/>
      <c r="BFA5" s="250"/>
      <c r="BFB5" s="250"/>
      <c r="BFC5" s="250"/>
      <c r="BFD5" s="250"/>
      <c r="BFE5" s="250"/>
      <c r="BFF5" s="250"/>
      <c r="BFG5" s="250"/>
      <c r="BFH5" s="250"/>
      <c r="BFI5" s="250"/>
      <c r="BFJ5" s="250"/>
      <c r="BFK5" s="250"/>
      <c r="BFL5" s="250"/>
      <c r="BFM5" s="250"/>
      <c r="BFN5" s="250"/>
      <c r="BFO5" s="250"/>
      <c r="BFP5" s="250"/>
      <c r="BFQ5" s="250"/>
      <c r="BFR5" s="250"/>
      <c r="BFS5" s="250"/>
      <c r="BFT5" s="250"/>
      <c r="BFU5" s="250"/>
      <c r="BFV5" s="250"/>
      <c r="BFW5" s="250"/>
      <c r="BFX5" s="250"/>
      <c r="BFY5" s="250"/>
      <c r="BFZ5" s="250"/>
      <c r="BGA5" s="250"/>
      <c r="BGB5" s="250"/>
      <c r="BGC5" s="250"/>
      <c r="BGD5" s="250"/>
      <c r="BGE5" s="250"/>
      <c r="BGF5" s="250"/>
      <c r="BGG5" s="250"/>
      <c r="BGH5" s="250"/>
      <c r="BGI5" s="250"/>
      <c r="BGJ5" s="250"/>
      <c r="BGK5" s="250"/>
      <c r="BGL5" s="250"/>
      <c r="BGM5" s="250"/>
      <c r="BGN5" s="250"/>
      <c r="BGO5" s="250"/>
      <c r="BGP5" s="250"/>
      <c r="BGQ5" s="250"/>
      <c r="BGR5" s="250"/>
      <c r="BGS5" s="250"/>
      <c r="BGT5" s="250"/>
      <c r="BGU5" s="250"/>
      <c r="BGV5" s="250"/>
      <c r="BGW5" s="250"/>
      <c r="BGX5" s="250"/>
      <c r="BGY5" s="250"/>
      <c r="BGZ5" s="250"/>
      <c r="BHA5" s="250"/>
      <c r="BHB5" s="250"/>
      <c r="BHC5" s="250"/>
      <c r="BHD5" s="250"/>
      <c r="BHE5" s="250"/>
      <c r="BHF5" s="250"/>
      <c r="BHG5" s="250"/>
      <c r="BHH5" s="250"/>
      <c r="BHI5" s="250"/>
      <c r="BHJ5" s="250"/>
      <c r="BHK5" s="250"/>
      <c r="BHL5" s="250"/>
      <c r="BHM5" s="250"/>
      <c r="BHN5" s="250"/>
      <c r="BHO5" s="250"/>
      <c r="BHP5" s="250"/>
      <c r="BHQ5" s="250"/>
      <c r="BHR5" s="250"/>
      <c r="BHS5" s="250"/>
      <c r="BHT5" s="250"/>
      <c r="BHU5" s="250"/>
      <c r="BHV5" s="250"/>
      <c r="BHW5" s="250"/>
      <c r="BHX5" s="250"/>
      <c r="BHY5" s="250"/>
      <c r="BHZ5" s="250"/>
      <c r="BIA5" s="250"/>
      <c r="BIB5" s="250"/>
      <c r="BIC5" s="250"/>
      <c r="BID5" s="250"/>
      <c r="BIE5" s="250"/>
      <c r="BIF5" s="250"/>
      <c r="BIG5" s="250"/>
      <c r="BIH5" s="250"/>
      <c r="BII5" s="250"/>
      <c r="BIJ5" s="250"/>
      <c r="BIK5" s="250"/>
      <c r="BIL5" s="250"/>
      <c r="BIM5" s="250"/>
      <c r="BIN5" s="250"/>
      <c r="BIO5" s="250"/>
      <c r="BIP5" s="250"/>
      <c r="BIQ5" s="250"/>
      <c r="BIR5" s="250"/>
      <c r="BIS5" s="250"/>
      <c r="BIT5" s="250"/>
      <c r="BIU5" s="250"/>
      <c r="BIV5" s="250"/>
      <c r="BIW5" s="250"/>
      <c r="BIX5" s="250"/>
      <c r="BIY5" s="250"/>
      <c r="BIZ5" s="250"/>
      <c r="BJA5" s="250"/>
      <c r="BJB5" s="250"/>
      <c r="BJC5" s="250"/>
      <c r="BJD5" s="250"/>
      <c r="BJE5" s="250"/>
      <c r="BJF5" s="250"/>
      <c r="BJG5" s="250"/>
      <c r="BJH5" s="250"/>
      <c r="BJI5" s="250"/>
      <c r="BJJ5" s="250"/>
      <c r="BJK5" s="250"/>
      <c r="BJL5" s="250"/>
      <c r="BJM5" s="250"/>
      <c r="BJN5" s="250"/>
      <c r="BJO5" s="250"/>
      <c r="BJP5" s="250"/>
      <c r="BJQ5" s="250"/>
      <c r="BJR5" s="250"/>
      <c r="BJS5" s="250"/>
      <c r="BJT5" s="250"/>
      <c r="BJU5" s="250"/>
      <c r="BJV5" s="250"/>
      <c r="BJW5" s="250"/>
      <c r="BJX5" s="250"/>
      <c r="BJY5" s="250"/>
      <c r="BJZ5" s="250"/>
      <c r="BKA5" s="250"/>
      <c r="BKB5" s="250"/>
      <c r="BKC5" s="250"/>
      <c r="BKD5" s="250"/>
      <c r="BKE5" s="250"/>
      <c r="BKF5" s="250"/>
      <c r="BKG5" s="250"/>
      <c r="BKH5" s="250"/>
      <c r="BKI5" s="250"/>
      <c r="BKJ5" s="250"/>
      <c r="BKK5" s="250"/>
      <c r="BKL5" s="250"/>
      <c r="BKM5" s="250"/>
      <c r="BKN5" s="250"/>
      <c r="BKO5" s="250"/>
      <c r="BKP5" s="250"/>
      <c r="BKQ5" s="250"/>
      <c r="BKR5" s="250"/>
      <c r="BKS5" s="250"/>
      <c r="BKT5" s="250"/>
      <c r="BKU5" s="250"/>
      <c r="BKV5" s="250"/>
      <c r="BKW5" s="250"/>
      <c r="BKX5" s="250"/>
      <c r="BKY5" s="250"/>
      <c r="BKZ5" s="250"/>
      <c r="BLA5" s="250"/>
      <c r="BLB5" s="250"/>
      <c r="BLC5" s="250"/>
      <c r="BLD5" s="250"/>
      <c r="BLE5" s="250"/>
      <c r="BLF5" s="250"/>
      <c r="BLG5" s="250"/>
      <c r="BLH5" s="250"/>
      <c r="BLI5" s="250"/>
      <c r="BLJ5" s="250"/>
      <c r="BLK5" s="250"/>
      <c r="BLL5" s="250"/>
      <c r="BLM5" s="250"/>
      <c r="BLN5" s="250"/>
      <c r="BLO5" s="250"/>
      <c r="BLP5" s="250"/>
      <c r="BLQ5" s="250"/>
      <c r="BLR5" s="250"/>
      <c r="BLS5" s="250"/>
      <c r="BLT5" s="250"/>
      <c r="BLU5" s="250"/>
      <c r="BLV5" s="250"/>
      <c r="BLW5" s="250"/>
      <c r="BLX5" s="250"/>
      <c r="BLY5" s="250"/>
      <c r="BLZ5" s="250"/>
      <c r="BMA5" s="250"/>
      <c r="BMB5" s="250"/>
      <c r="BMC5" s="250"/>
      <c r="BMD5" s="250"/>
      <c r="BME5" s="250"/>
      <c r="BMF5" s="250"/>
      <c r="BMG5" s="250"/>
      <c r="BMH5" s="250"/>
      <c r="BMI5" s="250"/>
      <c r="BMJ5" s="250"/>
      <c r="BMK5" s="250"/>
      <c r="BML5" s="250"/>
      <c r="BMM5" s="250"/>
      <c r="BMN5" s="250"/>
      <c r="BMO5" s="250"/>
      <c r="BMP5" s="250"/>
      <c r="BMQ5" s="250"/>
      <c r="BMR5" s="250"/>
      <c r="BMS5" s="250"/>
      <c r="BMT5" s="250"/>
      <c r="BMU5" s="250"/>
      <c r="BMV5" s="250"/>
      <c r="BMW5" s="250"/>
      <c r="BMX5" s="250"/>
      <c r="BMY5" s="250"/>
      <c r="BMZ5" s="250"/>
      <c r="BNA5" s="250"/>
      <c r="BNB5" s="250"/>
      <c r="BNC5" s="250"/>
      <c r="BND5" s="250"/>
      <c r="BNE5" s="250"/>
      <c r="BNF5" s="250"/>
      <c r="BNG5" s="250"/>
      <c r="BNH5" s="250"/>
      <c r="BNI5" s="250"/>
      <c r="BNJ5" s="250"/>
      <c r="BNK5" s="250"/>
      <c r="BNL5" s="250"/>
      <c r="BNM5" s="250"/>
      <c r="BNN5" s="250"/>
      <c r="BNO5" s="250"/>
      <c r="BNP5" s="250"/>
      <c r="BNQ5" s="250"/>
      <c r="BNR5" s="250"/>
      <c r="BNS5" s="250"/>
      <c r="BNT5" s="250"/>
      <c r="BNU5" s="250"/>
      <c r="BNV5" s="250"/>
      <c r="BNW5" s="250"/>
      <c r="BNX5" s="250"/>
      <c r="BNY5" s="250"/>
      <c r="BNZ5" s="250"/>
      <c r="BOA5" s="250"/>
      <c r="BOB5" s="250"/>
      <c r="BOC5" s="250"/>
      <c r="BOD5" s="250"/>
      <c r="BOE5" s="250"/>
      <c r="BOF5" s="250"/>
      <c r="BOG5" s="250"/>
      <c r="BOH5" s="250"/>
      <c r="BOI5" s="250"/>
      <c r="BOJ5" s="250"/>
      <c r="BOK5" s="250"/>
      <c r="BOL5" s="250"/>
      <c r="BOM5" s="250"/>
      <c r="BON5" s="250"/>
      <c r="BOO5" s="250"/>
      <c r="BOP5" s="250"/>
      <c r="BOQ5" s="250"/>
      <c r="BOR5" s="250"/>
      <c r="BOS5" s="250"/>
      <c r="BOT5" s="250"/>
      <c r="BOU5" s="250"/>
      <c r="BOV5" s="250"/>
      <c r="BOW5" s="250"/>
      <c r="BOX5" s="250"/>
      <c r="BOY5" s="250"/>
      <c r="BOZ5" s="250"/>
      <c r="BPA5" s="250"/>
      <c r="BPB5" s="250"/>
      <c r="BPC5" s="250"/>
      <c r="BPD5" s="250"/>
      <c r="BPE5" s="250"/>
      <c r="BPF5" s="250"/>
      <c r="BPG5" s="250"/>
      <c r="BPH5" s="250"/>
      <c r="BPI5" s="250"/>
      <c r="BPJ5" s="250"/>
      <c r="BPK5" s="250"/>
      <c r="BPL5" s="250"/>
      <c r="BPM5" s="250"/>
      <c r="BPN5" s="250"/>
      <c r="BPO5" s="250"/>
      <c r="BPP5" s="250"/>
      <c r="BPQ5" s="250"/>
      <c r="BPR5" s="250"/>
      <c r="BPS5" s="250"/>
      <c r="BPT5" s="250"/>
      <c r="BPU5" s="250"/>
      <c r="BPV5" s="250"/>
      <c r="BPW5" s="250"/>
      <c r="BPX5" s="250"/>
      <c r="BPY5" s="250"/>
      <c r="BPZ5" s="250"/>
      <c r="BQA5" s="250"/>
      <c r="BQB5" s="250"/>
      <c r="BQC5" s="250"/>
      <c r="BQD5" s="250"/>
      <c r="BQE5" s="250"/>
      <c r="BQF5" s="250"/>
      <c r="BQG5" s="250"/>
      <c r="BQH5" s="250"/>
      <c r="BQI5" s="250"/>
      <c r="BQJ5" s="250"/>
      <c r="BQK5" s="250"/>
      <c r="BQL5" s="250"/>
      <c r="BQM5" s="250"/>
      <c r="BQN5" s="250"/>
      <c r="BQO5" s="250"/>
      <c r="BQP5" s="250"/>
      <c r="BQQ5" s="250"/>
      <c r="BQR5" s="250"/>
      <c r="BQS5" s="250"/>
      <c r="BQT5" s="250"/>
      <c r="BQU5" s="250"/>
      <c r="BQV5" s="250"/>
      <c r="BQW5" s="250"/>
      <c r="BQX5" s="250"/>
      <c r="BQY5" s="250"/>
      <c r="BQZ5" s="250"/>
      <c r="BRA5" s="250"/>
      <c r="BRB5" s="250"/>
      <c r="BRC5" s="250"/>
      <c r="BRD5" s="250"/>
      <c r="BRE5" s="250"/>
      <c r="BRF5" s="250"/>
      <c r="BRG5" s="250"/>
      <c r="BRH5" s="250"/>
      <c r="BRI5" s="250"/>
      <c r="BRJ5" s="250"/>
      <c r="BRK5" s="250"/>
      <c r="BRL5" s="250"/>
      <c r="BRM5" s="250"/>
      <c r="BRN5" s="250"/>
      <c r="BRO5" s="250"/>
      <c r="BRP5" s="250"/>
      <c r="BRQ5" s="250"/>
      <c r="BRR5" s="250"/>
      <c r="BRS5" s="250"/>
      <c r="BRT5" s="250"/>
      <c r="BRU5" s="250"/>
      <c r="BRV5" s="250"/>
      <c r="BRW5" s="250"/>
      <c r="BRX5" s="250"/>
      <c r="BRY5" s="250"/>
      <c r="BRZ5" s="250"/>
      <c r="BSA5" s="250"/>
      <c r="BSB5" s="250"/>
      <c r="BSC5" s="250"/>
      <c r="BSD5" s="250"/>
      <c r="BSE5" s="250"/>
      <c r="BSF5" s="250"/>
      <c r="BSG5" s="250"/>
      <c r="BSH5" s="250"/>
      <c r="BSI5" s="250"/>
      <c r="BSJ5" s="250"/>
      <c r="BSK5" s="250"/>
      <c r="BSL5" s="250"/>
      <c r="BSM5" s="250"/>
      <c r="BSN5" s="250"/>
      <c r="BSO5" s="250"/>
      <c r="BSP5" s="250"/>
      <c r="BSQ5" s="250"/>
      <c r="BSR5" s="250"/>
      <c r="BSS5" s="250"/>
      <c r="BST5" s="250"/>
      <c r="BSU5" s="250"/>
      <c r="BSV5" s="250"/>
      <c r="BSW5" s="250"/>
      <c r="BSX5" s="250"/>
      <c r="BSY5" s="250"/>
      <c r="BSZ5" s="250"/>
      <c r="BTA5" s="250"/>
      <c r="BTB5" s="250"/>
      <c r="BTC5" s="250"/>
      <c r="BTD5" s="250"/>
      <c r="BTE5" s="250"/>
      <c r="BTF5" s="250"/>
      <c r="BTG5" s="250"/>
      <c r="BTH5" s="250"/>
      <c r="BTI5" s="250"/>
      <c r="BTJ5" s="250"/>
      <c r="BTK5" s="250"/>
      <c r="BTL5" s="250"/>
      <c r="BTM5" s="250"/>
      <c r="BTN5" s="250"/>
      <c r="BTO5" s="250"/>
      <c r="BTP5" s="250"/>
      <c r="BTQ5" s="250"/>
      <c r="BTR5" s="250"/>
      <c r="BTS5" s="250"/>
      <c r="BTT5" s="250"/>
      <c r="BTU5" s="250"/>
      <c r="BTV5" s="250"/>
      <c r="BTW5" s="250"/>
      <c r="BTX5" s="250"/>
      <c r="BTY5" s="250"/>
      <c r="BTZ5" s="250"/>
      <c r="BUA5" s="250"/>
      <c r="BUB5" s="250"/>
      <c r="BUC5" s="250"/>
      <c r="BUD5" s="250"/>
      <c r="BUE5" s="250"/>
      <c r="BUF5" s="250"/>
      <c r="BUG5" s="250"/>
      <c r="BUH5" s="250"/>
      <c r="BUI5" s="250"/>
      <c r="BUJ5" s="250"/>
      <c r="BUK5" s="250"/>
      <c r="BUL5" s="250"/>
      <c r="BUM5" s="250"/>
      <c r="BUN5" s="250"/>
      <c r="BUO5" s="250"/>
      <c r="BUP5" s="250"/>
      <c r="BUQ5" s="250"/>
      <c r="BUR5" s="250"/>
      <c r="BUS5" s="250"/>
      <c r="BUT5" s="250"/>
      <c r="BUU5" s="250"/>
      <c r="BUV5" s="250"/>
      <c r="BUW5" s="250"/>
      <c r="BUX5" s="250"/>
      <c r="BUY5" s="250"/>
      <c r="BUZ5" s="250"/>
      <c r="BVA5" s="250"/>
      <c r="BVB5" s="250"/>
      <c r="BVC5" s="250"/>
      <c r="BVD5" s="250"/>
      <c r="BVE5" s="250"/>
      <c r="BVF5" s="250"/>
      <c r="BVG5" s="250"/>
      <c r="BVH5" s="250"/>
      <c r="BVI5" s="250"/>
      <c r="BVJ5" s="250"/>
      <c r="BVK5" s="250"/>
      <c r="BVL5" s="250"/>
      <c r="BVM5" s="250"/>
      <c r="BVN5" s="250"/>
      <c r="BVO5" s="250"/>
      <c r="BVP5" s="250"/>
      <c r="BVQ5" s="250"/>
      <c r="BVR5" s="250"/>
      <c r="BVS5" s="250"/>
      <c r="BVT5" s="250"/>
      <c r="BVU5" s="250"/>
      <c r="BVV5" s="250"/>
      <c r="BVW5" s="250"/>
      <c r="BVX5" s="250"/>
      <c r="BVY5" s="250"/>
      <c r="BVZ5" s="250"/>
      <c r="BWA5" s="250"/>
      <c r="BWB5" s="250"/>
      <c r="BWC5" s="250"/>
      <c r="BWD5" s="250"/>
      <c r="BWE5" s="250"/>
      <c r="BWF5" s="250"/>
      <c r="BWG5" s="250"/>
      <c r="BWH5" s="250"/>
      <c r="BWI5" s="250"/>
      <c r="BWJ5" s="250"/>
      <c r="BWK5" s="250"/>
      <c r="BWL5" s="250"/>
      <c r="BWM5" s="250"/>
      <c r="BWN5" s="250"/>
      <c r="BWO5" s="250"/>
      <c r="BWP5" s="250"/>
      <c r="BWQ5" s="250"/>
      <c r="BWR5" s="250"/>
      <c r="BWS5" s="250"/>
      <c r="BWT5" s="250"/>
      <c r="BWU5" s="250"/>
      <c r="BWV5" s="250"/>
      <c r="BWW5" s="250"/>
      <c r="BWX5" s="250"/>
      <c r="BWY5" s="250"/>
      <c r="BWZ5" s="250"/>
      <c r="BXA5" s="250"/>
      <c r="BXB5" s="250"/>
      <c r="BXC5" s="250"/>
      <c r="BXD5" s="250"/>
      <c r="BXE5" s="250"/>
      <c r="BXF5" s="250"/>
      <c r="BXG5" s="250"/>
      <c r="BXH5" s="250"/>
      <c r="BXI5" s="250"/>
      <c r="BXJ5" s="250"/>
      <c r="BXK5" s="250"/>
      <c r="BXL5" s="250"/>
      <c r="BXM5" s="250"/>
      <c r="BXN5" s="250"/>
      <c r="BXO5" s="250"/>
      <c r="BXP5" s="250"/>
      <c r="BXQ5" s="250"/>
      <c r="BXR5" s="250"/>
      <c r="BXS5" s="250"/>
      <c r="BXT5" s="250"/>
      <c r="BXU5" s="250"/>
      <c r="BXV5" s="250"/>
      <c r="BXW5" s="250"/>
      <c r="BXX5" s="250"/>
      <c r="BXY5" s="250"/>
      <c r="BXZ5" s="250"/>
      <c r="BYA5" s="250"/>
      <c r="BYB5" s="250"/>
      <c r="BYC5" s="250"/>
      <c r="BYD5" s="250"/>
      <c r="BYE5" s="250"/>
      <c r="BYF5" s="250"/>
      <c r="BYG5" s="250"/>
      <c r="BYH5" s="250"/>
      <c r="BYI5" s="250"/>
      <c r="BYJ5" s="250"/>
      <c r="BYK5" s="250"/>
      <c r="BYL5" s="250"/>
      <c r="BYM5" s="250"/>
      <c r="BYN5" s="250"/>
      <c r="BYO5" s="250"/>
      <c r="BYP5" s="250"/>
      <c r="BYQ5" s="250"/>
      <c r="BYR5" s="250"/>
      <c r="BYS5" s="250"/>
      <c r="BYT5" s="250"/>
      <c r="BYU5" s="250"/>
      <c r="BYV5" s="250"/>
      <c r="BYW5" s="250"/>
      <c r="BYX5" s="250"/>
      <c r="BYY5" s="250"/>
      <c r="BYZ5" s="250"/>
      <c r="BZA5" s="250"/>
      <c r="BZB5" s="250"/>
      <c r="BZC5" s="250"/>
      <c r="BZD5" s="250"/>
      <c r="BZE5" s="250"/>
      <c r="BZF5" s="250"/>
      <c r="BZG5" s="250"/>
      <c r="BZH5" s="250"/>
      <c r="BZI5" s="250"/>
      <c r="BZJ5" s="250"/>
      <c r="BZK5" s="250"/>
      <c r="BZL5" s="250"/>
      <c r="BZM5" s="250"/>
      <c r="BZN5" s="250"/>
      <c r="BZO5" s="250"/>
      <c r="BZP5" s="250"/>
      <c r="BZQ5" s="250"/>
      <c r="BZR5" s="250"/>
      <c r="BZS5" s="250"/>
      <c r="BZT5" s="250"/>
      <c r="BZU5" s="250"/>
      <c r="BZV5" s="250"/>
      <c r="BZW5" s="250"/>
      <c r="BZX5" s="250"/>
      <c r="BZY5" s="250"/>
      <c r="BZZ5" s="250"/>
      <c r="CAA5" s="250"/>
      <c r="CAB5" s="250"/>
      <c r="CAC5" s="250"/>
      <c r="CAD5" s="250"/>
      <c r="CAE5" s="250"/>
      <c r="CAF5" s="250"/>
      <c r="CAG5" s="250"/>
      <c r="CAH5" s="250"/>
      <c r="CAI5" s="250"/>
      <c r="CAJ5" s="250"/>
      <c r="CAK5" s="250"/>
      <c r="CAL5" s="250"/>
      <c r="CAM5" s="250"/>
      <c r="CAN5" s="250"/>
      <c r="CAO5" s="250"/>
      <c r="CAP5" s="250"/>
      <c r="CAQ5" s="250"/>
      <c r="CAR5" s="250"/>
      <c r="CAS5" s="250"/>
      <c r="CAT5" s="250"/>
      <c r="CAU5" s="250"/>
      <c r="CAV5" s="250"/>
      <c r="CAW5" s="250"/>
      <c r="CAX5" s="250"/>
      <c r="CAY5" s="250"/>
      <c r="CAZ5" s="250"/>
      <c r="CBA5" s="250"/>
      <c r="CBB5" s="250"/>
      <c r="CBC5" s="250"/>
      <c r="CBD5" s="250"/>
      <c r="CBE5" s="250"/>
      <c r="CBF5" s="250"/>
      <c r="CBG5" s="250"/>
      <c r="CBH5" s="250"/>
      <c r="CBI5" s="250"/>
      <c r="CBJ5" s="250"/>
      <c r="CBK5" s="250"/>
      <c r="CBL5" s="250"/>
      <c r="CBM5" s="250"/>
      <c r="CBN5" s="250"/>
      <c r="CBO5" s="250"/>
      <c r="CBP5" s="250"/>
      <c r="CBQ5" s="250"/>
      <c r="CBR5" s="250"/>
      <c r="CBS5" s="250"/>
      <c r="CBT5" s="250"/>
      <c r="CBU5" s="250"/>
      <c r="CBV5" s="250"/>
      <c r="CBW5" s="250"/>
      <c r="CBX5" s="250"/>
      <c r="CBY5" s="250"/>
      <c r="CBZ5" s="250"/>
      <c r="CCA5" s="250"/>
      <c r="CCB5" s="250"/>
      <c r="CCC5" s="250"/>
      <c r="CCD5" s="250"/>
      <c r="CCE5" s="250"/>
      <c r="CCF5" s="250"/>
      <c r="CCG5" s="250"/>
      <c r="CCH5" s="250"/>
      <c r="CCI5" s="250"/>
      <c r="CCJ5" s="250"/>
      <c r="CCK5" s="250"/>
      <c r="CCL5" s="250"/>
      <c r="CCM5" s="250"/>
      <c r="CCN5" s="250"/>
      <c r="CCO5" s="250"/>
      <c r="CCP5" s="250"/>
      <c r="CCQ5" s="250"/>
      <c r="CCR5" s="250"/>
      <c r="CCS5" s="250"/>
      <c r="CCT5" s="250"/>
      <c r="CCU5" s="250"/>
      <c r="CCV5" s="250"/>
      <c r="CCW5" s="250"/>
      <c r="CCX5" s="250"/>
      <c r="CCY5" s="250"/>
      <c r="CCZ5" s="250"/>
      <c r="CDA5" s="250"/>
      <c r="CDB5" s="250"/>
      <c r="CDC5" s="250"/>
      <c r="CDD5" s="250"/>
      <c r="CDE5" s="250"/>
      <c r="CDF5" s="250"/>
      <c r="CDG5" s="250"/>
      <c r="CDH5" s="250"/>
      <c r="CDI5" s="250"/>
      <c r="CDJ5" s="250"/>
      <c r="CDK5" s="250"/>
      <c r="CDL5" s="250"/>
      <c r="CDM5" s="250"/>
      <c r="CDN5" s="250"/>
      <c r="CDO5" s="250"/>
      <c r="CDP5" s="250"/>
      <c r="CDQ5" s="250"/>
      <c r="CDR5" s="250"/>
      <c r="CDS5" s="250"/>
      <c r="CDT5" s="250"/>
      <c r="CDU5" s="250"/>
      <c r="CDV5" s="250"/>
      <c r="CDW5" s="250"/>
      <c r="CDX5" s="250"/>
      <c r="CDY5" s="250"/>
      <c r="CDZ5" s="250"/>
      <c r="CEA5" s="250"/>
      <c r="CEB5" s="250"/>
      <c r="CEC5" s="250"/>
      <c r="CED5" s="250"/>
      <c r="CEE5" s="250"/>
      <c r="CEF5" s="250"/>
      <c r="CEG5" s="250"/>
      <c r="CEH5" s="250"/>
      <c r="CEI5" s="250"/>
      <c r="CEJ5" s="250"/>
      <c r="CEK5" s="250"/>
      <c r="CEL5" s="250"/>
      <c r="CEM5" s="250"/>
      <c r="CEN5" s="250"/>
      <c r="CEO5" s="250"/>
      <c r="CEP5" s="250"/>
      <c r="CEQ5" s="250"/>
      <c r="CER5" s="250"/>
      <c r="CES5" s="250"/>
      <c r="CET5" s="250"/>
      <c r="CEU5" s="250"/>
      <c r="CEV5" s="250"/>
      <c r="CEW5" s="250"/>
      <c r="CEX5" s="250"/>
      <c r="CEY5" s="250"/>
      <c r="CEZ5" s="250"/>
      <c r="CFA5" s="250"/>
      <c r="CFB5" s="250"/>
      <c r="CFC5" s="250"/>
      <c r="CFD5" s="250"/>
      <c r="CFE5" s="250"/>
      <c r="CFF5" s="250"/>
      <c r="CFG5" s="250"/>
      <c r="CFH5" s="250"/>
      <c r="CFI5" s="250"/>
      <c r="CFJ5" s="250"/>
      <c r="CFK5" s="250"/>
      <c r="CFL5" s="250"/>
      <c r="CFM5" s="250"/>
      <c r="CFN5" s="250"/>
      <c r="CFO5" s="250"/>
      <c r="CFP5" s="250"/>
      <c r="CFQ5" s="250"/>
      <c r="CFR5" s="250"/>
      <c r="CFS5" s="250"/>
      <c r="CFT5" s="250"/>
      <c r="CFU5" s="250"/>
      <c r="CFV5" s="250"/>
      <c r="CFW5" s="250"/>
      <c r="CFX5" s="250"/>
      <c r="CFY5" s="250"/>
      <c r="CFZ5" s="250"/>
      <c r="CGA5" s="250"/>
      <c r="CGB5" s="250"/>
      <c r="CGC5" s="250"/>
      <c r="CGD5" s="250"/>
      <c r="CGE5" s="250"/>
      <c r="CGF5" s="250"/>
      <c r="CGG5" s="250"/>
      <c r="CGH5" s="250"/>
      <c r="CGI5" s="250"/>
      <c r="CGJ5" s="250"/>
      <c r="CGK5" s="250"/>
      <c r="CGL5" s="250"/>
      <c r="CGM5" s="250"/>
      <c r="CGN5" s="250"/>
      <c r="CGO5" s="250"/>
      <c r="CGP5" s="250"/>
      <c r="CGQ5" s="250"/>
      <c r="CGR5" s="250"/>
      <c r="CGS5" s="250"/>
      <c r="CGT5" s="250"/>
      <c r="CGU5" s="250"/>
      <c r="CGV5" s="250"/>
      <c r="CGW5" s="250"/>
      <c r="CGX5" s="250"/>
      <c r="CGY5" s="250"/>
      <c r="CGZ5" s="250"/>
      <c r="CHA5" s="250"/>
      <c r="CHB5" s="250"/>
      <c r="CHC5" s="250"/>
      <c r="CHD5" s="250"/>
      <c r="CHE5" s="250"/>
      <c r="CHF5" s="250"/>
      <c r="CHG5" s="250"/>
      <c r="CHH5" s="250"/>
      <c r="CHI5" s="250"/>
      <c r="CHJ5" s="250"/>
      <c r="CHK5" s="250"/>
      <c r="CHL5" s="250"/>
      <c r="CHM5" s="250"/>
      <c r="CHN5" s="250"/>
      <c r="CHO5" s="250"/>
      <c r="CHP5" s="250"/>
      <c r="CHQ5" s="250"/>
      <c r="CHR5" s="250"/>
      <c r="CHS5" s="250"/>
      <c r="CHT5" s="250"/>
      <c r="CHU5" s="250"/>
      <c r="CHV5" s="250"/>
      <c r="CHW5" s="250"/>
      <c r="CHX5" s="250"/>
      <c r="CHY5" s="250"/>
      <c r="CHZ5" s="250"/>
      <c r="CIA5" s="250"/>
      <c r="CIB5" s="250"/>
      <c r="CIC5" s="250"/>
      <c r="CID5" s="250"/>
      <c r="CIE5" s="250"/>
      <c r="CIF5" s="250"/>
      <c r="CIG5" s="250"/>
      <c r="CIH5" s="250"/>
      <c r="CII5" s="250"/>
      <c r="CIJ5" s="250"/>
      <c r="CIK5" s="250"/>
      <c r="CIL5" s="250"/>
      <c r="CIM5" s="250"/>
      <c r="CIN5" s="250"/>
      <c r="CIO5" s="250"/>
      <c r="CIP5" s="250"/>
      <c r="CIQ5" s="250"/>
      <c r="CIR5" s="250"/>
      <c r="CIS5" s="250"/>
      <c r="CIT5" s="250"/>
      <c r="CIU5" s="250"/>
      <c r="CIV5" s="250"/>
      <c r="CIW5" s="250"/>
      <c r="CIX5" s="250"/>
      <c r="CIY5" s="250"/>
      <c r="CIZ5" s="250"/>
      <c r="CJA5" s="250"/>
      <c r="CJB5" s="250"/>
      <c r="CJC5" s="250"/>
      <c r="CJD5" s="250"/>
      <c r="CJE5" s="250"/>
      <c r="CJF5" s="250"/>
      <c r="CJG5" s="250"/>
      <c r="CJH5" s="250"/>
      <c r="CJI5" s="250"/>
      <c r="CJJ5" s="250"/>
      <c r="CJK5" s="250"/>
      <c r="CJL5" s="250"/>
      <c r="CJM5" s="250"/>
      <c r="CJN5" s="250"/>
      <c r="CJO5" s="250"/>
      <c r="CJP5" s="250"/>
      <c r="CJQ5" s="250"/>
      <c r="CJR5" s="250"/>
      <c r="CJS5" s="250"/>
      <c r="CJT5" s="250"/>
      <c r="CJU5" s="250"/>
      <c r="CJV5" s="250"/>
      <c r="CJW5" s="250"/>
      <c r="CJX5" s="250"/>
      <c r="CJY5" s="250"/>
      <c r="CJZ5" s="250"/>
      <c r="CKA5" s="250"/>
      <c r="CKB5" s="250"/>
      <c r="CKC5" s="250"/>
      <c r="CKD5" s="250"/>
      <c r="CKE5" s="250"/>
      <c r="CKF5" s="250"/>
      <c r="CKG5" s="250"/>
      <c r="CKH5" s="250"/>
      <c r="CKI5" s="250"/>
      <c r="CKJ5" s="250"/>
      <c r="CKK5" s="250"/>
      <c r="CKL5" s="250"/>
      <c r="CKM5" s="250"/>
      <c r="CKN5" s="250"/>
      <c r="CKO5" s="250"/>
      <c r="CKP5" s="250"/>
      <c r="CKQ5" s="250"/>
      <c r="CKR5" s="250"/>
      <c r="CKS5" s="250"/>
      <c r="CKT5" s="250"/>
      <c r="CKU5" s="250"/>
      <c r="CKV5" s="250"/>
      <c r="CKW5" s="250"/>
      <c r="CKX5" s="250"/>
      <c r="CKY5" s="250"/>
      <c r="CKZ5" s="250"/>
      <c r="CLA5" s="250"/>
      <c r="CLB5" s="250"/>
      <c r="CLC5" s="250"/>
      <c r="CLD5" s="250"/>
      <c r="CLE5" s="250"/>
      <c r="CLF5" s="250"/>
      <c r="CLG5" s="250"/>
      <c r="CLH5" s="250"/>
      <c r="CLI5" s="250"/>
      <c r="CLJ5" s="250"/>
      <c r="CLK5" s="250"/>
      <c r="CLL5" s="250"/>
      <c r="CLM5" s="250"/>
      <c r="CLN5" s="250"/>
      <c r="CLO5" s="250"/>
      <c r="CLP5" s="250"/>
      <c r="CLQ5" s="250"/>
      <c r="CLR5" s="250"/>
      <c r="CLS5" s="250"/>
      <c r="CLT5" s="250"/>
      <c r="CLU5" s="250"/>
      <c r="CLV5" s="250"/>
      <c r="CLW5" s="250"/>
      <c r="CLX5" s="250"/>
      <c r="CLY5" s="250"/>
      <c r="CLZ5" s="250"/>
      <c r="CMA5" s="250"/>
      <c r="CMB5" s="250"/>
      <c r="CMC5" s="250"/>
      <c r="CMD5" s="250"/>
      <c r="CME5" s="250"/>
      <c r="CMF5" s="250"/>
      <c r="CMG5" s="250"/>
      <c r="CMH5" s="250"/>
      <c r="CMI5" s="250"/>
      <c r="CMJ5" s="250"/>
      <c r="CMK5" s="250"/>
      <c r="CML5" s="250"/>
      <c r="CMM5" s="250"/>
      <c r="CMN5" s="250"/>
      <c r="CMO5" s="250"/>
      <c r="CMP5" s="250"/>
      <c r="CMQ5" s="250"/>
      <c r="CMR5" s="250"/>
      <c r="CMS5" s="250"/>
      <c r="CMT5" s="250"/>
      <c r="CMU5" s="250"/>
      <c r="CMV5" s="250"/>
      <c r="CMW5" s="250"/>
      <c r="CMX5" s="250"/>
      <c r="CMY5" s="250"/>
      <c r="CMZ5" s="250"/>
      <c r="CNA5" s="250"/>
      <c r="CNB5" s="250"/>
      <c r="CNC5" s="250"/>
      <c r="CND5" s="250"/>
      <c r="CNE5" s="250"/>
      <c r="CNF5" s="250"/>
      <c r="CNG5" s="250"/>
      <c r="CNH5" s="250"/>
      <c r="CNI5" s="250"/>
      <c r="CNJ5" s="250"/>
      <c r="CNK5" s="250"/>
      <c r="CNL5" s="250"/>
      <c r="CNM5" s="250"/>
      <c r="CNN5" s="250"/>
      <c r="CNO5" s="250"/>
      <c r="CNP5" s="250"/>
      <c r="CNQ5" s="250"/>
      <c r="CNR5" s="250"/>
      <c r="CNS5" s="250"/>
      <c r="CNT5" s="250"/>
      <c r="CNU5" s="250"/>
      <c r="CNV5" s="250"/>
      <c r="CNW5" s="250"/>
      <c r="CNX5" s="250"/>
      <c r="CNY5" s="250"/>
      <c r="CNZ5" s="250"/>
      <c r="COA5" s="250"/>
      <c r="COB5" s="250"/>
      <c r="COC5" s="250"/>
      <c r="COD5" s="250"/>
      <c r="COE5" s="250"/>
      <c r="COF5" s="250"/>
      <c r="COG5" s="250"/>
      <c r="COH5" s="250"/>
      <c r="COI5" s="250"/>
      <c r="COJ5" s="250"/>
      <c r="COK5" s="250"/>
      <c r="COL5" s="250"/>
      <c r="COM5" s="250"/>
      <c r="CON5" s="250"/>
      <c r="COO5" s="250"/>
      <c r="COP5" s="250"/>
      <c r="COQ5" s="250"/>
      <c r="COR5" s="250"/>
      <c r="COS5" s="250"/>
      <c r="COT5" s="250"/>
      <c r="COU5" s="250"/>
      <c r="COV5" s="250"/>
      <c r="COW5" s="250"/>
      <c r="COX5" s="250"/>
      <c r="COY5" s="250"/>
      <c r="COZ5" s="250"/>
      <c r="CPA5" s="250"/>
      <c r="CPB5" s="250"/>
      <c r="CPC5" s="250"/>
      <c r="CPD5" s="250"/>
      <c r="CPE5" s="250"/>
      <c r="CPF5" s="250"/>
      <c r="CPG5" s="250"/>
      <c r="CPH5" s="250"/>
      <c r="CPI5" s="250"/>
      <c r="CPJ5" s="250"/>
      <c r="CPK5" s="250"/>
      <c r="CPL5" s="250"/>
      <c r="CPM5" s="250"/>
      <c r="CPN5" s="250"/>
      <c r="CPO5" s="250"/>
      <c r="CPP5" s="250"/>
      <c r="CPQ5" s="250"/>
      <c r="CPR5" s="250"/>
      <c r="CPS5" s="250"/>
      <c r="CPT5" s="250"/>
      <c r="CPU5" s="250"/>
      <c r="CPV5" s="250"/>
      <c r="CPW5" s="250"/>
      <c r="CPX5" s="250"/>
      <c r="CPY5" s="250"/>
      <c r="CPZ5" s="250"/>
      <c r="CQA5" s="250"/>
      <c r="CQB5" s="250"/>
      <c r="CQC5" s="250"/>
      <c r="CQD5" s="250"/>
      <c r="CQE5" s="250"/>
      <c r="CQF5" s="250"/>
      <c r="CQG5" s="250"/>
      <c r="CQH5" s="250"/>
      <c r="CQI5" s="250"/>
      <c r="CQJ5" s="250"/>
      <c r="CQK5" s="250"/>
      <c r="CQL5" s="250"/>
      <c r="CQM5" s="250"/>
      <c r="CQN5" s="250"/>
      <c r="CQO5" s="250"/>
      <c r="CQP5" s="250"/>
      <c r="CQQ5" s="250"/>
      <c r="CQR5" s="250"/>
      <c r="CQS5" s="250"/>
      <c r="CQT5" s="250"/>
      <c r="CQU5" s="250"/>
      <c r="CQV5" s="250"/>
      <c r="CQW5" s="250"/>
      <c r="CQX5" s="250"/>
      <c r="CQY5" s="250"/>
      <c r="CQZ5" s="250"/>
      <c r="CRA5" s="250"/>
      <c r="CRB5" s="250"/>
      <c r="CRC5" s="250"/>
      <c r="CRD5" s="250"/>
      <c r="CRE5" s="250"/>
      <c r="CRF5" s="250"/>
      <c r="CRG5" s="250"/>
      <c r="CRH5" s="250"/>
      <c r="CRI5" s="250"/>
      <c r="CRJ5" s="250"/>
      <c r="CRK5" s="250"/>
      <c r="CRL5" s="250"/>
      <c r="CRM5" s="250"/>
      <c r="CRN5" s="250"/>
      <c r="CRO5" s="250"/>
      <c r="CRP5" s="250"/>
      <c r="CRQ5" s="250"/>
      <c r="CRR5" s="250"/>
      <c r="CRS5" s="250"/>
      <c r="CRT5" s="250"/>
      <c r="CRU5" s="250"/>
      <c r="CRV5" s="250"/>
      <c r="CRW5" s="250"/>
      <c r="CRX5" s="250"/>
      <c r="CRY5" s="250"/>
      <c r="CRZ5" s="250"/>
      <c r="CSA5" s="250"/>
      <c r="CSB5" s="250"/>
      <c r="CSC5" s="250"/>
      <c r="CSD5" s="250"/>
      <c r="CSE5" s="250"/>
      <c r="CSF5" s="250"/>
      <c r="CSG5" s="250"/>
      <c r="CSH5" s="250"/>
      <c r="CSI5" s="250"/>
      <c r="CSJ5" s="250"/>
      <c r="CSK5" s="250"/>
      <c r="CSL5" s="250"/>
      <c r="CSM5" s="250"/>
      <c r="CSN5" s="250"/>
      <c r="CSO5" s="250"/>
      <c r="CSP5" s="250"/>
      <c r="CSQ5" s="250"/>
      <c r="CSR5" s="250"/>
      <c r="CSS5" s="250"/>
      <c r="CST5" s="250"/>
      <c r="CSU5" s="250"/>
      <c r="CSV5" s="250"/>
      <c r="CSW5" s="250"/>
      <c r="CSX5" s="250"/>
      <c r="CSY5" s="250"/>
      <c r="CSZ5" s="250"/>
      <c r="CTA5" s="250"/>
      <c r="CTB5" s="250"/>
      <c r="CTC5" s="250"/>
      <c r="CTD5" s="250"/>
      <c r="CTE5" s="250"/>
      <c r="CTF5" s="250"/>
      <c r="CTG5" s="250"/>
      <c r="CTH5" s="250"/>
      <c r="CTI5" s="250"/>
      <c r="CTJ5" s="250"/>
      <c r="CTK5" s="250"/>
      <c r="CTL5" s="250"/>
      <c r="CTM5" s="250"/>
      <c r="CTN5" s="250"/>
      <c r="CTO5" s="250"/>
      <c r="CTP5" s="250"/>
      <c r="CTQ5" s="250"/>
      <c r="CTR5" s="250"/>
      <c r="CTS5" s="250"/>
      <c r="CTT5" s="250"/>
      <c r="CTU5" s="250"/>
      <c r="CTV5" s="250"/>
      <c r="CTW5" s="250"/>
      <c r="CTX5" s="250"/>
      <c r="CTY5" s="250"/>
      <c r="CTZ5" s="250"/>
      <c r="CUA5" s="250"/>
      <c r="CUB5" s="250"/>
      <c r="CUC5" s="250"/>
      <c r="CUD5" s="250"/>
      <c r="CUE5" s="250"/>
      <c r="CUF5" s="250"/>
      <c r="CUG5" s="250"/>
      <c r="CUH5" s="250"/>
      <c r="CUI5" s="250"/>
      <c r="CUJ5" s="250"/>
      <c r="CUK5" s="250"/>
      <c r="CUL5" s="250"/>
      <c r="CUM5" s="250"/>
      <c r="CUN5" s="250"/>
      <c r="CUO5" s="250"/>
      <c r="CUP5" s="250"/>
      <c r="CUQ5" s="250"/>
      <c r="CUR5" s="250"/>
      <c r="CUS5" s="250"/>
      <c r="CUT5" s="250"/>
      <c r="CUU5" s="250"/>
      <c r="CUV5" s="250"/>
      <c r="CUW5" s="250"/>
      <c r="CUX5" s="250"/>
      <c r="CUY5" s="250"/>
      <c r="CUZ5" s="250"/>
      <c r="CVA5" s="250"/>
      <c r="CVB5" s="250"/>
      <c r="CVC5" s="250"/>
      <c r="CVD5" s="250"/>
      <c r="CVE5" s="250"/>
      <c r="CVF5" s="250"/>
      <c r="CVG5" s="250"/>
      <c r="CVH5" s="250"/>
      <c r="CVI5" s="250"/>
      <c r="CVJ5" s="250"/>
      <c r="CVK5" s="250"/>
      <c r="CVL5" s="250"/>
      <c r="CVM5" s="250"/>
      <c r="CVN5" s="250"/>
      <c r="CVO5" s="250"/>
      <c r="CVP5" s="250"/>
      <c r="CVQ5" s="250"/>
      <c r="CVR5" s="250"/>
      <c r="CVS5" s="250"/>
      <c r="CVT5" s="250"/>
      <c r="CVU5" s="250"/>
      <c r="CVV5" s="250"/>
      <c r="CVW5" s="250"/>
      <c r="CVX5" s="250"/>
      <c r="CVY5" s="250"/>
      <c r="CVZ5" s="250"/>
      <c r="CWA5" s="250"/>
      <c r="CWB5" s="250"/>
      <c r="CWC5" s="250"/>
      <c r="CWD5" s="250"/>
      <c r="CWE5" s="250"/>
      <c r="CWF5" s="250"/>
      <c r="CWG5" s="250"/>
      <c r="CWH5" s="250"/>
      <c r="CWI5" s="250"/>
      <c r="CWJ5" s="250"/>
      <c r="CWK5" s="250"/>
      <c r="CWL5" s="250"/>
      <c r="CWM5" s="250"/>
      <c r="CWN5" s="250"/>
      <c r="CWO5" s="250"/>
      <c r="CWP5" s="250"/>
      <c r="CWQ5" s="250"/>
      <c r="CWR5" s="250"/>
      <c r="CWS5" s="250"/>
      <c r="CWT5" s="250"/>
      <c r="CWU5" s="250"/>
      <c r="CWV5" s="250"/>
      <c r="CWW5" s="250"/>
      <c r="CWX5" s="250"/>
      <c r="CWY5" s="250"/>
      <c r="CWZ5" s="250"/>
      <c r="CXA5" s="250"/>
      <c r="CXB5" s="250"/>
      <c r="CXC5" s="250"/>
      <c r="CXD5" s="250"/>
      <c r="CXE5" s="250"/>
      <c r="CXF5" s="250"/>
      <c r="CXG5" s="250"/>
      <c r="CXH5" s="250"/>
      <c r="CXI5" s="250"/>
      <c r="CXJ5" s="250"/>
      <c r="CXK5" s="250"/>
      <c r="CXL5" s="250"/>
      <c r="CXM5" s="250"/>
      <c r="CXN5" s="250"/>
      <c r="CXO5" s="250"/>
      <c r="CXP5" s="250"/>
      <c r="CXQ5" s="250"/>
      <c r="CXR5" s="250"/>
      <c r="CXS5" s="250"/>
      <c r="CXT5" s="250"/>
      <c r="CXU5" s="250"/>
      <c r="CXV5" s="250"/>
      <c r="CXW5" s="250"/>
      <c r="CXX5" s="250"/>
      <c r="CXY5" s="250"/>
      <c r="CXZ5" s="250"/>
      <c r="CYA5" s="250"/>
      <c r="CYB5" s="250"/>
      <c r="CYC5" s="250"/>
      <c r="CYD5" s="250"/>
      <c r="CYE5" s="250"/>
      <c r="CYF5" s="250"/>
      <c r="CYG5" s="250"/>
      <c r="CYH5" s="250"/>
      <c r="CYI5" s="250"/>
      <c r="CYJ5" s="250"/>
      <c r="CYK5" s="250"/>
      <c r="CYL5" s="250"/>
      <c r="CYM5" s="250"/>
      <c r="CYN5" s="250"/>
      <c r="CYO5" s="250"/>
      <c r="CYP5" s="250"/>
      <c r="CYQ5" s="250"/>
      <c r="CYR5" s="250"/>
      <c r="CYS5" s="250"/>
      <c r="CYT5" s="250"/>
      <c r="CYU5" s="250"/>
      <c r="CYV5" s="250"/>
      <c r="CYW5" s="250"/>
      <c r="CYX5" s="250"/>
      <c r="CYY5" s="250"/>
      <c r="CYZ5" s="250"/>
      <c r="CZA5" s="250"/>
      <c r="CZB5" s="250"/>
      <c r="CZC5" s="250"/>
      <c r="CZD5" s="250"/>
      <c r="CZE5" s="250"/>
      <c r="CZF5" s="250"/>
      <c r="CZG5" s="250"/>
      <c r="CZH5" s="250"/>
      <c r="CZI5" s="250"/>
      <c r="CZJ5" s="250"/>
      <c r="CZK5" s="250"/>
      <c r="CZL5" s="250"/>
      <c r="CZM5" s="250"/>
      <c r="CZN5" s="250"/>
      <c r="CZO5" s="250"/>
      <c r="CZP5" s="250"/>
      <c r="CZQ5" s="250"/>
      <c r="CZR5" s="250"/>
      <c r="CZS5" s="250"/>
      <c r="CZT5" s="250"/>
      <c r="CZU5" s="250"/>
      <c r="CZV5" s="250"/>
      <c r="CZW5" s="250"/>
      <c r="CZX5" s="250"/>
      <c r="CZY5" s="250"/>
      <c r="CZZ5" s="250"/>
      <c r="DAA5" s="250"/>
      <c r="DAB5" s="250"/>
      <c r="DAC5" s="250"/>
      <c r="DAD5" s="250"/>
      <c r="DAE5" s="250"/>
      <c r="DAF5" s="250"/>
      <c r="DAG5" s="250"/>
      <c r="DAH5" s="250"/>
      <c r="DAI5" s="250"/>
      <c r="DAJ5" s="250"/>
      <c r="DAK5" s="250"/>
      <c r="DAL5" s="250"/>
      <c r="DAM5" s="250"/>
      <c r="DAN5" s="250"/>
      <c r="DAO5" s="250"/>
      <c r="DAP5" s="250"/>
      <c r="DAQ5" s="250"/>
      <c r="DAR5" s="250"/>
      <c r="DAS5" s="250"/>
      <c r="DAT5" s="250"/>
      <c r="DAU5" s="250"/>
      <c r="DAV5" s="250"/>
      <c r="DAW5" s="250"/>
      <c r="DAX5" s="250"/>
      <c r="DAY5" s="250"/>
      <c r="DAZ5" s="250"/>
      <c r="DBA5" s="250"/>
      <c r="DBB5" s="250"/>
      <c r="DBC5" s="250"/>
      <c r="DBD5" s="250"/>
      <c r="DBE5" s="250"/>
      <c r="DBF5" s="250"/>
      <c r="DBG5" s="250"/>
      <c r="DBH5" s="250"/>
      <c r="DBI5" s="250"/>
      <c r="DBJ5" s="250"/>
      <c r="DBK5" s="250"/>
      <c r="DBL5" s="250"/>
      <c r="DBM5" s="250"/>
      <c r="DBN5" s="250"/>
      <c r="DBO5" s="250"/>
      <c r="DBP5" s="250"/>
      <c r="DBQ5" s="250"/>
      <c r="DBR5" s="250"/>
      <c r="DBS5" s="250"/>
      <c r="DBT5" s="250"/>
      <c r="DBU5" s="250"/>
      <c r="DBV5" s="250"/>
      <c r="DBW5" s="250"/>
      <c r="DBX5" s="250"/>
      <c r="DBY5" s="250"/>
      <c r="DBZ5" s="250"/>
      <c r="DCA5" s="250"/>
      <c r="DCB5" s="250"/>
      <c r="DCC5" s="250"/>
      <c r="DCD5" s="250"/>
      <c r="DCE5" s="250"/>
      <c r="DCF5" s="250"/>
      <c r="DCG5" s="250"/>
      <c r="DCH5" s="250"/>
      <c r="DCI5" s="250"/>
      <c r="DCJ5" s="250"/>
      <c r="DCK5" s="250"/>
      <c r="DCL5" s="250"/>
      <c r="DCM5" s="250"/>
      <c r="DCN5" s="250"/>
      <c r="DCO5" s="250"/>
      <c r="DCP5" s="250"/>
      <c r="DCQ5" s="250"/>
      <c r="DCR5" s="250"/>
      <c r="DCS5" s="250"/>
      <c r="DCT5" s="250"/>
      <c r="DCU5" s="250"/>
      <c r="DCV5" s="250"/>
      <c r="DCW5" s="250"/>
      <c r="DCX5" s="250"/>
      <c r="DCY5" s="250"/>
      <c r="DCZ5" s="250"/>
      <c r="DDA5" s="250"/>
      <c r="DDB5" s="250"/>
      <c r="DDC5" s="250"/>
      <c r="DDD5" s="250"/>
      <c r="DDE5" s="250"/>
      <c r="DDF5" s="250"/>
      <c r="DDG5" s="250"/>
      <c r="DDH5" s="250"/>
      <c r="DDI5" s="250"/>
      <c r="DDJ5" s="250"/>
      <c r="DDK5" s="250"/>
      <c r="DDL5" s="250"/>
      <c r="DDM5" s="250"/>
      <c r="DDN5" s="250"/>
      <c r="DDO5" s="250"/>
      <c r="DDP5" s="250"/>
      <c r="DDQ5" s="250"/>
      <c r="DDR5" s="250"/>
      <c r="DDS5" s="250"/>
      <c r="DDT5" s="250"/>
      <c r="DDU5" s="250"/>
      <c r="DDV5" s="250"/>
      <c r="DDW5" s="250"/>
      <c r="DDX5" s="250"/>
      <c r="DDY5" s="250"/>
      <c r="DDZ5" s="250"/>
      <c r="DEA5" s="250"/>
      <c r="DEB5" s="250"/>
      <c r="DEC5" s="250"/>
      <c r="DED5" s="250"/>
      <c r="DEE5" s="250"/>
      <c r="DEF5" s="250"/>
      <c r="DEG5" s="250"/>
      <c r="DEH5" s="250"/>
      <c r="DEI5" s="250"/>
      <c r="DEJ5" s="250"/>
      <c r="DEK5" s="250"/>
      <c r="DEL5" s="250"/>
      <c r="DEM5" s="250"/>
      <c r="DEN5" s="250"/>
      <c r="DEO5" s="250"/>
      <c r="DEP5" s="250"/>
      <c r="DEQ5" s="250"/>
      <c r="DER5" s="250"/>
      <c r="DES5" s="250"/>
      <c r="DET5" s="250"/>
      <c r="DEU5" s="250"/>
      <c r="DEV5" s="250"/>
      <c r="DEW5" s="250"/>
      <c r="DEX5" s="250"/>
      <c r="DEY5" s="250"/>
      <c r="DEZ5" s="250"/>
      <c r="DFA5" s="250"/>
      <c r="DFB5" s="250"/>
      <c r="DFC5" s="250"/>
      <c r="DFD5" s="250"/>
      <c r="DFE5" s="250"/>
      <c r="DFF5" s="250"/>
      <c r="DFG5" s="250"/>
      <c r="DFH5" s="250"/>
      <c r="DFI5" s="250"/>
      <c r="DFJ5" s="250"/>
      <c r="DFK5" s="250"/>
      <c r="DFL5" s="250"/>
      <c r="DFM5" s="250"/>
      <c r="DFN5" s="250"/>
      <c r="DFO5" s="250"/>
      <c r="DFP5" s="250"/>
      <c r="DFQ5" s="250"/>
      <c r="DFR5" s="250"/>
      <c r="DFS5" s="250"/>
      <c r="DFT5" s="250"/>
      <c r="DFU5" s="250"/>
      <c r="DFV5" s="250"/>
      <c r="DFW5" s="250"/>
      <c r="DFX5" s="250"/>
      <c r="DFY5" s="250"/>
      <c r="DFZ5" s="250"/>
      <c r="DGA5" s="250"/>
      <c r="DGB5" s="250"/>
      <c r="DGC5" s="250"/>
      <c r="DGD5" s="250"/>
      <c r="DGE5" s="250"/>
      <c r="DGF5" s="250"/>
      <c r="DGG5" s="250"/>
      <c r="DGH5" s="250"/>
      <c r="DGI5" s="250"/>
      <c r="DGJ5" s="250"/>
      <c r="DGK5" s="250"/>
      <c r="DGL5" s="250"/>
      <c r="DGM5" s="250"/>
      <c r="DGN5" s="250"/>
      <c r="DGO5" s="250"/>
      <c r="DGP5" s="250"/>
      <c r="DGQ5" s="250"/>
      <c r="DGR5" s="250"/>
      <c r="DGS5" s="250"/>
      <c r="DGT5" s="250"/>
      <c r="DGU5" s="250"/>
      <c r="DGV5" s="250"/>
      <c r="DGW5" s="250"/>
      <c r="DGX5" s="250"/>
      <c r="DGY5" s="250"/>
      <c r="DGZ5" s="250"/>
      <c r="DHA5" s="250"/>
      <c r="DHB5" s="250"/>
      <c r="DHC5" s="250"/>
      <c r="DHD5" s="250"/>
      <c r="DHE5" s="250"/>
      <c r="DHF5" s="250"/>
      <c r="DHG5" s="250"/>
      <c r="DHH5" s="250"/>
      <c r="DHI5" s="250"/>
      <c r="DHJ5" s="250"/>
      <c r="DHK5" s="250"/>
      <c r="DHL5" s="250"/>
      <c r="DHM5" s="250"/>
      <c r="DHN5" s="250"/>
      <c r="DHO5" s="250"/>
      <c r="DHP5" s="250"/>
      <c r="DHQ5" s="250"/>
      <c r="DHR5" s="250"/>
      <c r="DHS5" s="250"/>
      <c r="DHT5" s="250"/>
      <c r="DHU5" s="250"/>
      <c r="DHV5" s="250"/>
      <c r="DHW5" s="250"/>
      <c r="DHX5" s="250"/>
      <c r="DHY5" s="250"/>
      <c r="DHZ5" s="250"/>
      <c r="DIA5" s="250"/>
      <c r="DIB5" s="250"/>
      <c r="DIC5" s="250"/>
      <c r="DID5" s="250"/>
      <c r="DIE5" s="250"/>
      <c r="DIF5" s="250"/>
      <c r="DIG5" s="250"/>
      <c r="DIH5" s="250"/>
      <c r="DII5" s="250"/>
      <c r="DIJ5" s="250"/>
      <c r="DIK5" s="250"/>
      <c r="DIL5" s="250"/>
      <c r="DIM5" s="250"/>
      <c r="DIN5" s="250"/>
      <c r="DIO5" s="250"/>
      <c r="DIP5" s="250"/>
      <c r="DIQ5" s="250"/>
      <c r="DIR5" s="250"/>
      <c r="DIS5" s="250"/>
      <c r="DIT5" s="250"/>
      <c r="DIU5" s="250"/>
      <c r="DIV5" s="250"/>
      <c r="DIW5" s="250"/>
      <c r="DIX5" s="250"/>
      <c r="DIY5" s="250"/>
      <c r="DIZ5" s="250"/>
      <c r="DJA5" s="250"/>
      <c r="DJB5" s="250"/>
      <c r="DJC5" s="250"/>
      <c r="DJD5" s="250"/>
      <c r="DJE5" s="250"/>
      <c r="DJF5" s="250"/>
      <c r="DJG5" s="250"/>
      <c r="DJH5" s="250"/>
      <c r="DJI5" s="250"/>
      <c r="DJJ5" s="250"/>
      <c r="DJK5" s="250"/>
      <c r="DJL5" s="250"/>
      <c r="DJM5" s="250"/>
      <c r="DJN5" s="250"/>
      <c r="DJO5" s="250"/>
      <c r="DJP5" s="250"/>
      <c r="DJQ5" s="250"/>
      <c r="DJR5" s="250"/>
      <c r="DJS5" s="250"/>
      <c r="DJT5" s="250"/>
      <c r="DJU5" s="250"/>
      <c r="DJV5" s="250"/>
      <c r="DJW5" s="250"/>
      <c r="DJX5" s="250"/>
      <c r="DJY5" s="250"/>
      <c r="DJZ5" s="250"/>
      <c r="DKA5" s="250"/>
      <c r="DKB5" s="250"/>
      <c r="DKC5" s="250"/>
      <c r="DKD5" s="250"/>
      <c r="DKE5" s="250"/>
      <c r="DKF5" s="250"/>
      <c r="DKG5" s="250"/>
      <c r="DKH5" s="250"/>
      <c r="DKI5" s="250"/>
      <c r="DKJ5" s="250"/>
      <c r="DKK5" s="250"/>
      <c r="DKL5" s="250"/>
      <c r="DKM5" s="250"/>
      <c r="DKN5" s="250"/>
      <c r="DKO5" s="250"/>
      <c r="DKP5" s="250"/>
      <c r="DKQ5" s="250"/>
      <c r="DKR5" s="250"/>
      <c r="DKS5" s="250"/>
      <c r="DKT5" s="250"/>
      <c r="DKU5" s="250"/>
      <c r="DKV5" s="250"/>
      <c r="DKW5" s="250"/>
      <c r="DKX5" s="250"/>
      <c r="DKY5" s="250"/>
      <c r="DKZ5" s="250"/>
      <c r="DLA5" s="250"/>
      <c r="DLB5" s="250"/>
      <c r="DLC5" s="250"/>
      <c r="DLD5" s="250"/>
      <c r="DLE5" s="250"/>
      <c r="DLF5" s="250"/>
      <c r="DLG5" s="250"/>
      <c r="DLH5" s="250"/>
      <c r="DLI5" s="250"/>
      <c r="DLJ5" s="250"/>
      <c r="DLK5" s="250"/>
      <c r="DLL5" s="250"/>
      <c r="DLM5" s="250"/>
      <c r="DLN5" s="250"/>
      <c r="DLO5" s="250"/>
      <c r="DLP5" s="250"/>
      <c r="DLQ5" s="250"/>
      <c r="DLR5" s="250"/>
      <c r="DLS5" s="250"/>
      <c r="DLT5" s="250"/>
      <c r="DLU5" s="250"/>
      <c r="DLV5" s="250"/>
      <c r="DLW5" s="250"/>
      <c r="DLX5" s="250"/>
      <c r="DLY5" s="250"/>
      <c r="DLZ5" s="250"/>
      <c r="DMA5" s="250"/>
      <c r="DMB5" s="250"/>
      <c r="DMC5" s="250"/>
      <c r="DMD5" s="250"/>
      <c r="DME5" s="250"/>
      <c r="DMF5" s="250"/>
      <c r="DMG5" s="250"/>
      <c r="DMH5" s="250"/>
      <c r="DMI5" s="250"/>
      <c r="DMJ5" s="250"/>
      <c r="DMK5" s="250"/>
      <c r="DML5" s="250"/>
      <c r="DMM5" s="250"/>
      <c r="DMN5" s="250"/>
      <c r="DMO5" s="250"/>
      <c r="DMP5" s="250"/>
      <c r="DMQ5" s="250"/>
      <c r="DMR5" s="250"/>
      <c r="DMS5" s="250"/>
      <c r="DMT5" s="250"/>
      <c r="DMU5" s="250"/>
      <c r="DMV5" s="250"/>
      <c r="DMW5" s="250"/>
      <c r="DMX5" s="250"/>
      <c r="DMY5" s="250"/>
      <c r="DMZ5" s="250"/>
      <c r="DNA5" s="250"/>
      <c r="DNB5" s="250"/>
      <c r="DNC5" s="250"/>
      <c r="DND5" s="250"/>
      <c r="DNE5" s="250"/>
      <c r="DNF5" s="250"/>
      <c r="DNG5" s="250"/>
      <c r="DNH5" s="250"/>
      <c r="DNI5" s="250"/>
      <c r="DNJ5" s="250"/>
      <c r="DNK5" s="250"/>
      <c r="DNL5" s="250"/>
      <c r="DNM5" s="250"/>
      <c r="DNN5" s="250"/>
      <c r="DNO5" s="250"/>
      <c r="DNP5" s="250"/>
      <c r="DNQ5" s="250"/>
      <c r="DNR5" s="250"/>
      <c r="DNS5" s="250"/>
      <c r="DNT5" s="250"/>
      <c r="DNU5" s="250"/>
      <c r="DNV5" s="250"/>
      <c r="DNW5" s="250"/>
      <c r="DNX5" s="250"/>
      <c r="DNY5" s="250"/>
      <c r="DNZ5" s="250"/>
      <c r="DOA5" s="250"/>
      <c r="DOB5" s="250"/>
      <c r="DOC5" s="250"/>
      <c r="DOD5" s="250"/>
      <c r="DOE5" s="250"/>
      <c r="DOF5" s="250"/>
      <c r="DOG5" s="250"/>
      <c r="DOH5" s="250"/>
      <c r="DOI5" s="250"/>
      <c r="DOJ5" s="250"/>
      <c r="DOK5" s="250"/>
      <c r="DOL5" s="250"/>
      <c r="DOM5" s="250"/>
      <c r="DON5" s="250"/>
      <c r="DOO5" s="250"/>
      <c r="DOP5" s="250"/>
      <c r="DOQ5" s="250"/>
      <c r="DOR5" s="250"/>
      <c r="DOS5" s="250"/>
      <c r="DOT5" s="250"/>
      <c r="DOU5" s="250"/>
      <c r="DOV5" s="250"/>
      <c r="DOW5" s="250"/>
      <c r="DOX5" s="250"/>
      <c r="DOY5" s="250"/>
      <c r="DOZ5" s="250"/>
      <c r="DPA5" s="250"/>
      <c r="DPB5" s="250"/>
      <c r="DPC5" s="250"/>
      <c r="DPD5" s="250"/>
      <c r="DPE5" s="250"/>
      <c r="DPF5" s="250"/>
      <c r="DPG5" s="250"/>
      <c r="DPH5" s="250"/>
      <c r="DPI5" s="250"/>
      <c r="DPJ5" s="250"/>
      <c r="DPK5" s="250"/>
      <c r="DPL5" s="250"/>
      <c r="DPM5" s="250"/>
      <c r="DPN5" s="250"/>
      <c r="DPO5" s="250"/>
      <c r="DPP5" s="250"/>
      <c r="DPQ5" s="250"/>
      <c r="DPR5" s="250"/>
      <c r="DPS5" s="250"/>
      <c r="DPT5" s="250"/>
      <c r="DPU5" s="250"/>
      <c r="DPV5" s="250"/>
      <c r="DPW5" s="250"/>
      <c r="DPX5" s="250"/>
      <c r="DPY5" s="250"/>
      <c r="DPZ5" s="250"/>
      <c r="DQA5" s="250"/>
      <c r="DQB5" s="250"/>
      <c r="DQC5" s="250"/>
      <c r="DQD5" s="250"/>
      <c r="DQE5" s="250"/>
      <c r="DQF5" s="250"/>
      <c r="DQG5" s="250"/>
      <c r="DQH5" s="250"/>
      <c r="DQI5" s="250"/>
      <c r="DQJ5" s="250"/>
      <c r="DQK5" s="250"/>
      <c r="DQL5" s="250"/>
      <c r="DQM5" s="250"/>
      <c r="DQN5" s="250"/>
      <c r="DQO5" s="250"/>
      <c r="DQP5" s="250"/>
      <c r="DQQ5" s="250"/>
      <c r="DQR5" s="250"/>
      <c r="DQS5" s="250"/>
      <c r="DQT5" s="250"/>
      <c r="DQU5" s="250"/>
      <c r="DQV5" s="250"/>
      <c r="DQW5" s="250"/>
      <c r="DQX5" s="250"/>
      <c r="DQY5" s="250"/>
      <c r="DQZ5" s="250"/>
      <c r="DRA5" s="250"/>
      <c r="DRB5" s="250"/>
      <c r="DRC5" s="250"/>
      <c r="DRD5" s="250"/>
      <c r="DRE5" s="250"/>
      <c r="DRF5" s="250"/>
      <c r="DRG5" s="250"/>
      <c r="DRH5" s="250"/>
      <c r="DRI5" s="250"/>
      <c r="DRJ5" s="250"/>
      <c r="DRK5" s="250"/>
      <c r="DRL5" s="250"/>
      <c r="DRM5" s="250"/>
      <c r="DRN5" s="250"/>
      <c r="DRO5" s="250"/>
      <c r="DRP5" s="250"/>
      <c r="DRQ5" s="250"/>
      <c r="DRR5" s="250"/>
      <c r="DRS5" s="250"/>
      <c r="DRT5" s="250"/>
      <c r="DRU5" s="250"/>
      <c r="DRV5" s="250"/>
      <c r="DRW5" s="250"/>
      <c r="DRX5" s="250"/>
      <c r="DRY5" s="250"/>
      <c r="DRZ5" s="250"/>
      <c r="DSA5" s="250"/>
      <c r="DSB5" s="250"/>
      <c r="DSC5" s="250"/>
      <c r="DSD5" s="250"/>
      <c r="DSE5" s="250"/>
      <c r="DSF5" s="250"/>
      <c r="DSG5" s="250"/>
      <c r="DSH5" s="250"/>
      <c r="DSI5" s="250"/>
      <c r="DSJ5" s="250"/>
      <c r="DSK5" s="250"/>
      <c r="DSL5" s="250"/>
      <c r="DSM5" s="250"/>
      <c r="DSN5" s="250"/>
      <c r="DSO5" s="250"/>
      <c r="DSP5" s="250"/>
      <c r="DSQ5" s="250"/>
      <c r="DSR5" s="250"/>
      <c r="DSS5" s="250"/>
      <c r="DST5" s="250"/>
      <c r="DSU5" s="250"/>
      <c r="DSV5" s="250"/>
      <c r="DSW5" s="250"/>
      <c r="DSX5" s="250"/>
      <c r="DSY5" s="250"/>
      <c r="DSZ5" s="250"/>
      <c r="DTA5" s="250"/>
      <c r="DTB5" s="250"/>
      <c r="DTC5" s="250"/>
      <c r="DTD5" s="250"/>
      <c r="DTE5" s="250"/>
      <c r="DTF5" s="250"/>
      <c r="DTG5" s="250"/>
      <c r="DTH5" s="250"/>
      <c r="DTI5" s="250"/>
      <c r="DTJ5" s="250"/>
      <c r="DTK5" s="250"/>
      <c r="DTL5" s="250"/>
      <c r="DTM5" s="250"/>
      <c r="DTN5" s="250"/>
      <c r="DTO5" s="250"/>
      <c r="DTP5" s="250"/>
      <c r="DTQ5" s="250"/>
      <c r="DTR5" s="250"/>
      <c r="DTS5" s="250"/>
      <c r="DTT5" s="250"/>
      <c r="DTU5" s="250"/>
      <c r="DTV5" s="250"/>
      <c r="DTW5" s="250"/>
      <c r="DTX5" s="250"/>
      <c r="DTY5" s="250"/>
      <c r="DTZ5" s="250"/>
      <c r="DUA5" s="250"/>
      <c r="DUB5" s="250"/>
      <c r="DUC5" s="250"/>
      <c r="DUD5" s="250"/>
      <c r="DUE5" s="250"/>
      <c r="DUF5" s="250"/>
      <c r="DUG5" s="250"/>
      <c r="DUH5" s="250"/>
      <c r="DUI5" s="250"/>
      <c r="DUJ5" s="250"/>
      <c r="DUK5" s="250"/>
      <c r="DUL5" s="250"/>
      <c r="DUM5" s="250"/>
      <c r="DUN5" s="250"/>
      <c r="DUO5" s="250"/>
      <c r="DUP5" s="250"/>
      <c r="DUQ5" s="250"/>
      <c r="DUR5" s="250"/>
      <c r="DUS5" s="250"/>
      <c r="DUT5" s="250"/>
      <c r="DUU5" s="250"/>
      <c r="DUV5" s="250"/>
      <c r="DUW5" s="250"/>
      <c r="DUX5" s="250"/>
      <c r="DUY5" s="250"/>
      <c r="DUZ5" s="250"/>
      <c r="DVA5" s="250"/>
      <c r="DVB5" s="250"/>
      <c r="DVC5" s="250"/>
      <c r="DVD5" s="250"/>
      <c r="DVE5" s="250"/>
      <c r="DVF5" s="250"/>
      <c r="DVG5" s="250"/>
      <c r="DVH5" s="250"/>
      <c r="DVI5" s="250"/>
      <c r="DVJ5" s="250"/>
      <c r="DVK5" s="250"/>
      <c r="DVL5" s="250"/>
      <c r="DVM5" s="250"/>
      <c r="DVN5" s="250"/>
      <c r="DVO5" s="250"/>
      <c r="DVP5" s="250"/>
      <c r="DVQ5" s="250"/>
      <c r="DVR5" s="250"/>
      <c r="DVS5" s="250"/>
      <c r="DVT5" s="250"/>
      <c r="DVU5" s="250"/>
      <c r="DVV5" s="250"/>
      <c r="DVW5" s="250"/>
      <c r="DVX5" s="250"/>
      <c r="DVY5" s="250"/>
      <c r="DVZ5" s="250"/>
      <c r="DWA5" s="250"/>
      <c r="DWB5" s="250"/>
      <c r="DWC5" s="250"/>
      <c r="DWD5" s="250"/>
      <c r="DWE5" s="250"/>
      <c r="DWF5" s="250"/>
      <c r="DWG5" s="250"/>
      <c r="DWH5" s="250"/>
      <c r="DWI5" s="250"/>
      <c r="DWJ5" s="250"/>
      <c r="DWK5" s="250"/>
      <c r="DWL5" s="250"/>
      <c r="DWM5" s="250"/>
      <c r="DWN5" s="250"/>
      <c r="DWO5" s="250"/>
      <c r="DWP5" s="250"/>
      <c r="DWQ5" s="250"/>
      <c r="DWR5" s="250"/>
      <c r="DWS5" s="250"/>
      <c r="DWT5" s="250"/>
      <c r="DWU5" s="250"/>
      <c r="DWV5" s="250"/>
      <c r="DWW5" s="250"/>
      <c r="DWX5" s="250"/>
      <c r="DWY5" s="250"/>
      <c r="DWZ5" s="250"/>
      <c r="DXA5" s="250"/>
      <c r="DXB5" s="250"/>
      <c r="DXC5" s="250"/>
      <c r="DXD5" s="250"/>
      <c r="DXE5" s="250"/>
      <c r="DXF5" s="250"/>
      <c r="DXG5" s="250"/>
      <c r="DXH5" s="250"/>
      <c r="DXI5" s="250"/>
      <c r="DXJ5" s="250"/>
      <c r="DXK5" s="250"/>
      <c r="DXL5" s="250"/>
      <c r="DXM5" s="250"/>
      <c r="DXN5" s="250"/>
      <c r="DXO5" s="250"/>
      <c r="DXP5" s="250"/>
      <c r="DXQ5" s="250"/>
      <c r="DXR5" s="250"/>
      <c r="DXS5" s="250"/>
      <c r="DXT5" s="250"/>
      <c r="DXU5" s="250"/>
      <c r="DXV5" s="250"/>
      <c r="DXW5" s="250"/>
      <c r="DXX5" s="250"/>
      <c r="DXY5" s="250"/>
      <c r="DXZ5" s="250"/>
      <c r="DYA5" s="250"/>
      <c r="DYB5" s="250"/>
      <c r="DYC5" s="250"/>
      <c r="DYD5" s="250"/>
      <c r="DYE5" s="250"/>
      <c r="DYF5" s="250"/>
      <c r="DYG5" s="250"/>
      <c r="DYH5" s="250"/>
      <c r="DYI5" s="250"/>
      <c r="DYJ5" s="250"/>
      <c r="DYK5" s="250"/>
      <c r="DYL5" s="250"/>
      <c r="DYM5" s="250"/>
      <c r="DYN5" s="250"/>
      <c r="DYO5" s="250"/>
      <c r="DYP5" s="250"/>
      <c r="DYQ5" s="250"/>
      <c r="DYR5" s="250"/>
      <c r="DYS5" s="250"/>
      <c r="DYT5" s="250"/>
      <c r="DYU5" s="250"/>
      <c r="DYV5" s="250"/>
      <c r="DYW5" s="250"/>
      <c r="DYX5" s="250"/>
      <c r="DYY5" s="250"/>
      <c r="DYZ5" s="250"/>
      <c r="DZA5" s="250"/>
      <c r="DZB5" s="250"/>
      <c r="DZC5" s="250"/>
      <c r="DZD5" s="250"/>
      <c r="DZE5" s="250"/>
      <c r="DZF5" s="250"/>
      <c r="DZG5" s="250"/>
      <c r="DZH5" s="250"/>
      <c r="DZI5" s="250"/>
      <c r="DZJ5" s="250"/>
      <c r="DZK5" s="250"/>
      <c r="DZL5" s="250"/>
      <c r="DZM5" s="250"/>
      <c r="DZN5" s="250"/>
      <c r="DZO5" s="250"/>
      <c r="DZP5" s="250"/>
      <c r="DZQ5" s="250"/>
      <c r="DZR5" s="250"/>
      <c r="DZS5" s="250"/>
      <c r="DZT5" s="250"/>
      <c r="DZU5" s="250"/>
      <c r="DZV5" s="250"/>
      <c r="DZW5" s="250"/>
      <c r="DZX5" s="250"/>
      <c r="DZY5" s="250"/>
      <c r="DZZ5" s="250"/>
      <c r="EAA5" s="250"/>
      <c r="EAB5" s="250"/>
      <c r="EAC5" s="250"/>
      <c r="EAD5" s="250"/>
      <c r="EAE5" s="250"/>
      <c r="EAF5" s="250"/>
      <c r="EAG5" s="250"/>
      <c r="EAH5" s="250"/>
      <c r="EAI5" s="250"/>
      <c r="EAJ5" s="250"/>
      <c r="EAK5" s="250"/>
      <c r="EAL5" s="250"/>
      <c r="EAM5" s="250"/>
      <c r="EAN5" s="250"/>
      <c r="EAO5" s="250"/>
      <c r="EAP5" s="250"/>
      <c r="EAQ5" s="250"/>
      <c r="EAR5" s="250"/>
      <c r="EAS5" s="250"/>
      <c r="EAT5" s="250"/>
      <c r="EAU5" s="250"/>
      <c r="EAV5" s="250"/>
      <c r="EAW5" s="250"/>
      <c r="EAX5" s="250"/>
      <c r="EAY5" s="250"/>
      <c r="EAZ5" s="250"/>
      <c r="EBA5" s="250"/>
      <c r="EBB5" s="250"/>
      <c r="EBC5" s="250"/>
      <c r="EBD5" s="250"/>
      <c r="EBE5" s="250"/>
      <c r="EBF5" s="250"/>
      <c r="EBG5" s="250"/>
      <c r="EBH5" s="250"/>
      <c r="EBI5" s="250"/>
      <c r="EBJ5" s="250"/>
      <c r="EBK5" s="250"/>
      <c r="EBL5" s="250"/>
      <c r="EBM5" s="250"/>
      <c r="EBN5" s="250"/>
      <c r="EBO5" s="250"/>
      <c r="EBP5" s="250"/>
      <c r="EBQ5" s="250"/>
      <c r="EBR5" s="250"/>
      <c r="EBS5" s="250"/>
      <c r="EBT5" s="250"/>
      <c r="EBU5" s="250"/>
      <c r="EBV5" s="250"/>
      <c r="EBW5" s="250"/>
      <c r="EBX5" s="250"/>
      <c r="EBY5" s="250"/>
      <c r="EBZ5" s="250"/>
      <c r="ECA5" s="250"/>
      <c r="ECB5" s="250"/>
      <c r="ECC5" s="250"/>
      <c r="ECD5" s="250"/>
      <c r="ECE5" s="250"/>
      <c r="ECF5" s="250"/>
      <c r="ECG5" s="250"/>
      <c r="ECH5" s="250"/>
      <c r="ECI5" s="250"/>
      <c r="ECJ5" s="250"/>
      <c r="ECK5" s="250"/>
      <c r="ECL5" s="250"/>
      <c r="ECM5" s="250"/>
      <c r="ECN5" s="250"/>
      <c r="ECO5" s="250"/>
      <c r="ECP5" s="250"/>
      <c r="ECQ5" s="250"/>
      <c r="ECR5" s="250"/>
      <c r="ECS5" s="250"/>
      <c r="ECT5" s="250"/>
      <c r="ECU5" s="250"/>
      <c r="ECV5" s="250"/>
      <c r="ECW5" s="250"/>
      <c r="ECX5" s="250"/>
      <c r="ECY5" s="250"/>
      <c r="ECZ5" s="250"/>
      <c r="EDA5" s="250"/>
      <c r="EDB5" s="250"/>
      <c r="EDC5" s="250"/>
      <c r="EDD5" s="250"/>
      <c r="EDE5" s="250"/>
      <c r="EDF5" s="250"/>
      <c r="EDG5" s="250"/>
      <c r="EDH5" s="250"/>
      <c r="EDI5" s="250"/>
      <c r="EDJ5" s="250"/>
      <c r="EDK5" s="250"/>
      <c r="EDL5" s="250"/>
      <c r="EDM5" s="250"/>
      <c r="EDN5" s="250"/>
      <c r="EDO5" s="250"/>
      <c r="EDP5" s="250"/>
      <c r="EDQ5" s="250"/>
      <c r="EDR5" s="250"/>
      <c r="EDS5" s="250"/>
      <c r="EDT5" s="250"/>
      <c r="EDU5" s="250"/>
      <c r="EDV5" s="250"/>
      <c r="EDW5" s="250"/>
      <c r="EDX5" s="250"/>
      <c r="EDY5" s="250"/>
      <c r="EDZ5" s="250"/>
      <c r="EEA5" s="250"/>
      <c r="EEB5" s="250"/>
      <c r="EEC5" s="250"/>
      <c r="EED5" s="250"/>
      <c r="EEE5" s="250"/>
      <c r="EEF5" s="250"/>
      <c r="EEG5" s="250"/>
      <c r="EEH5" s="250"/>
      <c r="EEI5" s="250"/>
      <c r="EEJ5" s="250"/>
      <c r="EEK5" s="250"/>
      <c r="EEL5" s="250"/>
      <c r="EEM5" s="250"/>
      <c r="EEN5" s="250"/>
      <c r="EEO5" s="250"/>
      <c r="EEP5" s="250"/>
      <c r="EEQ5" s="250"/>
      <c r="EER5" s="250"/>
      <c r="EES5" s="250"/>
      <c r="EET5" s="250"/>
      <c r="EEU5" s="250"/>
      <c r="EEV5" s="250"/>
      <c r="EEW5" s="250"/>
      <c r="EEX5" s="250"/>
      <c r="EEY5" s="250"/>
      <c r="EEZ5" s="250"/>
      <c r="EFA5" s="250"/>
      <c r="EFB5" s="250"/>
      <c r="EFC5" s="250"/>
      <c r="EFD5" s="250"/>
      <c r="EFE5" s="250"/>
      <c r="EFF5" s="250"/>
      <c r="EFG5" s="250"/>
      <c r="EFH5" s="250"/>
      <c r="EFI5" s="250"/>
      <c r="EFJ5" s="250"/>
      <c r="EFK5" s="250"/>
      <c r="EFL5" s="250"/>
      <c r="EFM5" s="250"/>
      <c r="EFN5" s="250"/>
      <c r="EFO5" s="250"/>
      <c r="EFP5" s="250"/>
      <c r="EFQ5" s="250"/>
      <c r="EFR5" s="250"/>
      <c r="EFS5" s="250"/>
      <c r="EFT5" s="250"/>
      <c r="EFU5" s="250"/>
      <c r="EFV5" s="250"/>
      <c r="EFW5" s="250"/>
      <c r="EFX5" s="250"/>
      <c r="EFY5" s="250"/>
      <c r="EFZ5" s="250"/>
      <c r="EGA5" s="250"/>
      <c r="EGB5" s="250"/>
      <c r="EGC5" s="250"/>
      <c r="EGD5" s="250"/>
      <c r="EGE5" s="250"/>
      <c r="EGF5" s="250"/>
      <c r="EGG5" s="250"/>
      <c r="EGH5" s="250"/>
      <c r="EGI5" s="250"/>
      <c r="EGJ5" s="250"/>
      <c r="EGK5" s="250"/>
      <c r="EGL5" s="250"/>
      <c r="EGM5" s="250"/>
      <c r="EGN5" s="250"/>
      <c r="EGO5" s="250"/>
      <c r="EGP5" s="250"/>
      <c r="EGQ5" s="250"/>
      <c r="EGR5" s="250"/>
      <c r="EGS5" s="250"/>
      <c r="EGT5" s="250"/>
      <c r="EGU5" s="250"/>
      <c r="EGV5" s="250"/>
      <c r="EGW5" s="250"/>
      <c r="EGX5" s="250"/>
      <c r="EGY5" s="250"/>
      <c r="EGZ5" s="250"/>
      <c r="EHA5" s="250"/>
      <c r="EHB5" s="250"/>
      <c r="EHC5" s="250"/>
      <c r="EHD5" s="250"/>
      <c r="EHE5" s="250"/>
      <c r="EHF5" s="250"/>
      <c r="EHG5" s="250"/>
      <c r="EHH5" s="250"/>
      <c r="EHI5" s="250"/>
      <c r="EHJ5" s="250"/>
      <c r="EHK5" s="250"/>
      <c r="EHL5" s="250"/>
      <c r="EHM5" s="250"/>
      <c r="EHN5" s="250"/>
      <c r="EHO5" s="250"/>
      <c r="EHP5" s="250"/>
      <c r="EHQ5" s="250"/>
      <c r="EHR5" s="250"/>
      <c r="EHS5" s="250"/>
      <c r="EHT5" s="250"/>
      <c r="EHU5" s="250"/>
      <c r="EHV5" s="250"/>
      <c r="EHW5" s="250"/>
      <c r="EHX5" s="250"/>
      <c r="EHY5" s="250"/>
      <c r="EHZ5" s="250"/>
      <c r="EIA5" s="250"/>
      <c r="EIB5" s="250"/>
      <c r="EIC5" s="250"/>
      <c r="EID5" s="250"/>
      <c r="EIE5" s="250"/>
      <c r="EIF5" s="250"/>
      <c r="EIG5" s="250"/>
      <c r="EIH5" s="250"/>
      <c r="EII5" s="250"/>
      <c r="EIJ5" s="250"/>
      <c r="EIK5" s="250"/>
      <c r="EIL5" s="250"/>
      <c r="EIM5" s="250"/>
      <c r="EIN5" s="250"/>
      <c r="EIO5" s="250"/>
      <c r="EIP5" s="250"/>
      <c r="EIQ5" s="250"/>
      <c r="EIR5" s="250"/>
      <c r="EIS5" s="250"/>
      <c r="EIT5" s="250"/>
      <c r="EIU5" s="250"/>
      <c r="EIV5" s="250"/>
      <c r="EIW5" s="250"/>
      <c r="EIX5" s="250"/>
      <c r="EIY5" s="250"/>
      <c r="EIZ5" s="250"/>
      <c r="EJA5" s="250"/>
      <c r="EJB5" s="250"/>
      <c r="EJC5" s="250"/>
      <c r="EJD5" s="250"/>
      <c r="EJE5" s="250"/>
      <c r="EJF5" s="250"/>
      <c r="EJG5" s="250"/>
      <c r="EJH5" s="250"/>
      <c r="EJI5" s="250"/>
      <c r="EJJ5" s="250"/>
      <c r="EJK5" s="250"/>
      <c r="EJL5" s="250"/>
      <c r="EJM5" s="250"/>
      <c r="EJN5" s="250"/>
      <c r="EJO5" s="250"/>
      <c r="EJP5" s="250"/>
      <c r="EJQ5" s="250"/>
      <c r="EJR5" s="250"/>
      <c r="EJS5" s="250"/>
      <c r="EJT5" s="250"/>
      <c r="EJU5" s="250"/>
      <c r="EJV5" s="250"/>
      <c r="EJW5" s="250"/>
      <c r="EJX5" s="250"/>
      <c r="EJY5" s="250"/>
      <c r="EJZ5" s="250"/>
      <c r="EKA5" s="250"/>
      <c r="EKB5" s="250"/>
      <c r="EKC5" s="250"/>
      <c r="EKD5" s="250"/>
      <c r="EKE5" s="250"/>
      <c r="EKF5" s="250"/>
      <c r="EKG5" s="250"/>
      <c r="EKH5" s="250"/>
      <c r="EKI5" s="250"/>
      <c r="EKJ5" s="250"/>
      <c r="EKK5" s="250"/>
      <c r="EKL5" s="250"/>
      <c r="EKM5" s="250"/>
      <c r="EKN5" s="250"/>
      <c r="EKO5" s="250"/>
      <c r="EKP5" s="250"/>
      <c r="EKQ5" s="250"/>
      <c r="EKR5" s="250"/>
      <c r="EKS5" s="250"/>
      <c r="EKT5" s="250"/>
      <c r="EKU5" s="250"/>
      <c r="EKV5" s="250"/>
      <c r="EKW5" s="250"/>
      <c r="EKX5" s="250"/>
      <c r="EKY5" s="250"/>
      <c r="EKZ5" s="250"/>
      <c r="ELA5" s="250"/>
      <c r="ELB5" s="250"/>
      <c r="ELC5" s="250"/>
      <c r="ELD5" s="250"/>
      <c r="ELE5" s="250"/>
      <c r="ELF5" s="250"/>
      <c r="ELG5" s="250"/>
      <c r="ELH5" s="250"/>
      <c r="ELI5" s="250"/>
      <c r="ELJ5" s="250"/>
      <c r="ELK5" s="250"/>
      <c r="ELL5" s="250"/>
      <c r="ELM5" s="250"/>
      <c r="ELN5" s="250"/>
      <c r="ELO5" s="250"/>
      <c r="ELP5" s="250"/>
      <c r="ELQ5" s="250"/>
      <c r="ELR5" s="250"/>
      <c r="ELS5" s="250"/>
      <c r="ELT5" s="250"/>
      <c r="ELU5" s="250"/>
      <c r="ELV5" s="250"/>
      <c r="ELW5" s="250"/>
      <c r="ELX5" s="250"/>
      <c r="ELY5" s="250"/>
      <c r="ELZ5" s="250"/>
      <c r="EMA5" s="250"/>
      <c r="EMB5" s="250"/>
      <c r="EMC5" s="250"/>
      <c r="EMD5" s="250"/>
      <c r="EME5" s="250"/>
      <c r="EMF5" s="250"/>
      <c r="EMG5" s="250"/>
      <c r="EMH5" s="250"/>
      <c r="EMI5" s="250"/>
      <c r="EMJ5" s="250"/>
      <c r="EMK5" s="250"/>
      <c r="EML5" s="250"/>
      <c r="EMM5" s="250"/>
      <c r="EMN5" s="250"/>
      <c r="EMO5" s="250"/>
      <c r="EMP5" s="250"/>
      <c r="EMQ5" s="250"/>
      <c r="EMR5" s="250"/>
      <c r="EMS5" s="250"/>
      <c r="EMT5" s="250"/>
      <c r="EMU5" s="250"/>
      <c r="EMV5" s="250"/>
      <c r="EMW5" s="250"/>
      <c r="EMX5" s="250"/>
      <c r="EMY5" s="250"/>
      <c r="EMZ5" s="250"/>
      <c r="ENA5" s="250"/>
      <c r="ENB5" s="250"/>
      <c r="ENC5" s="250"/>
      <c r="END5" s="250"/>
      <c r="ENE5" s="250"/>
      <c r="ENF5" s="250"/>
      <c r="ENG5" s="250"/>
      <c r="ENH5" s="250"/>
      <c r="ENI5" s="250"/>
      <c r="ENJ5" s="250"/>
      <c r="ENK5" s="250"/>
      <c r="ENL5" s="250"/>
      <c r="ENM5" s="250"/>
      <c r="ENN5" s="250"/>
      <c r="ENO5" s="250"/>
      <c r="ENP5" s="250"/>
      <c r="ENQ5" s="250"/>
      <c r="ENR5" s="250"/>
      <c r="ENS5" s="250"/>
      <c r="ENT5" s="250"/>
      <c r="ENU5" s="250"/>
      <c r="ENV5" s="250"/>
      <c r="ENW5" s="250"/>
      <c r="ENX5" s="250"/>
      <c r="ENY5" s="250"/>
      <c r="ENZ5" s="250"/>
      <c r="EOA5" s="250"/>
      <c r="EOB5" s="250"/>
      <c r="EOC5" s="250"/>
      <c r="EOD5" s="250"/>
      <c r="EOE5" s="250"/>
      <c r="EOF5" s="250"/>
      <c r="EOG5" s="250"/>
      <c r="EOH5" s="250"/>
      <c r="EOI5" s="250"/>
      <c r="EOJ5" s="250"/>
      <c r="EOK5" s="250"/>
      <c r="EOL5" s="250"/>
      <c r="EOM5" s="250"/>
      <c r="EON5" s="250"/>
      <c r="EOO5" s="250"/>
      <c r="EOP5" s="250"/>
      <c r="EOQ5" s="250"/>
      <c r="EOR5" s="250"/>
      <c r="EOS5" s="250"/>
      <c r="EOT5" s="250"/>
      <c r="EOU5" s="250"/>
      <c r="EOV5" s="250"/>
      <c r="EOW5" s="250"/>
      <c r="EOX5" s="250"/>
      <c r="EOY5" s="250"/>
      <c r="EOZ5" s="250"/>
      <c r="EPA5" s="250"/>
      <c r="EPB5" s="250"/>
      <c r="EPC5" s="250"/>
      <c r="EPD5" s="250"/>
      <c r="EPE5" s="250"/>
      <c r="EPF5" s="250"/>
      <c r="EPG5" s="250"/>
      <c r="EPH5" s="250"/>
      <c r="EPI5" s="250"/>
      <c r="EPJ5" s="250"/>
      <c r="EPK5" s="250"/>
      <c r="EPL5" s="250"/>
      <c r="EPM5" s="250"/>
      <c r="EPN5" s="250"/>
      <c r="EPO5" s="250"/>
      <c r="EPP5" s="250"/>
      <c r="EPQ5" s="250"/>
      <c r="EPR5" s="250"/>
      <c r="EPS5" s="250"/>
      <c r="EPT5" s="250"/>
      <c r="EPU5" s="250"/>
      <c r="EPV5" s="250"/>
      <c r="EPW5" s="250"/>
      <c r="EPX5" s="250"/>
      <c r="EPY5" s="250"/>
      <c r="EPZ5" s="250"/>
      <c r="EQA5" s="250"/>
      <c r="EQB5" s="250"/>
      <c r="EQC5" s="250"/>
      <c r="EQD5" s="250"/>
      <c r="EQE5" s="250"/>
      <c r="EQF5" s="250"/>
      <c r="EQG5" s="250"/>
      <c r="EQH5" s="250"/>
      <c r="EQI5" s="250"/>
      <c r="EQJ5" s="250"/>
      <c r="EQK5" s="250"/>
      <c r="EQL5" s="250"/>
      <c r="EQM5" s="250"/>
      <c r="EQN5" s="250"/>
      <c r="EQO5" s="250"/>
      <c r="EQP5" s="250"/>
      <c r="EQQ5" s="250"/>
      <c r="EQR5" s="250"/>
      <c r="EQS5" s="250"/>
      <c r="EQT5" s="250"/>
      <c r="EQU5" s="250"/>
      <c r="EQV5" s="250"/>
      <c r="EQW5" s="250"/>
      <c r="EQX5" s="250"/>
      <c r="EQY5" s="250"/>
      <c r="EQZ5" s="250"/>
      <c r="ERA5" s="250"/>
      <c r="ERB5" s="250"/>
      <c r="ERC5" s="250"/>
      <c r="ERD5" s="250"/>
      <c r="ERE5" s="250"/>
      <c r="ERF5" s="250"/>
      <c r="ERG5" s="250"/>
      <c r="ERH5" s="250"/>
      <c r="ERI5" s="250"/>
      <c r="ERJ5" s="250"/>
      <c r="ERK5" s="250"/>
      <c r="ERL5" s="250"/>
      <c r="ERM5" s="250"/>
      <c r="ERN5" s="250"/>
      <c r="ERO5" s="250"/>
      <c r="ERP5" s="250"/>
      <c r="ERQ5" s="250"/>
      <c r="ERR5" s="250"/>
      <c r="ERS5" s="250"/>
      <c r="ERT5" s="250"/>
      <c r="ERU5" s="250"/>
      <c r="ERV5" s="250"/>
      <c r="ERW5" s="250"/>
      <c r="ERX5" s="250"/>
      <c r="ERY5" s="250"/>
      <c r="ERZ5" s="250"/>
      <c r="ESA5" s="250"/>
      <c r="ESB5" s="250"/>
      <c r="ESC5" s="250"/>
      <c r="ESD5" s="250"/>
      <c r="ESE5" s="250"/>
      <c r="ESF5" s="250"/>
      <c r="ESG5" s="250"/>
      <c r="ESH5" s="250"/>
      <c r="ESI5" s="250"/>
      <c r="ESJ5" s="250"/>
      <c r="ESK5" s="250"/>
      <c r="ESL5" s="250"/>
      <c r="ESM5" s="250"/>
      <c r="ESN5" s="250"/>
      <c r="ESO5" s="250"/>
      <c r="ESP5" s="250"/>
      <c r="ESQ5" s="250"/>
      <c r="ESR5" s="250"/>
      <c r="ESS5" s="250"/>
      <c r="EST5" s="250"/>
      <c r="ESU5" s="250"/>
      <c r="ESV5" s="250"/>
      <c r="ESW5" s="250"/>
      <c r="ESX5" s="250"/>
      <c r="ESY5" s="250"/>
      <c r="ESZ5" s="250"/>
      <c r="ETA5" s="250"/>
      <c r="ETB5" s="250"/>
      <c r="ETC5" s="250"/>
      <c r="ETD5" s="250"/>
      <c r="ETE5" s="250"/>
      <c r="ETF5" s="250"/>
      <c r="ETG5" s="250"/>
      <c r="ETH5" s="250"/>
      <c r="ETI5" s="250"/>
      <c r="ETJ5" s="250"/>
      <c r="ETK5" s="250"/>
      <c r="ETL5" s="250"/>
      <c r="ETM5" s="250"/>
      <c r="ETN5" s="250"/>
      <c r="ETO5" s="250"/>
      <c r="ETP5" s="250"/>
      <c r="ETQ5" s="250"/>
      <c r="ETR5" s="250"/>
      <c r="ETS5" s="250"/>
      <c r="ETT5" s="250"/>
      <c r="ETU5" s="250"/>
      <c r="ETV5" s="250"/>
      <c r="ETW5" s="250"/>
      <c r="ETX5" s="250"/>
      <c r="ETY5" s="250"/>
      <c r="ETZ5" s="250"/>
      <c r="EUA5" s="250"/>
      <c r="EUB5" s="250"/>
      <c r="EUC5" s="250"/>
      <c r="EUD5" s="250"/>
      <c r="EUE5" s="250"/>
      <c r="EUF5" s="250"/>
      <c r="EUG5" s="250"/>
      <c r="EUH5" s="250"/>
      <c r="EUI5" s="250"/>
      <c r="EUJ5" s="250"/>
      <c r="EUK5" s="250"/>
      <c r="EUL5" s="250"/>
      <c r="EUM5" s="250"/>
      <c r="EUN5" s="250"/>
      <c r="EUO5" s="250"/>
      <c r="EUP5" s="250"/>
      <c r="EUQ5" s="250"/>
      <c r="EUR5" s="250"/>
      <c r="EUS5" s="250"/>
      <c r="EUT5" s="250"/>
      <c r="EUU5" s="250"/>
      <c r="EUV5" s="250"/>
      <c r="EUW5" s="250"/>
      <c r="EUX5" s="250"/>
      <c r="EUY5" s="250"/>
      <c r="EUZ5" s="250"/>
      <c r="EVA5" s="250"/>
      <c r="EVB5" s="250"/>
      <c r="EVC5" s="250"/>
      <c r="EVD5" s="250"/>
      <c r="EVE5" s="250"/>
      <c r="EVF5" s="250"/>
      <c r="EVG5" s="250"/>
      <c r="EVH5" s="250"/>
      <c r="EVI5" s="250"/>
      <c r="EVJ5" s="250"/>
      <c r="EVK5" s="250"/>
      <c r="EVL5" s="250"/>
      <c r="EVM5" s="250"/>
      <c r="EVN5" s="250"/>
      <c r="EVO5" s="250"/>
      <c r="EVP5" s="250"/>
      <c r="EVQ5" s="250"/>
      <c r="EVR5" s="250"/>
      <c r="EVS5" s="250"/>
      <c r="EVT5" s="250"/>
      <c r="EVU5" s="250"/>
      <c r="EVV5" s="250"/>
      <c r="EVW5" s="250"/>
      <c r="EVX5" s="250"/>
      <c r="EVY5" s="250"/>
      <c r="EVZ5" s="250"/>
      <c r="EWA5" s="250"/>
      <c r="EWB5" s="250"/>
      <c r="EWC5" s="250"/>
      <c r="EWD5" s="250"/>
      <c r="EWE5" s="250"/>
      <c r="EWF5" s="250"/>
      <c r="EWG5" s="250"/>
      <c r="EWH5" s="250"/>
      <c r="EWI5" s="250"/>
      <c r="EWJ5" s="250"/>
      <c r="EWK5" s="250"/>
      <c r="EWL5" s="250"/>
      <c r="EWM5" s="250"/>
      <c r="EWN5" s="250"/>
      <c r="EWO5" s="250"/>
      <c r="EWP5" s="250"/>
      <c r="EWQ5" s="250"/>
      <c r="EWR5" s="250"/>
      <c r="EWS5" s="250"/>
      <c r="EWT5" s="250"/>
      <c r="EWU5" s="250"/>
      <c r="EWV5" s="250"/>
      <c r="EWW5" s="250"/>
      <c r="EWX5" s="250"/>
      <c r="EWY5" s="250"/>
      <c r="EWZ5" s="250"/>
      <c r="EXA5" s="250"/>
      <c r="EXB5" s="250"/>
      <c r="EXC5" s="250"/>
      <c r="EXD5" s="250"/>
      <c r="EXE5" s="250"/>
      <c r="EXF5" s="250"/>
      <c r="EXG5" s="250"/>
      <c r="EXH5" s="250"/>
      <c r="EXI5" s="250"/>
      <c r="EXJ5" s="250"/>
      <c r="EXK5" s="250"/>
      <c r="EXL5" s="250"/>
      <c r="EXM5" s="250"/>
      <c r="EXN5" s="250"/>
      <c r="EXO5" s="250"/>
      <c r="EXP5" s="250"/>
      <c r="EXQ5" s="250"/>
      <c r="EXR5" s="250"/>
      <c r="EXS5" s="250"/>
      <c r="EXT5" s="250"/>
      <c r="EXU5" s="250"/>
      <c r="EXV5" s="250"/>
      <c r="EXW5" s="250"/>
      <c r="EXX5" s="250"/>
      <c r="EXY5" s="250"/>
      <c r="EXZ5" s="250"/>
      <c r="EYA5" s="250"/>
      <c r="EYB5" s="250"/>
      <c r="EYC5" s="250"/>
      <c r="EYD5" s="250"/>
      <c r="EYE5" s="250"/>
      <c r="EYF5" s="250"/>
      <c r="EYG5" s="250"/>
      <c r="EYH5" s="250"/>
      <c r="EYI5" s="250"/>
      <c r="EYJ5" s="250"/>
      <c r="EYK5" s="250"/>
      <c r="EYL5" s="250"/>
      <c r="EYM5" s="250"/>
      <c r="EYN5" s="250"/>
      <c r="EYO5" s="250"/>
      <c r="EYP5" s="250"/>
      <c r="EYQ5" s="250"/>
      <c r="EYR5" s="250"/>
      <c r="EYS5" s="250"/>
      <c r="EYT5" s="250"/>
      <c r="EYU5" s="250"/>
      <c r="EYV5" s="250"/>
      <c r="EYW5" s="250"/>
      <c r="EYX5" s="250"/>
      <c r="EYY5" s="250"/>
      <c r="EYZ5" s="250"/>
      <c r="EZA5" s="250"/>
      <c r="EZB5" s="250"/>
      <c r="EZC5" s="250"/>
      <c r="EZD5" s="250"/>
      <c r="EZE5" s="250"/>
      <c r="EZF5" s="250"/>
      <c r="EZG5" s="250"/>
      <c r="EZH5" s="250"/>
      <c r="EZI5" s="250"/>
      <c r="EZJ5" s="250"/>
      <c r="EZK5" s="250"/>
      <c r="EZL5" s="250"/>
      <c r="EZM5" s="250"/>
      <c r="EZN5" s="250"/>
      <c r="EZO5" s="250"/>
      <c r="EZP5" s="250"/>
      <c r="EZQ5" s="250"/>
      <c r="EZR5" s="250"/>
      <c r="EZS5" s="250"/>
      <c r="EZT5" s="250"/>
      <c r="EZU5" s="250"/>
      <c r="EZV5" s="250"/>
      <c r="EZW5" s="250"/>
      <c r="EZX5" s="250"/>
      <c r="EZY5" s="250"/>
      <c r="EZZ5" s="250"/>
      <c r="FAA5" s="250"/>
      <c r="FAB5" s="250"/>
      <c r="FAC5" s="250"/>
      <c r="FAD5" s="250"/>
      <c r="FAE5" s="250"/>
      <c r="FAF5" s="250"/>
      <c r="FAG5" s="250"/>
      <c r="FAH5" s="250"/>
      <c r="FAI5" s="250"/>
      <c r="FAJ5" s="250"/>
      <c r="FAK5" s="250"/>
      <c r="FAL5" s="250"/>
      <c r="FAM5" s="250"/>
      <c r="FAN5" s="250"/>
      <c r="FAO5" s="250"/>
      <c r="FAP5" s="250"/>
      <c r="FAQ5" s="250"/>
      <c r="FAR5" s="250"/>
      <c r="FAS5" s="250"/>
      <c r="FAT5" s="250"/>
      <c r="FAU5" s="250"/>
      <c r="FAV5" s="250"/>
      <c r="FAW5" s="250"/>
      <c r="FAX5" s="250"/>
      <c r="FAY5" s="250"/>
      <c r="FAZ5" s="250"/>
      <c r="FBA5" s="250"/>
      <c r="FBB5" s="250"/>
      <c r="FBC5" s="250"/>
      <c r="FBD5" s="250"/>
      <c r="FBE5" s="250"/>
      <c r="FBF5" s="250"/>
      <c r="FBG5" s="250"/>
      <c r="FBH5" s="250"/>
      <c r="FBI5" s="250"/>
      <c r="FBJ5" s="250"/>
      <c r="FBK5" s="250"/>
      <c r="FBL5" s="250"/>
      <c r="FBM5" s="250"/>
      <c r="FBN5" s="250"/>
      <c r="FBO5" s="250"/>
      <c r="FBP5" s="250"/>
      <c r="FBQ5" s="250"/>
      <c r="FBR5" s="250"/>
      <c r="FBS5" s="250"/>
      <c r="FBT5" s="250"/>
      <c r="FBU5" s="250"/>
      <c r="FBV5" s="250"/>
      <c r="FBW5" s="250"/>
      <c r="FBX5" s="250"/>
      <c r="FBY5" s="250"/>
      <c r="FBZ5" s="250"/>
      <c r="FCA5" s="250"/>
      <c r="FCB5" s="250"/>
      <c r="FCC5" s="250"/>
      <c r="FCD5" s="250"/>
      <c r="FCE5" s="250"/>
      <c r="FCF5" s="250"/>
      <c r="FCG5" s="250"/>
      <c r="FCH5" s="250"/>
      <c r="FCI5" s="250"/>
      <c r="FCJ5" s="250"/>
      <c r="FCK5" s="250"/>
      <c r="FCL5" s="250"/>
      <c r="FCM5" s="250"/>
      <c r="FCN5" s="250"/>
      <c r="FCO5" s="250"/>
      <c r="FCP5" s="250"/>
      <c r="FCQ5" s="250"/>
      <c r="FCR5" s="250"/>
      <c r="FCS5" s="250"/>
      <c r="FCT5" s="250"/>
      <c r="FCU5" s="250"/>
      <c r="FCV5" s="250"/>
      <c r="FCW5" s="250"/>
      <c r="FCX5" s="250"/>
      <c r="FCY5" s="250"/>
      <c r="FCZ5" s="250"/>
      <c r="FDA5" s="250"/>
      <c r="FDB5" s="250"/>
      <c r="FDC5" s="250"/>
      <c r="FDD5" s="250"/>
      <c r="FDE5" s="250"/>
      <c r="FDF5" s="250"/>
      <c r="FDG5" s="250"/>
      <c r="FDH5" s="250"/>
      <c r="FDI5" s="250"/>
      <c r="FDJ5" s="250"/>
      <c r="FDK5" s="250"/>
      <c r="FDL5" s="250"/>
      <c r="FDM5" s="250"/>
      <c r="FDN5" s="250"/>
      <c r="FDO5" s="250"/>
      <c r="FDP5" s="250"/>
      <c r="FDQ5" s="250"/>
      <c r="FDR5" s="250"/>
      <c r="FDS5" s="250"/>
      <c r="FDT5" s="250"/>
      <c r="FDU5" s="250"/>
      <c r="FDV5" s="250"/>
      <c r="FDW5" s="250"/>
      <c r="FDX5" s="250"/>
      <c r="FDY5" s="250"/>
      <c r="FDZ5" s="250"/>
      <c r="FEA5" s="250"/>
      <c r="FEB5" s="250"/>
      <c r="FEC5" s="250"/>
      <c r="FED5" s="250"/>
      <c r="FEE5" s="250"/>
      <c r="FEF5" s="250"/>
      <c r="FEG5" s="250"/>
      <c r="FEH5" s="250"/>
      <c r="FEI5" s="250"/>
      <c r="FEJ5" s="250"/>
      <c r="FEK5" s="250"/>
      <c r="FEL5" s="250"/>
      <c r="FEM5" s="250"/>
      <c r="FEN5" s="250"/>
      <c r="FEO5" s="250"/>
      <c r="FEP5" s="250"/>
      <c r="FEQ5" s="250"/>
      <c r="FER5" s="250"/>
      <c r="FES5" s="250"/>
      <c r="FET5" s="250"/>
      <c r="FEU5" s="250"/>
      <c r="FEV5" s="250"/>
      <c r="FEW5" s="250"/>
      <c r="FEX5" s="250"/>
      <c r="FEY5" s="250"/>
      <c r="FEZ5" s="250"/>
      <c r="FFA5" s="250"/>
      <c r="FFB5" s="250"/>
      <c r="FFC5" s="250"/>
      <c r="FFD5" s="250"/>
      <c r="FFE5" s="250"/>
      <c r="FFF5" s="250"/>
      <c r="FFG5" s="250"/>
      <c r="FFH5" s="250"/>
      <c r="FFI5" s="250"/>
      <c r="FFJ5" s="250"/>
      <c r="FFK5" s="250"/>
      <c r="FFL5" s="250"/>
      <c r="FFM5" s="250"/>
      <c r="FFN5" s="250"/>
      <c r="FFO5" s="250"/>
      <c r="FFP5" s="250"/>
      <c r="FFQ5" s="250"/>
      <c r="FFR5" s="250"/>
      <c r="FFS5" s="250"/>
      <c r="FFT5" s="250"/>
      <c r="FFU5" s="250"/>
      <c r="FFV5" s="250"/>
      <c r="FFW5" s="250"/>
      <c r="FFX5" s="250"/>
      <c r="FFY5" s="250"/>
      <c r="FFZ5" s="250"/>
      <c r="FGA5" s="250"/>
      <c r="FGB5" s="250"/>
      <c r="FGC5" s="250"/>
      <c r="FGD5" s="250"/>
      <c r="FGE5" s="250"/>
      <c r="FGF5" s="250"/>
      <c r="FGG5" s="250"/>
      <c r="FGH5" s="250"/>
      <c r="FGI5" s="250"/>
      <c r="FGJ5" s="250"/>
      <c r="FGK5" s="250"/>
      <c r="FGL5" s="250"/>
      <c r="FGM5" s="250"/>
      <c r="FGN5" s="250"/>
      <c r="FGO5" s="250"/>
      <c r="FGP5" s="250"/>
      <c r="FGQ5" s="250"/>
      <c r="FGR5" s="250"/>
      <c r="FGS5" s="250"/>
      <c r="FGT5" s="250"/>
      <c r="FGU5" s="250"/>
      <c r="FGV5" s="250"/>
      <c r="FGW5" s="250"/>
      <c r="FGX5" s="250"/>
      <c r="FGY5" s="250"/>
      <c r="FGZ5" s="250"/>
      <c r="FHA5" s="250"/>
      <c r="FHB5" s="250"/>
      <c r="FHC5" s="250"/>
      <c r="FHD5" s="250"/>
      <c r="FHE5" s="250"/>
      <c r="FHF5" s="250"/>
      <c r="FHG5" s="250"/>
      <c r="FHH5" s="250"/>
      <c r="FHI5" s="250"/>
      <c r="FHJ5" s="250"/>
      <c r="FHK5" s="250"/>
      <c r="FHL5" s="250"/>
      <c r="FHM5" s="250"/>
      <c r="FHN5" s="250"/>
      <c r="FHO5" s="250"/>
      <c r="FHP5" s="250"/>
      <c r="FHQ5" s="250"/>
      <c r="FHR5" s="250"/>
      <c r="FHS5" s="250"/>
      <c r="FHT5" s="250"/>
      <c r="FHU5" s="250"/>
      <c r="FHV5" s="250"/>
      <c r="FHW5" s="250"/>
      <c r="FHX5" s="250"/>
      <c r="FHY5" s="250"/>
      <c r="FHZ5" s="250"/>
      <c r="FIA5" s="250"/>
      <c r="FIB5" s="250"/>
      <c r="FIC5" s="250"/>
      <c r="FID5" s="250"/>
      <c r="FIE5" s="250"/>
      <c r="FIF5" s="250"/>
      <c r="FIG5" s="250"/>
      <c r="FIH5" s="250"/>
      <c r="FII5" s="250"/>
      <c r="FIJ5" s="250"/>
      <c r="FIK5" s="250"/>
      <c r="FIL5" s="250"/>
      <c r="FIM5" s="250"/>
      <c r="FIN5" s="250"/>
      <c r="FIO5" s="250"/>
      <c r="FIP5" s="250"/>
      <c r="FIQ5" s="250"/>
      <c r="FIR5" s="250"/>
      <c r="FIS5" s="250"/>
      <c r="FIT5" s="250"/>
      <c r="FIU5" s="250"/>
      <c r="FIV5" s="250"/>
      <c r="FIW5" s="250"/>
      <c r="FIX5" s="250"/>
      <c r="FIY5" s="250"/>
      <c r="FIZ5" s="250"/>
      <c r="FJA5" s="250"/>
      <c r="FJB5" s="250"/>
      <c r="FJC5" s="250"/>
      <c r="FJD5" s="250"/>
      <c r="FJE5" s="250"/>
      <c r="FJF5" s="250"/>
      <c r="FJG5" s="250"/>
      <c r="FJH5" s="250"/>
      <c r="FJI5" s="250"/>
      <c r="FJJ5" s="250"/>
      <c r="FJK5" s="250"/>
      <c r="FJL5" s="250"/>
      <c r="FJM5" s="250"/>
      <c r="FJN5" s="250"/>
      <c r="FJO5" s="250"/>
      <c r="FJP5" s="250"/>
      <c r="FJQ5" s="250"/>
      <c r="FJR5" s="250"/>
      <c r="FJS5" s="250"/>
      <c r="FJT5" s="250"/>
      <c r="FJU5" s="250"/>
      <c r="FJV5" s="250"/>
      <c r="FJW5" s="250"/>
      <c r="FJX5" s="250"/>
      <c r="FJY5" s="250"/>
      <c r="FJZ5" s="250"/>
      <c r="FKA5" s="250"/>
      <c r="FKB5" s="250"/>
      <c r="FKC5" s="250"/>
      <c r="FKD5" s="250"/>
      <c r="FKE5" s="250"/>
      <c r="FKF5" s="250"/>
      <c r="FKG5" s="250"/>
      <c r="FKH5" s="250"/>
      <c r="FKI5" s="250"/>
      <c r="FKJ5" s="250"/>
      <c r="FKK5" s="250"/>
      <c r="FKL5" s="250"/>
      <c r="FKM5" s="250"/>
      <c r="FKN5" s="250"/>
      <c r="FKO5" s="250"/>
      <c r="FKP5" s="250"/>
      <c r="FKQ5" s="250"/>
      <c r="FKR5" s="250"/>
      <c r="FKS5" s="250"/>
      <c r="FKT5" s="250"/>
      <c r="FKU5" s="250"/>
      <c r="FKV5" s="250"/>
      <c r="FKW5" s="250"/>
      <c r="FKX5" s="250"/>
      <c r="FKY5" s="250"/>
      <c r="FKZ5" s="250"/>
      <c r="FLA5" s="250"/>
      <c r="FLB5" s="250"/>
      <c r="FLC5" s="250"/>
      <c r="FLD5" s="250"/>
      <c r="FLE5" s="250"/>
      <c r="FLF5" s="250"/>
      <c r="FLG5" s="250"/>
      <c r="FLH5" s="250"/>
      <c r="FLI5" s="250"/>
      <c r="FLJ5" s="250"/>
      <c r="FLK5" s="250"/>
      <c r="FLL5" s="250"/>
      <c r="FLM5" s="250"/>
      <c r="FLN5" s="250"/>
      <c r="FLO5" s="250"/>
      <c r="FLP5" s="250"/>
      <c r="FLQ5" s="250"/>
      <c r="FLR5" s="250"/>
      <c r="FLS5" s="250"/>
      <c r="FLT5" s="250"/>
      <c r="FLU5" s="250"/>
      <c r="FLV5" s="250"/>
      <c r="FLW5" s="250"/>
      <c r="FLX5" s="250"/>
      <c r="FLY5" s="250"/>
      <c r="FLZ5" s="250"/>
      <c r="FMA5" s="250"/>
      <c r="FMB5" s="250"/>
      <c r="FMC5" s="250"/>
      <c r="FMD5" s="250"/>
      <c r="FME5" s="250"/>
      <c r="FMF5" s="250"/>
      <c r="FMG5" s="250"/>
      <c r="FMH5" s="250"/>
      <c r="FMI5" s="250"/>
      <c r="FMJ5" s="250"/>
      <c r="FMK5" s="250"/>
      <c r="FML5" s="250"/>
      <c r="FMM5" s="250"/>
      <c r="FMN5" s="250"/>
      <c r="FMO5" s="250"/>
      <c r="FMP5" s="250"/>
      <c r="FMQ5" s="250"/>
      <c r="FMR5" s="250"/>
      <c r="FMS5" s="250"/>
      <c r="FMT5" s="250"/>
      <c r="FMU5" s="250"/>
      <c r="FMV5" s="250"/>
      <c r="FMW5" s="250"/>
      <c r="FMX5" s="250"/>
      <c r="FMY5" s="250"/>
      <c r="FMZ5" s="250"/>
      <c r="FNA5" s="250"/>
      <c r="FNB5" s="250"/>
      <c r="FNC5" s="250"/>
      <c r="FND5" s="250"/>
      <c r="FNE5" s="250"/>
      <c r="FNF5" s="250"/>
      <c r="FNG5" s="250"/>
      <c r="FNH5" s="250"/>
      <c r="FNI5" s="250"/>
      <c r="FNJ5" s="250"/>
      <c r="FNK5" s="250"/>
      <c r="FNL5" s="250"/>
      <c r="FNM5" s="250"/>
      <c r="FNN5" s="250"/>
      <c r="FNO5" s="250"/>
      <c r="FNP5" s="250"/>
      <c r="FNQ5" s="250"/>
      <c r="FNR5" s="250"/>
      <c r="FNS5" s="250"/>
      <c r="FNT5" s="250"/>
      <c r="FNU5" s="250"/>
      <c r="FNV5" s="250"/>
      <c r="FNW5" s="250"/>
      <c r="FNX5" s="250"/>
      <c r="FNY5" s="250"/>
      <c r="FNZ5" s="250"/>
      <c r="FOA5" s="250"/>
      <c r="FOB5" s="250"/>
      <c r="FOC5" s="250"/>
      <c r="FOD5" s="250"/>
      <c r="FOE5" s="250"/>
      <c r="FOF5" s="250"/>
      <c r="FOG5" s="250"/>
      <c r="FOH5" s="250"/>
      <c r="FOI5" s="250"/>
      <c r="FOJ5" s="250"/>
      <c r="FOK5" s="250"/>
      <c r="FOL5" s="250"/>
      <c r="FOM5" s="250"/>
      <c r="FON5" s="250"/>
      <c r="FOO5" s="250"/>
      <c r="FOP5" s="250"/>
      <c r="FOQ5" s="250"/>
      <c r="FOR5" s="250"/>
      <c r="FOS5" s="250"/>
      <c r="FOT5" s="250"/>
      <c r="FOU5" s="250"/>
      <c r="FOV5" s="250"/>
      <c r="FOW5" s="250"/>
      <c r="FOX5" s="250"/>
      <c r="FOY5" s="250"/>
      <c r="FOZ5" s="250"/>
      <c r="FPA5" s="250"/>
      <c r="FPB5" s="250"/>
      <c r="FPC5" s="250"/>
      <c r="FPD5" s="250"/>
      <c r="FPE5" s="250"/>
      <c r="FPF5" s="250"/>
      <c r="FPG5" s="250"/>
      <c r="FPH5" s="250"/>
      <c r="FPI5" s="250"/>
      <c r="FPJ5" s="250"/>
      <c r="FPK5" s="250"/>
      <c r="FPL5" s="250"/>
      <c r="FPM5" s="250"/>
      <c r="FPN5" s="250"/>
      <c r="FPO5" s="250"/>
      <c r="FPP5" s="250"/>
      <c r="FPQ5" s="250"/>
      <c r="FPR5" s="250"/>
      <c r="FPS5" s="250"/>
      <c r="FPT5" s="250"/>
      <c r="FPU5" s="250"/>
      <c r="FPV5" s="250"/>
      <c r="FPW5" s="250"/>
      <c r="FPX5" s="250"/>
      <c r="FPY5" s="250"/>
      <c r="FPZ5" s="250"/>
      <c r="FQA5" s="250"/>
      <c r="FQB5" s="250"/>
      <c r="FQC5" s="250"/>
      <c r="FQD5" s="250"/>
      <c r="FQE5" s="250"/>
      <c r="FQF5" s="250"/>
      <c r="FQG5" s="250"/>
      <c r="FQH5" s="250"/>
      <c r="FQI5" s="250"/>
      <c r="FQJ5" s="250"/>
      <c r="FQK5" s="250"/>
      <c r="FQL5" s="250"/>
      <c r="FQM5" s="250"/>
      <c r="FQN5" s="250"/>
      <c r="FQO5" s="250"/>
      <c r="FQP5" s="250"/>
      <c r="FQQ5" s="250"/>
      <c r="FQR5" s="250"/>
      <c r="FQS5" s="250"/>
      <c r="FQT5" s="250"/>
      <c r="FQU5" s="250"/>
      <c r="FQV5" s="250"/>
      <c r="FQW5" s="250"/>
      <c r="FQX5" s="250"/>
      <c r="FQY5" s="250"/>
      <c r="FQZ5" s="250"/>
      <c r="FRA5" s="250"/>
      <c r="FRB5" s="250"/>
      <c r="FRC5" s="250"/>
      <c r="FRD5" s="250"/>
      <c r="FRE5" s="250"/>
      <c r="FRF5" s="250"/>
      <c r="FRG5" s="250"/>
      <c r="FRH5" s="250"/>
      <c r="FRI5" s="250"/>
      <c r="FRJ5" s="250"/>
      <c r="FRK5" s="250"/>
      <c r="FRL5" s="250"/>
      <c r="FRM5" s="250"/>
      <c r="FRN5" s="250"/>
      <c r="FRO5" s="250"/>
      <c r="FRP5" s="250"/>
      <c r="FRQ5" s="250"/>
      <c r="FRR5" s="250"/>
      <c r="FRS5" s="250"/>
      <c r="FRT5" s="250"/>
      <c r="FRU5" s="250"/>
      <c r="FRV5" s="250"/>
      <c r="FRW5" s="250"/>
      <c r="FRX5" s="250"/>
      <c r="FRY5" s="250"/>
      <c r="FRZ5" s="250"/>
      <c r="FSA5" s="250"/>
      <c r="FSB5" s="250"/>
      <c r="FSC5" s="250"/>
      <c r="FSD5" s="250"/>
      <c r="FSE5" s="250"/>
      <c r="FSF5" s="250"/>
      <c r="FSG5" s="250"/>
      <c r="FSH5" s="250"/>
      <c r="FSI5" s="250"/>
      <c r="FSJ5" s="250"/>
      <c r="FSK5" s="250"/>
      <c r="FSL5" s="250"/>
      <c r="FSM5" s="250"/>
      <c r="FSN5" s="250"/>
      <c r="FSO5" s="250"/>
      <c r="FSP5" s="250"/>
      <c r="FSQ5" s="250"/>
      <c r="FSR5" s="250"/>
      <c r="FSS5" s="250"/>
      <c r="FST5" s="250"/>
      <c r="FSU5" s="250"/>
      <c r="FSV5" s="250"/>
      <c r="FSW5" s="250"/>
      <c r="FSX5" s="250"/>
      <c r="FSY5" s="250"/>
      <c r="FSZ5" s="250"/>
      <c r="FTA5" s="250"/>
      <c r="FTB5" s="250"/>
      <c r="FTC5" s="250"/>
      <c r="FTD5" s="250"/>
      <c r="FTE5" s="250"/>
      <c r="FTF5" s="250"/>
      <c r="FTG5" s="250"/>
      <c r="FTH5" s="250"/>
      <c r="FTI5" s="250"/>
      <c r="FTJ5" s="250"/>
      <c r="FTK5" s="250"/>
      <c r="FTL5" s="250"/>
      <c r="FTM5" s="250"/>
      <c r="FTN5" s="250"/>
      <c r="FTO5" s="250"/>
      <c r="FTP5" s="250"/>
      <c r="FTQ5" s="250"/>
      <c r="FTR5" s="250"/>
      <c r="FTS5" s="250"/>
      <c r="FTT5" s="250"/>
      <c r="FTU5" s="250"/>
      <c r="FTV5" s="250"/>
      <c r="FTW5" s="250"/>
      <c r="FTX5" s="250"/>
      <c r="FTY5" s="250"/>
      <c r="FTZ5" s="250"/>
      <c r="FUA5" s="250"/>
      <c r="FUB5" s="250"/>
      <c r="FUC5" s="250"/>
      <c r="FUD5" s="250"/>
      <c r="FUE5" s="250"/>
      <c r="FUF5" s="250"/>
      <c r="FUG5" s="250"/>
      <c r="FUH5" s="250"/>
      <c r="FUI5" s="250"/>
      <c r="FUJ5" s="250"/>
      <c r="FUK5" s="250"/>
      <c r="FUL5" s="250"/>
      <c r="FUM5" s="250"/>
      <c r="FUN5" s="250"/>
      <c r="FUO5" s="250"/>
      <c r="FUP5" s="250"/>
      <c r="FUQ5" s="250"/>
      <c r="FUR5" s="250"/>
      <c r="FUS5" s="250"/>
      <c r="FUT5" s="250"/>
      <c r="FUU5" s="250"/>
      <c r="FUV5" s="250"/>
      <c r="FUW5" s="250"/>
      <c r="FUX5" s="250"/>
      <c r="FUY5" s="250"/>
      <c r="FUZ5" s="250"/>
      <c r="FVA5" s="250"/>
      <c r="FVB5" s="250"/>
      <c r="FVC5" s="250"/>
      <c r="FVD5" s="250"/>
      <c r="FVE5" s="250"/>
      <c r="FVF5" s="250"/>
      <c r="FVG5" s="250"/>
      <c r="FVH5" s="250"/>
      <c r="FVI5" s="250"/>
      <c r="FVJ5" s="250"/>
      <c r="FVK5" s="250"/>
      <c r="FVL5" s="250"/>
      <c r="FVM5" s="250"/>
      <c r="FVN5" s="250"/>
      <c r="FVO5" s="250"/>
      <c r="FVP5" s="250"/>
      <c r="FVQ5" s="250"/>
      <c r="FVR5" s="250"/>
      <c r="FVS5" s="250"/>
      <c r="FVT5" s="250"/>
      <c r="FVU5" s="250"/>
      <c r="FVV5" s="250"/>
      <c r="FVW5" s="250"/>
      <c r="FVX5" s="250"/>
      <c r="FVY5" s="250"/>
      <c r="FVZ5" s="250"/>
      <c r="FWA5" s="250"/>
      <c r="FWB5" s="250"/>
      <c r="FWC5" s="250"/>
      <c r="FWD5" s="250"/>
      <c r="FWE5" s="250"/>
      <c r="FWF5" s="250"/>
      <c r="FWG5" s="250"/>
      <c r="FWH5" s="250"/>
      <c r="FWI5" s="250"/>
      <c r="FWJ5" s="250"/>
      <c r="FWK5" s="250"/>
      <c r="FWL5" s="250"/>
      <c r="FWM5" s="250"/>
      <c r="FWN5" s="250"/>
      <c r="FWO5" s="250"/>
      <c r="FWP5" s="250"/>
      <c r="FWQ5" s="250"/>
      <c r="FWR5" s="250"/>
      <c r="FWS5" s="250"/>
      <c r="FWT5" s="250"/>
      <c r="FWU5" s="250"/>
      <c r="FWV5" s="250"/>
      <c r="FWW5" s="250"/>
      <c r="FWX5" s="250"/>
      <c r="FWY5" s="250"/>
      <c r="FWZ5" s="250"/>
      <c r="FXA5" s="250"/>
      <c r="FXB5" s="250"/>
      <c r="FXC5" s="250"/>
      <c r="FXD5" s="250"/>
      <c r="FXE5" s="250"/>
      <c r="FXF5" s="250"/>
      <c r="FXG5" s="250"/>
      <c r="FXH5" s="250"/>
      <c r="FXI5" s="250"/>
      <c r="FXJ5" s="250"/>
      <c r="FXK5" s="250"/>
      <c r="FXL5" s="250"/>
      <c r="FXM5" s="250"/>
      <c r="FXN5" s="250"/>
      <c r="FXO5" s="250"/>
      <c r="FXP5" s="250"/>
      <c r="FXQ5" s="250"/>
      <c r="FXR5" s="250"/>
      <c r="FXS5" s="250"/>
      <c r="FXT5" s="250"/>
      <c r="FXU5" s="250"/>
      <c r="FXV5" s="250"/>
      <c r="FXW5" s="250"/>
      <c r="FXX5" s="250"/>
      <c r="FXY5" s="250"/>
      <c r="FXZ5" s="250"/>
      <c r="FYA5" s="250"/>
      <c r="FYB5" s="250"/>
      <c r="FYC5" s="250"/>
      <c r="FYD5" s="250"/>
      <c r="FYE5" s="250"/>
      <c r="FYF5" s="250"/>
      <c r="FYG5" s="250"/>
      <c r="FYH5" s="250"/>
      <c r="FYI5" s="250"/>
      <c r="FYJ5" s="250"/>
      <c r="FYK5" s="250"/>
      <c r="FYL5" s="250"/>
      <c r="FYM5" s="250"/>
      <c r="FYN5" s="250"/>
      <c r="FYO5" s="250"/>
      <c r="FYP5" s="250"/>
      <c r="FYQ5" s="250"/>
      <c r="FYR5" s="250"/>
      <c r="FYS5" s="250"/>
      <c r="FYT5" s="250"/>
      <c r="FYU5" s="250"/>
      <c r="FYV5" s="250"/>
      <c r="FYW5" s="250"/>
      <c r="FYX5" s="250"/>
      <c r="FYY5" s="250"/>
      <c r="FYZ5" s="250"/>
      <c r="FZA5" s="250"/>
      <c r="FZB5" s="250"/>
      <c r="FZC5" s="250"/>
      <c r="FZD5" s="250"/>
      <c r="FZE5" s="250"/>
      <c r="FZF5" s="250"/>
      <c r="FZG5" s="250"/>
      <c r="FZH5" s="250"/>
      <c r="FZI5" s="250"/>
      <c r="FZJ5" s="250"/>
      <c r="FZK5" s="250"/>
      <c r="FZL5" s="250"/>
      <c r="FZM5" s="250"/>
      <c r="FZN5" s="250"/>
      <c r="FZO5" s="250"/>
      <c r="FZP5" s="250"/>
      <c r="FZQ5" s="250"/>
      <c r="FZR5" s="250"/>
      <c r="FZS5" s="250"/>
      <c r="FZT5" s="250"/>
      <c r="FZU5" s="250"/>
      <c r="FZV5" s="250"/>
      <c r="FZW5" s="250"/>
      <c r="FZX5" s="250"/>
      <c r="FZY5" s="250"/>
      <c r="FZZ5" s="250"/>
      <c r="GAA5" s="250"/>
      <c r="GAB5" s="250"/>
      <c r="GAC5" s="250"/>
      <c r="GAD5" s="250"/>
      <c r="GAE5" s="250"/>
      <c r="GAF5" s="250"/>
      <c r="GAG5" s="250"/>
      <c r="GAH5" s="250"/>
      <c r="GAI5" s="250"/>
      <c r="GAJ5" s="250"/>
      <c r="GAK5" s="250"/>
      <c r="GAL5" s="250"/>
      <c r="GAM5" s="250"/>
      <c r="GAN5" s="250"/>
      <c r="GAO5" s="250"/>
      <c r="GAP5" s="250"/>
      <c r="GAQ5" s="250"/>
      <c r="GAR5" s="250"/>
      <c r="GAS5" s="250"/>
      <c r="GAT5" s="250"/>
      <c r="GAU5" s="250"/>
      <c r="GAV5" s="250"/>
      <c r="GAW5" s="250"/>
      <c r="GAX5" s="250"/>
      <c r="GAY5" s="250"/>
      <c r="GAZ5" s="250"/>
      <c r="GBA5" s="250"/>
      <c r="GBB5" s="250"/>
      <c r="GBC5" s="250"/>
      <c r="GBD5" s="250"/>
      <c r="GBE5" s="250"/>
      <c r="GBF5" s="250"/>
      <c r="GBG5" s="250"/>
      <c r="GBH5" s="250"/>
      <c r="GBI5" s="250"/>
      <c r="GBJ5" s="250"/>
      <c r="GBK5" s="250"/>
      <c r="GBL5" s="250"/>
      <c r="GBM5" s="250"/>
      <c r="GBN5" s="250"/>
      <c r="GBO5" s="250"/>
      <c r="GBP5" s="250"/>
      <c r="GBQ5" s="250"/>
      <c r="GBR5" s="250"/>
      <c r="GBS5" s="250"/>
      <c r="GBT5" s="250"/>
      <c r="GBU5" s="250"/>
      <c r="GBV5" s="250"/>
      <c r="GBW5" s="250"/>
      <c r="GBX5" s="250"/>
      <c r="GBY5" s="250"/>
      <c r="GBZ5" s="250"/>
      <c r="GCA5" s="250"/>
      <c r="GCB5" s="250"/>
      <c r="GCC5" s="250"/>
      <c r="GCD5" s="250"/>
      <c r="GCE5" s="250"/>
      <c r="GCF5" s="250"/>
      <c r="GCG5" s="250"/>
      <c r="GCH5" s="250"/>
      <c r="GCI5" s="250"/>
      <c r="GCJ5" s="250"/>
      <c r="GCK5" s="250"/>
      <c r="GCL5" s="250"/>
      <c r="GCM5" s="250"/>
      <c r="GCN5" s="250"/>
      <c r="GCO5" s="250"/>
      <c r="GCP5" s="250"/>
      <c r="GCQ5" s="250"/>
      <c r="GCR5" s="250"/>
      <c r="GCS5" s="250"/>
      <c r="GCT5" s="250"/>
      <c r="GCU5" s="250"/>
      <c r="GCV5" s="250"/>
      <c r="GCW5" s="250"/>
      <c r="GCX5" s="250"/>
      <c r="GCY5" s="250"/>
      <c r="GCZ5" s="250"/>
      <c r="GDA5" s="250"/>
      <c r="GDB5" s="250"/>
      <c r="GDC5" s="250"/>
      <c r="GDD5" s="250"/>
      <c r="GDE5" s="250"/>
      <c r="GDF5" s="250"/>
      <c r="GDG5" s="250"/>
      <c r="GDH5" s="250"/>
      <c r="GDI5" s="250"/>
      <c r="GDJ5" s="250"/>
      <c r="GDK5" s="250"/>
      <c r="GDL5" s="250"/>
      <c r="GDM5" s="250"/>
      <c r="GDN5" s="250"/>
      <c r="GDO5" s="250"/>
      <c r="GDP5" s="250"/>
      <c r="GDQ5" s="250"/>
      <c r="GDR5" s="250"/>
      <c r="GDS5" s="250"/>
      <c r="GDT5" s="250"/>
      <c r="GDU5" s="250"/>
      <c r="GDV5" s="250"/>
      <c r="GDW5" s="250"/>
      <c r="GDX5" s="250"/>
      <c r="GDY5" s="250"/>
      <c r="GDZ5" s="250"/>
      <c r="GEA5" s="250"/>
      <c r="GEB5" s="250"/>
      <c r="GEC5" s="250"/>
      <c r="GED5" s="250"/>
      <c r="GEE5" s="250"/>
      <c r="GEF5" s="250"/>
      <c r="GEG5" s="250"/>
      <c r="GEH5" s="250"/>
      <c r="GEI5" s="250"/>
      <c r="GEJ5" s="250"/>
      <c r="GEK5" s="250"/>
      <c r="GEL5" s="250"/>
      <c r="GEM5" s="250"/>
      <c r="GEN5" s="250"/>
      <c r="GEO5" s="250"/>
      <c r="GEP5" s="250"/>
      <c r="GEQ5" s="250"/>
      <c r="GER5" s="250"/>
      <c r="GES5" s="250"/>
      <c r="GET5" s="250"/>
      <c r="GEU5" s="250"/>
      <c r="GEV5" s="250"/>
      <c r="GEW5" s="250"/>
      <c r="GEX5" s="250"/>
      <c r="GEY5" s="250"/>
      <c r="GEZ5" s="250"/>
      <c r="GFA5" s="250"/>
      <c r="GFB5" s="250"/>
      <c r="GFC5" s="250"/>
      <c r="GFD5" s="250"/>
      <c r="GFE5" s="250"/>
      <c r="GFF5" s="250"/>
      <c r="GFG5" s="250"/>
      <c r="GFH5" s="250"/>
      <c r="GFI5" s="250"/>
      <c r="GFJ5" s="250"/>
      <c r="GFK5" s="250"/>
      <c r="GFL5" s="250"/>
      <c r="GFM5" s="250"/>
      <c r="GFN5" s="250"/>
      <c r="GFO5" s="250"/>
      <c r="GFP5" s="250"/>
      <c r="GFQ5" s="250"/>
      <c r="GFR5" s="250"/>
      <c r="GFS5" s="250"/>
      <c r="GFT5" s="250"/>
      <c r="GFU5" s="250"/>
      <c r="GFV5" s="250"/>
      <c r="GFW5" s="250"/>
      <c r="GFX5" s="250"/>
      <c r="GFY5" s="250"/>
      <c r="GFZ5" s="250"/>
      <c r="GGA5" s="250"/>
      <c r="GGB5" s="250"/>
      <c r="GGC5" s="250"/>
      <c r="GGD5" s="250"/>
      <c r="GGE5" s="250"/>
      <c r="GGF5" s="250"/>
      <c r="GGG5" s="250"/>
      <c r="GGH5" s="250"/>
      <c r="GGI5" s="250"/>
      <c r="GGJ5" s="250"/>
      <c r="GGK5" s="250"/>
      <c r="GGL5" s="250"/>
      <c r="GGM5" s="250"/>
      <c r="GGN5" s="250"/>
      <c r="GGO5" s="250"/>
      <c r="GGP5" s="250"/>
      <c r="GGQ5" s="250"/>
      <c r="GGR5" s="250"/>
      <c r="GGS5" s="250"/>
      <c r="GGT5" s="250"/>
      <c r="GGU5" s="250"/>
      <c r="GGV5" s="250"/>
      <c r="GGW5" s="250"/>
      <c r="GGX5" s="250"/>
      <c r="GGY5" s="250"/>
      <c r="GGZ5" s="250"/>
      <c r="GHA5" s="250"/>
      <c r="GHB5" s="250"/>
      <c r="GHC5" s="250"/>
      <c r="GHD5" s="250"/>
      <c r="GHE5" s="250"/>
      <c r="GHF5" s="250"/>
      <c r="GHG5" s="250"/>
      <c r="GHH5" s="250"/>
      <c r="GHI5" s="250"/>
      <c r="GHJ5" s="250"/>
      <c r="GHK5" s="250"/>
      <c r="GHL5" s="250"/>
      <c r="GHM5" s="250"/>
      <c r="GHN5" s="250"/>
      <c r="GHO5" s="250"/>
      <c r="GHP5" s="250"/>
      <c r="GHQ5" s="250"/>
      <c r="GHR5" s="250"/>
      <c r="GHS5" s="250"/>
      <c r="GHT5" s="250"/>
      <c r="GHU5" s="250"/>
      <c r="GHV5" s="250"/>
      <c r="GHW5" s="250"/>
      <c r="GHX5" s="250"/>
      <c r="GHY5" s="250"/>
      <c r="GHZ5" s="250"/>
      <c r="GIA5" s="250"/>
      <c r="GIB5" s="250"/>
      <c r="GIC5" s="250"/>
      <c r="GID5" s="250"/>
      <c r="GIE5" s="250"/>
      <c r="GIF5" s="250"/>
      <c r="GIG5" s="250"/>
      <c r="GIH5" s="250"/>
      <c r="GII5" s="250"/>
      <c r="GIJ5" s="250"/>
      <c r="GIK5" s="250"/>
      <c r="GIL5" s="250"/>
      <c r="GIM5" s="250"/>
      <c r="GIN5" s="250"/>
      <c r="GIO5" s="250"/>
      <c r="GIP5" s="250"/>
      <c r="GIQ5" s="250"/>
      <c r="GIR5" s="250"/>
      <c r="GIS5" s="250"/>
      <c r="GIT5" s="250"/>
      <c r="GIU5" s="250"/>
      <c r="GIV5" s="250"/>
      <c r="GIW5" s="250"/>
      <c r="GIX5" s="250"/>
      <c r="GIY5" s="250"/>
      <c r="GIZ5" s="250"/>
      <c r="GJA5" s="250"/>
      <c r="GJB5" s="250"/>
      <c r="GJC5" s="250"/>
      <c r="GJD5" s="250"/>
      <c r="GJE5" s="250"/>
      <c r="GJF5" s="250"/>
      <c r="GJG5" s="250"/>
      <c r="GJH5" s="250"/>
      <c r="GJI5" s="250"/>
      <c r="GJJ5" s="250"/>
      <c r="GJK5" s="250"/>
      <c r="GJL5" s="250"/>
      <c r="GJM5" s="250"/>
      <c r="GJN5" s="250"/>
      <c r="GJO5" s="250"/>
      <c r="GJP5" s="250"/>
      <c r="GJQ5" s="250"/>
      <c r="GJR5" s="250"/>
      <c r="GJS5" s="250"/>
      <c r="GJT5" s="250"/>
      <c r="GJU5" s="250"/>
      <c r="GJV5" s="250"/>
      <c r="GJW5" s="250"/>
      <c r="GJX5" s="250"/>
      <c r="GJY5" s="250"/>
      <c r="GJZ5" s="250"/>
      <c r="GKA5" s="250"/>
      <c r="GKB5" s="250"/>
      <c r="GKC5" s="250"/>
      <c r="GKD5" s="250"/>
      <c r="GKE5" s="250"/>
      <c r="GKF5" s="250"/>
      <c r="GKG5" s="250"/>
      <c r="GKH5" s="250"/>
      <c r="GKI5" s="250"/>
      <c r="GKJ5" s="250"/>
      <c r="GKK5" s="250"/>
      <c r="GKL5" s="250"/>
      <c r="GKM5" s="250"/>
      <c r="GKN5" s="250"/>
      <c r="GKO5" s="250"/>
      <c r="GKP5" s="250"/>
      <c r="GKQ5" s="250"/>
      <c r="GKR5" s="250"/>
      <c r="GKS5" s="250"/>
      <c r="GKT5" s="250"/>
      <c r="GKU5" s="250"/>
      <c r="GKV5" s="250"/>
      <c r="GKW5" s="250"/>
      <c r="GKX5" s="250"/>
      <c r="GKY5" s="250"/>
      <c r="GKZ5" s="250"/>
      <c r="GLA5" s="250"/>
      <c r="GLB5" s="250"/>
      <c r="GLC5" s="250"/>
      <c r="GLD5" s="250"/>
      <c r="GLE5" s="250"/>
      <c r="GLF5" s="250"/>
      <c r="GLG5" s="250"/>
      <c r="GLH5" s="250"/>
      <c r="GLI5" s="250"/>
      <c r="GLJ5" s="250"/>
      <c r="GLK5" s="250"/>
      <c r="GLL5" s="250"/>
      <c r="GLM5" s="250"/>
      <c r="GLN5" s="250"/>
      <c r="GLO5" s="250"/>
      <c r="GLP5" s="250"/>
      <c r="GLQ5" s="250"/>
      <c r="GLR5" s="250"/>
      <c r="GLS5" s="250"/>
      <c r="GLT5" s="250"/>
      <c r="GLU5" s="250"/>
      <c r="GLV5" s="250"/>
      <c r="GLW5" s="250"/>
      <c r="GLX5" s="250"/>
      <c r="GLY5" s="250"/>
      <c r="GLZ5" s="250"/>
      <c r="GMA5" s="250"/>
      <c r="GMB5" s="250"/>
      <c r="GMC5" s="250"/>
      <c r="GMD5" s="250"/>
      <c r="GME5" s="250"/>
      <c r="GMF5" s="250"/>
      <c r="GMG5" s="250"/>
      <c r="GMH5" s="250"/>
      <c r="GMI5" s="250"/>
      <c r="GMJ5" s="250"/>
      <c r="GMK5" s="250"/>
      <c r="GML5" s="250"/>
      <c r="GMM5" s="250"/>
      <c r="GMN5" s="250"/>
      <c r="GMO5" s="250"/>
      <c r="GMP5" s="250"/>
      <c r="GMQ5" s="250"/>
      <c r="GMR5" s="250"/>
      <c r="GMS5" s="250"/>
      <c r="GMT5" s="250"/>
      <c r="GMU5" s="250"/>
      <c r="GMV5" s="250"/>
      <c r="GMW5" s="250"/>
      <c r="GMX5" s="250"/>
      <c r="GMY5" s="250"/>
      <c r="GMZ5" s="250"/>
      <c r="GNA5" s="250"/>
      <c r="GNB5" s="250"/>
      <c r="GNC5" s="250"/>
      <c r="GND5" s="250"/>
      <c r="GNE5" s="250"/>
      <c r="GNF5" s="250"/>
      <c r="GNG5" s="250"/>
      <c r="GNH5" s="250"/>
      <c r="GNI5" s="250"/>
      <c r="GNJ5" s="250"/>
      <c r="GNK5" s="250"/>
      <c r="GNL5" s="250"/>
      <c r="GNM5" s="250"/>
      <c r="GNN5" s="250"/>
      <c r="GNO5" s="250"/>
      <c r="GNP5" s="250"/>
      <c r="GNQ5" s="250"/>
      <c r="GNR5" s="250"/>
      <c r="GNS5" s="250"/>
      <c r="GNT5" s="250"/>
      <c r="GNU5" s="250"/>
      <c r="GNV5" s="250"/>
      <c r="GNW5" s="250"/>
      <c r="GNX5" s="250"/>
      <c r="GNY5" s="250"/>
      <c r="GNZ5" s="250"/>
      <c r="GOA5" s="250"/>
      <c r="GOB5" s="250"/>
      <c r="GOC5" s="250"/>
      <c r="GOD5" s="250"/>
      <c r="GOE5" s="250"/>
      <c r="GOF5" s="250"/>
      <c r="GOG5" s="250"/>
      <c r="GOH5" s="250"/>
      <c r="GOI5" s="250"/>
      <c r="GOJ5" s="250"/>
      <c r="GOK5" s="250"/>
      <c r="GOL5" s="250"/>
      <c r="GOM5" s="250"/>
      <c r="GON5" s="250"/>
      <c r="GOO5" s="250"/>
      <c r="GOP5" s="250"/>
      <c r="GOQ5" s="250"/>
      <c r="GOR5" s="250"/>
      <c r="GOS5" s="250"/>
      <c r="GOT5" s="250"/>
      <c r="GOU5" s="250"/>
      <c r="GOV5" s="250"/>
      <c r="GOW5" s="250"/>
      <c r="GOX5" s="250"/>
      <c r="GOY5" s="250"/>
      <c r="GOZ5" s="250"/>
      <c r="GPA5" s="250"/>
      <c r="GPB5" s="250"/>
      <c r="GPC5" s="250"/>
      <c r="GPD5" s="250"/>
      <c r="GPE5" s="250"/>
      <c r="GPF5" s="250"/>
      <c r="GPG5" s="250"/>
      <c r="GPH5" s="250"/>
      <c r="GPI5" s="250"/>
      <c r="GPJ5" s="250"/>
      <c r="GPK5" s="250"/>
      <c r="GPL5" s="250"/>
      <c r="GPM5" s="250"/>
      <c r="GPN5" s="250"/>
      <c r="GPO5" s="250"/>
      <c r="GPP5" s="250"/>
      <c r="GPQ5" s="250"/>
      <c r="GPR5" s="250"/>
      <c r="GPS5" s="250"/>
      <c r="GPT5" s="250"/>
      <c r="GPU5" s="250"/>
      <c r="GPV5" s="250"/>
      <c r="GPW5" s="250"/>
      <c r="GPX5" s="250"/>
      <c r="GPY5" s="250"/>
      <c r="GPZ5" s="250"/>
      <c r="GQA5" s="250"/>
      <c r="GQB5" s="250"/>
      <c r="GQC5" s="250"/>
      <c r="GQD5" s="250"/>
      <c r="GQE5" s="250"/>
      <c r="GQF5" s="250"/>
      <c r="GQG5" s="250"/>
      <c r="GQH5" s="250"/>
      <c r="GQI5" s="250"/>
      <c r="GQJ5" s="250"/>
      <c r="GQK5" s="250"/>
      <c r="GQL5" s="250"/>
      <c r="GQM5" s="250"/>
      <c r="GQN5" s="250"/>
      <c r="GQO5" s="250"/>
      <c r="GQP5" s="250"/>
      <c r="GQQ5" s="250"/>
      <c r="GQR5" s="250"/>
      <c r="GQS5" s="250"/>
      <c r="GQT5" s="250"/>
      <c r="GQU5" s="250"/>
      <c r="GQV5" s="250"/>
      <c r="GQW5" s="250"/>
      <c r="GQX5" s="250"/>
      <c r="GQY5" s="250"/>
      <c r="GQZ5" s="250"/>
      <c r="GRA5" s="250"/>
      <c r="GRB5" s="250"/>
      <c r="GRC5" s="250"/>
      <c r="GRD5" s="250"/>
      <c r="GRE5" s="250"/>
      <c r="GRF5" s="250"/>
      <c r="GRG5" s="250"/>
      <c r="GRH5" s="250"/>
      <c r="GRI5" s="250"/>
      <c r="GRJ5" s="250"/>
      <c r="GRK5" s="250"/>
      <c r="GRL5" s="250"/>
      <c r="GRM5" s="250"/>
      <c r="GRN5" s="250"/>
      <c r="GRO5" s="250"/>
      <c r="GRP5" s="250"/>
      <c r="GRQ5" s="250"/>
      <c r="GRR5" s="250"/>
      <c r="GRS5" s="250"/>
      <c r="GRT5" s="250"/>
      <c r="GRU5" s="250"/>
      <c r="GRV5" s="250"/>
      <c r="GRW5" s="250"/>
      <c r="GRX5" s="250"/>
      <c r="GRY5" s="250"/>
      <c r="GRZ5" s="250"/>
      <c r="GSA5" s="250"/>
      <c r="GSB5" s="250"/>
      <c r="GSC5" s="250"/>
      <c r="GSD5" s="250"/>
      <c r="GSE5" s="250"/>
      <c r="GSF5" s="250"/>
      <c r="GSG5" s="250"/>
      <c r="GSH5" s="250"/>
      <c r="GSI5" s="250"/>
      <c r="GSJ5" s="250"/>
      <c r="GSK5" s="250"/>
      <c r="GSL5" s="250"/>
      <c r="GSM5" s="250"/>
      <c r="GSN5" s="250"/>
      <c r="GSO5" s="250"/>
      <c r="GSP5" s="250"/>
      <c r="GSQ5" s="250"/>
      <c r="GSR5" s="250"/>
      <c r="GSS5" s="250"/>
      <c r="GST5" s="250"/>
      <c r="GSU5" s="250"/>
      <c r="GSV5" s="250"/>
      <c r="GSW5" s="250"/>
      <c r="GSX5" s="250"/>
      <c r="GSY5" s="250"/>
      <c r="GSZ5" s="250"/>
      <c r="GTA5" s="250"/>
      <c r="GTB5" s="250"/>
      <c r="GTC5" s="250"/>
      <c r="GTD5" s="250"/>
      <c r="GTE5" s="250"/>
      <c r="GTF5" s="250"/>
      <c r="GTG5" s="250"/>
      <c r="GTH5" s="250"/>
      <c r="GTI5" s="250"/>
      <c r="GTJ5" s="250"/>
      <c r="GTK5" s="250"/>
      <c r="GTL5" s="250"/>
      <c r="GTM5" s="250"/>
      <c r="GTN5" s="250"/>
      <c r="GTO5" s="250"/>
      <c r="GTP5" s="250"/>
      <c r="GTQ5" s="250"/>
      <c r="GTR5" s="250"/>
      <c r="GTS5" s="250"/>
      <c r="GTT5" s="250"/>
      <c r="GTU5" s="250"/>
      <c r="GTV5" s="250"/>
      <c r="GTW5" s="250"/>
      <c r="GTX5" s="250"/>
      <c r="GTY5" s="250"/>
      <c r="GTZ5" s="250"/>
      <c r="GUA5" s="250"/>
      <c r="GUB5" s="250"/>
      <c r="GUC5" s="250"/>
      <c r="GUD5" s="250"/>
      <c r="GUE5" s="250"/>
      <c r="GUF5" s="250"/>
      <c r="GUG5" s="250"/>
      <c r="GUH5" s="250"/>
      <c r="GUI5" s="250"/>
      <c r="GUJ5" s="250"/>
      <c r="GUK5" s="250"/>
      <c r="GUL5" s="250"/>
      <c r="GUM5" s="250"/>
      <c r="GUN5" s="250"/>
      <c r="GUO5" s="250"/>
      <c r="GUP5" s="250"/>
      <c r="GUQ5" s="250"/>
      <c r="GUR5" s="250"/>
      <c r="GUS5" s="250"/>
      <c r="GUT5" s="250"/>
      <c r="GUU5" s="250"/>
      <c r="GUV5" s="250"/>
      <c r="GUW5" s="250"/>
      <c r="GUX5" s="250"/>
      <c r="GUY5" s="250"/>
      <c r="GUZ5" s="250"/>
      <c r="GVA5" s="250"/>
      <c r="GVB5" s="250"/>
      <c r="GVC5" s="250"/>
      <c r="GVD5" s="250"/>
      <c r="GVE5" s="250"/>
      <c r="GVF5" s="250"/>
      <c r="GVG5" s="250"/>
      <c r="GVH5" s="250"/>
      <c r="GVI5" s="250"/>
      <c r="GVJ5" s="250"/>
      <c r="GVK5" s="250"/>
      <c r="GVL5" s="250"/>
      <c r="GVM5" s="250"/>
      <c r="GVN5" s="250"/>
      <c r="GVO5" s="250"/>
      <c r="GVP5" s="250"/>
      <c r="GVQ5" s="250"/>
      <c r="GVR5" s="250"/>
      <c r="GVS5" s="250"/>
      <c r="GVT5" s="250"/>
      <c r="GVU5" s="250"/>
      <c r="GVV5" s="250"/>
      <c r="GVW5" s="250"/>
      <c r="GVX5" s="250"/>
      <c r="GVY5" s="250"/>
      <c r="GVZ5" s="250"/>
      <c r="GWA5" s="250"/>
      <c r="GWB5" s="250"/>
      <c r="GWC5" s="250"/>
      <c r="GWD5" s="250"/>
      <c r="GWE5" s="250"/>
      <c r="GWF5" s="250"/>
      <c r="GWG5" s="250"/>
      <c r="GWH5" s="250"/>
      <c r="GWI5" s="250"/>
      <c r="GWJ5" s="250"/>
      <c r="GWK5" s="250"/>
      <c r="GWL5" s="250"/>
      <c r="GWM5" s="250"/>
      <c r="GWN5" s="250"/>
      <c r="GWO5" s="250"/>
      <c r="GWP5" s="250"/>
      <c r="GWQ5" s="250"/>
      <c r="GWR5" s="250"/>
      <c r="GWS5" s="250"/>
      <c r="GWT5" s="250"/>
      <c r="GWU5" s="250"/>
      <c r="GWV5" s="250"/>
      <c r="GWW5" s="250"/>
      <c r="GWX5" s="250"/>
      <c r="GWY5" s="250"/>
      <c r="GWZ5" s="250"/>
      <c r="GXA5" s="250"/>
      <c r="GXB5" s="250"/>
      <c r="GXC5" s="250"/>
      <c r="GXD5" s="250"/>
      <c r="GXE5" s="250"/>
      <c r="GXF5" s="250"/>
      <c r="GXG5" s="250"/>
      <c r="GXH5" s="250"/>
      <c r="GXI5" s="250"/>
      <c r="GXJ5" s="250"/>
      <c r="GXK5" s="250"/>
      <c r="GXL5" s="250"/>
      <c r="GXM5" s="250"/>
      <c r="GXN5" s="250"/>
      <c r="GXO5" s="250"/>
      <c r="GXP5" s="250"/>
      <c r="GXQ5" s="250"/>
      <c r="GXR5" s="250"/>
      <c r="GXS5" s="250"/>
      <c r="GXT5" s="250"/>
      <c r="GXU5" s="250"/>
      <c r="GXV5" s="250"/>
      <c r="GXW5" s="250"/>
      <c r="GXX5" s="250"/>
      <c r="GXY5" s="250"/>
      <c r="GXZ5" s="250"/>
      <c r="GYA5" s="250"/>
      <c r="GYB5" s="250"/>
      <c r="GYC5" s="250"/>
      <c r="GYD5" s="250"/>
      <c r="GYE5" s="250"/>
      <c r="GYF5" s="250"/>
      <c r="GYG5" s="250"/>
      <c r="GYH5" s="250"/>
      <c r="GYI5" s="250"/>
      <c r="GYJ5" s="250"/>
      <c r="GYK5" s="250"/>
      <c r="GYL5" s="250"/>
      <c r="GYM5" s="250"/>
      <c r="GYN5" s="250"/>
      <c r="GYO5" s="250"/>
      <c r="GYP5" s="250"/>
      <c r="GYQ5" s="250"/>
      <c r="GYR5" s="250"/>
      <c r="GYS5" s="250"/>
      <c r="GYT5" s="250"/>
      <c r="GYU5" s="250"/>
      <c r="GYV5" s="250"/>
      <c r="GYW5" s="250"/>
      <c r="GYX5" s="250"/>
      <c r="GYY5" s="250"/>
      <c r="GYZ5" s="250"/>
      <c r="GZA5" s="250"/>
      <c r="GZB5" s="250"/>
      <c r="GZC5" s="250"/>
      <c r="GZD5" s="250"/>
      <c r="GZE5" s="250"/>
      <c r="GZF5" s="250"/>
      <c r="GZG5" s="250"/>
      <c r="GZH5" s="250"/>
      <c r="GZI5" s="250"/>
      <c r="GZJ5" s="250"/>
      <c r="GZK5" s="250"/>
      <c r="GZL5" s="250"/>
      <c r="GZM5" s="250"/>
      <c r="GZN5" s="250"/>
      <c r="GZO5" s="250"/>
      <c r="GZP5" s="250"/>
      <c r="GZQ5" s="250"/>
      <c r="GZR5" s="250"/>
      <c r="GZS5" s="250"/>
      <c r="GZT5" s="250"/>
      <c r="GZU5" s="250"/>
      <c r="GZV5" s="250"/>
      <c r="GZW5" s="250"/>
      <c r="GZX5" s="250"/>
      <c r="GZY5" s="250"/>
      <c r="GZZ5" s="250"/>
      <c r="HAA5" s="250"/>
      <c r="HAB5" s="250"/>
      <c r="HAC5" s="250"/>
      <c r="HAD5" s="250"/>
      <c r="HAE5" s="250"/>
      <c r="HAF5" s="250"/>
      <c r="HAG5" s="250"/>
      <c r="HAH5" s="250"/>
      <c r="HAI5" s="250"/>
      <c r="HAJ5" s="250"/>
      <c r="HAK5" s="250"/>
      <c r="HAL5" s="250"/>
      <c r="HAM5" s="250"/>
      <c r="HAN5" s="250"/>
      <c r="HAO5" s="250"/>
      <c r="HAP5" s="250"/>
      <c r="HAQ5" s="250"/>
      <c r="HAR5" s="250"/>
      <c r="HAS5" s="250"/>
      <c r="HAT5" s="250"/>
      <c r="HAU5" s="250"/>
      <c r="HAV5" s="250"/>
      <c r="HAW5" s="250"/>
      <c r="HAX5" s="250"/>
      <c r="HAY5" s="250"/>
      <c r="HAZ5" s="250"/>
      <c r="HBA5" s="250"/>
      <c r="HBB5" s="250"/>
      <c r="HBC5" s="250"/>
      <c r="HBD5" s="250"/>
      <c r="HBE5" s="250"/>
      <c r="HBF5" s="250"/>
      <c r="HBG5" s="250"/>
      <c r="HBH5" s="250"/>
      <c r="HBI5" s="250"/>
      <c r="HBJ5" s="250"/>
      <c r="HBK5" s="250"/>
      <c r="HBL5" s="250"/>
      <c r="HBM5" s="250"/>
      <c r="HBN5" s="250"/>
      <c r="HBO5" s="250"/>
      <c r="HBP5" s="250"/>
      <c r="HBQ5" s="250"/>
      <c r="HBR5" s="250"/>
      <c r="HBS5" s="250"/>
      <c r="HBT5" s="250"/>
      <c r="HBU5" s="250"/>
      <c r="HBV5" s="250"/>
      <c r="HBW5" s="250"/>
      <c r="HBX5" s="250"/>
      <c r="HBY5" s="250"/>
      <c r="HBZ5" s="250"/>
      <c r="HCA5" s="250"/>
      <c r="HCB5" s="250"/>
      <c r="HCC5" s="250"/>
      <c r="HCD5" s="250"/>
      <c r="HCE5" s="250"/>
      <c r="HCF5" s="250"/>
      <c r="HCG5" s="250"/>
      <c r="HCH5" s="250"/>
      <c r="HCI5" s="250"/>
      <c r="HCJ5" s="250"/>
      <c r="HCK5" s="250"/>
      <c r="HCL5" s="250"/>
      <c r="HCM5" s="250"/>
      <c r="HCN5" s="250"/>
      <c r="HCO5" s="250"/>
      <c r="HCP5" s="250"/>
      <c r="HCQ5" s="250"/>
      <c r="HCR5" s="250"/>
      <c r="HCS5" s="250"/>
      <c r="HCT5" s="250"/>
      <c r="HCU5" s="250"/>
      <c r="HCV5" s="250"/>
      <c r="HCW5" s="250"/>
      <c r="HCX5" s="250"/>
      <c r="HCY5" s="250"/>
      <c r="HCZ5" s="250"/>
      <c r="HDA5" s="250"/>
      <c r="HDB5" s="250"/>
      <c r="HDC5" s="250"/>
      <c r="HDD5" s="250"/>
      <c r="HDE5" s="250"/>
      <c r="HDF5" s="250"/>
      <c r="HDG5" s="250"/>
      <c r="HDH5" s="250"/>
      <c r="HDI5" s="250"/>
      <c r="HDJ5" s="250"/>
      <c r="HDK5" s="250"/>
      <c r="HDL5" s="250"/>
      <c r="HDM5" s="250"/>
      <c r="HDN5" s="250"/>
      <c r="HDO5" s="250"/>
      <c r="HDP5" s="250"/>
      <c r="HDQ5" s="250"/>
      <c r="HDR5" s="250"/>
      <c r="HDS5" s="250"/>
      <c r="HDT5" s="250"/>
      <c r="HDU5" s="250"/>
      <c r="HDV5" s="250"/>
      <c r="HDW5" s="250"/>
      <c r="HDX5" s="250"/>
      <c r="HDY5" s="250"/>
      <c r="HDZ5" s="250"/>
      <c r="HEA5" s="250"/>
      <c r="HEB5" s="250"/>
      <c r="HEC5" s="250"/>
      <c r="HED5" s="250"/>
      <c r="HEE5" s="250"/>
      <c r="HEF5" s="250"/>
      <c r="HEG5" s="250"/>
      <c r="HEH5" s="250"/>
      <c r="HEI5" s="250"/>
      <c r="HEJ5" s="250"/>
      <c r="HEK5" s="250"/>
      <c r="HEL5" s="250"/>
      <c r="HEM5" s="250"/>
      <c r="HEN5" s="250"/>
      <c r="HEO5" s="250"/>
      <c r="HEP5" s="250"/>
      <c r="HEQ5" s="250"/>
      <c r="HER5" s="250"/>
      <c r="HES5" s="250"/>
      <c r="HET5" s="250"/>
      <c r="HEU5" s="250"/>
      <c r="HEV5" s="250"/>
      <c r="HEW5" s="250"/>
      <c r="HEX5" s="250"/>
      <c r="HEY5" s="250"/>
      <c r="HEZ5" s="250"/>
      <c r="HFA5" s="250"/>
      <c r="HFB5" s="250"/>
      <c r="HFC5" s="250"/>
      <c r="HFD5" s="250"/>
      <c r="HFE5" s="250"/>
      <c r="HFF5" s="250"/>
      <c r="HFG5" s="250"/>
      <c r="HFH5" s="250"/>
      <c r="HFI5" s="250"/>
      <c r="HFJ5" s="250"/>
      <c r="HFK5" s="250"/>
      <c r="HFL5" s="250"/>
      <c r="HFM5" s="250"/>
      <c r="HFN5" s="250"/>
      <c r="HFO5" s="250"/>
      <c r="HFP5" s="250"/>
      <c r="HFQ5" s="250"/>
      <c r="HFR5" s="250"/>
      <c r="HFS5" s="250"/>
      <c r="HFT5" s="250"/>
      <c r="HFU5" s="250"/>
      <c r="HFV5" s="250"/>
      <c r="HFW5" s="250"/>
      <c r="HFX5" s="250"/>
      <c r="HFY5" s="250"/>
      <c r="HFZ5" s="250"/>
      <c r="HGA5" s="250"/>
      <c r="HGB5" s="250"/>
      <c r="HGC5" s="250"/>
      <c r="HGD5" s="250"/>
      <c r="HGE5" s="250"/>
      <c r="HGF5" s="250"/>
      <c r="HGG5" s="250"/>
      <c r="HGH5" s="250"/>
      <c r="HGI5" s="250"/>
      <c r="HGJ5" s="250"/>
      <c r="HGK5" s="250"/>
      <c r="HGL5" s="250"/>
      <c r="HGM5" s="250"/>
      <c r="HGN5" s="250"/>
      <c r="HGO5" s="250"/>
      <c r="HGP5" s="250"/>
      <c r="HGQ5" s="250"/>
      <c r="HGR5" s="250"/>
      <c r="HGS5" s="250"/>
      <c r="HGT5" s="250"/>
      <c r="HGU5" s="250"/>
      <c r="HGV5" s="250"/>
      <c r="HGW5" s="250"/>
      <c r="HGX5" s="250"/>
      <c r="HGY5" s="250"/>
      <c r="HGZ5" s="250"/>
      <c r="HHA5" s="250"/>
      <c r="HHB5" s="250"/>
      <c r="HHC5" s="250"/>
      <c r="HHD5" s="250"/>
      <c r="HHE5" s="250"/>
      <c r="HHF5" s="250"/>
      <c r="HHG5" s="250"/>
      <c r="HHH5" s="250"/>
      <c r="HHI5" s="250"/>
      <c r="HHJ5" s="250"/>
      <c r="HHK5" s="250"/>
      <c r="HHL5" s="250"/>
      <c r="HHM5" s="250"/>
      <c r="HHN5" s="250"/>
      <c r="HHO5" s="250"/>
      <c r="HHP5" s="250"/>
      <c r="HHQ5" s="250"/>
      <c r="HHR5" s="250"/>
      <c r="HHS5" s="250"/>
      <c r="HHT5" s="250"/>
      <c r="HHU5" s="250"/>
      <c r="HHV5" s="250"/>
      <c r="HHW5" s="250"/>
      <c r="HHX5" s="250"/>
      <c r="HHY5" s="250"/>
      <c r="HHZ5" s="250"/>
      <c r="HIA5" s="250"/>
      <c r="HIB5" s="250"/>
      <c r="HIC5" s="250"/>
      <c r="HID5" s="250"/>
      <c r="HIE5" s="250"/>
      <c r="HIF5" s="250"/>
      <c r="HIG5" s="250"/>
      <c r="HIH5" s="250"/>
      <c r="HII5" s="250"/>
      <c r="HIJ5" s="250"/>
      <c r="HIK5" s="250"/>
      <c r="HIL5" s="250"/>
      <c r="HIM5" s="250"/>
      <c r="HIN5" s="250"/>
      <c r="HIO5" s="250"/>
      <c r="HIP5" s="250"/>
      <c r="HIQ5" s="250"/>
      <c r="HIR5" s="250"/>
      <c r="HIS5" s="250"/>
      <c r="HIT5" s="250"/>
      <c r="HIU5" s="250"/>
      <c r="HIV5" s="250"/>
      <c r="HIW5" s="250"/>
      <c r="HIX5" s="250"/>
      <c r="HIY5" s="250"/>
      <c r="HIZ5" s="250"/>
      <c r="HJA5" s="250"/>
      <c r="HJB5" s="250"/>
      <c r="HJC5" s="250"/>
      <c r="HJD5" s="250"/>
      <c r="HJE5" s="250"/>
      <c r="HJF5" s="250"/>
      <c r="HJG5" s="250"/>
      <c r="HJH5" s="250"/>
      <c r="HJI5" s="250"/>
      <c r="HJJ5" s="250"/>
      <c r="HJK5" s="250"/>
      <c r="HJL5" s="250"/>
      <c r="HJM5" s="250"/>
      <c r="HJN5" s="250"/>
      <c r="HJO5" s="250"/>
      <c r="HJP5" s="250"/>
      <c r="HJQ5" s="250"/>
      <c r="HJR5" s="250"/>
      <c r="HJS5" s="250"/>
      <c r="HJT5" s="250"/>
      <c r="HJU5" s="250"/>
      <c r="HJV5" s="250"/>
      <c r="HJW5" s="250"/>
      <c r="HJX5" s="250"/>
      <c r="HJY5" s="250"/>
      <c r="HJZ5" s="250"/>
      <c r="HKA5" s="250"/>
      <c r="HKB5" s="250"/>
      <c r="HKC5" s="250"/>
      <c r="HKD5" s="250"/>
      <c r="HKE5" s="250"/>
      <c r="HKF5" s="250"/>
      <c r="HKG5" s="250"/>
      <c r="HKH5" s="250"/>
      <c r="HKI5" s="250"/>
      <c r="HKJ5" s="250"/>
      <c r="HKK5" s="250"/>
      <c r="HKL5" s="250"/>
      <c r="HKM5" s="250"/>
      <c r="HKN5" s="250"/>
      <c r="HKO5" s="250"/>
      <c r="HKP5" s="250"/>
      <c r="HKQ5" s="250"/>
      <c r="HKR5" s="250"/>
      <c r="HKS5" s="250"/>
      <c r="HKT5" s="250"/>
      <c r="HKU5" s="250"/>
      <c r="HKV5" s="250"/>
      <c r="HKW5" s="250"/>
      <c r="HKX5" s="250"/>
      <c r="HKY5" s="250"/>
      <c r="HKZ5" s="250"/>
      <c r="HLA5" s="250"/>
      <c r="HLB5" s="250"/>
      <c r="HLC5" s="250"/>
      <c r="HLD5" s="250"/>
      <c r="HLE5" s="250"/>
      <c r="HLF5" s="250"/>
      <c r="HLG5" s="250"/>
      <c r="HLH5" s="250"/>
      <c r="HLI5" s="250"/>
      <c r="HLJ5" s="250"/>
      <c r="HLK5" s="250"/>
      <c r="HLL5" s="250"/>
      <c r="HLM5" s="250"/>
      <c r="HLN5" s="250"/>
      <c r="HLO5" s="250"/>
      <c r="HLP5" s="250"/>
      <c r="HLQ5" s="250"/>
      <c r="HLR5" s="250"/>
      <c r="HLS5" s="250"/>
      <c r="HLT5" s="250"/>
      <c r="HLU5" s="250"/>
      <c r="HLV5" s="250"/>
      <c r="HLW5" s="250"/>
      <c r="HLX5" s="250"/>
      <c r="HLY5" s="250"/>
      <c r="HLZ5" s="250"/>
      <c r="HMA5" s="250"/>
      <c r="HMB5" s="250"/>
      <c r="HMC5" s="250"/>
      <c r="HMD5" s="250"/>
      <c r="HME5" s="250"/>
      <c r="HMF5" s="250"/>
      <c r="HMG5" s="250"/>
      <c r="HMH5" s="250"/>
      <c r="HMI5" s="250"/>
      <c r="HMJ5" s="250"/>
      <c r="HMK5" s="250"/>
      <c r="HML5" s="250"/>
      <c r="HMM5" s="250"/>
      <c r="HMN5" s="250"/>
      <c r="HMO5" s="250"/>
      <c r="HMP5" s="250"/>
      <c r="HMQ5" s="250"/>
      <c r="HMR5" s="250"/>
      <c r="HMS5" s="250"/>
      <c r="HMT5" s="250"/>
      <c r="HMU5" s="250"/>
      <c r="HMV5" s="250"/>
      <c r="HMW5" s="250"/>
      <c r="HMX5" s="250"/>
      <c r="HMY5" s="250"/>
      <c r="HMZ5" s="250"/>
      <c r="HNA5" s="250"/>
      <c r="HNB5" s="250"/>
      <c r="HNC5" s="250"/>
      <c r="HND5" s="250"/>
      <c r="HNE5" s="250"/>
      <c r="HNF5" s="250"/>
      <c r="HNG5" s="250"/>
      <c r="HNH5" s="250"/>
      <c r="HNI5" s="250"/>
      <c r="HNJ5" s="250"/>
      <c r="HNK5" s="250"/>
      <c r="HNL5" s="250"/>
      <c r="HNM5" s="250"/>
      <c r="HNN5" s="250"/>
      <c r="HNO5" s="250"/>
      <c r="HNP5" s="250"/>
      <c r="HNQ5" s="250"/>
      <c r="HNR5" s="250"/>
      <c r="HNS5" s="250"/>
      <c r="HNT5" s="250"/>
      <c r="HNU5" s="250"/>
      <c r="HNV5" s="250"/>
      <c r="HNW5" s="250"/>
      <c r="HNX5" s="250"/>
      <c r="HNY5" s="250"/>
      <c r="HNZ5" s="250"/>
      <c r="HOA5" s="250"/>
      <c r="HOB5" s="250"/>
      <c r="HOC5" s="250"/>
      <c r="HOD5" s="250"/>
      <c r="HOE5" s="250"/>
      <c r="HOF5" s="250"/>
      <c r="HOG5" s="250"/>
      <c r="HOH5" s="250"/>
      <c r="HOI5" s="250"/>
      <c r="HOJ5" s="250"/>
      <c r="HOK5" s="250"/>
      <c r="HOL5" s="250"/>
      <c r="HOM5" s="250"/>
      <c r="HON5" s="250"/>
      <c r="HOO5" s="250"/>
      <c r="HOP5" s="250"/>
      <c r="HOQ5" s="250"/>
      <c r="HOR5" s="250"/>
      <c r="HOS5" s="250"/>
      <c r="HOT5" s="250"/>
      <c r="HOU5" s="250"/>
      <c r="HOV5" s="250"/>
      <c r="HOW5" s="250"/>
      <c r="HOX5" s="250"/>
      <c r="HOY5" s="250"/>
      <c r="HOZ5" s="250"/>
      <c r="HPA5" s="250"/>
      <c r="HPB5" s="250"/>
      <c r="HPC5" s="250"/>
      <c r="HPD5" s="250"/>
      <c r="HPE5" s="250"/>
      <c r="HPF5" s="250"/>
      <c r="HPG5" s="250"/>
      <c r="HPH5" s="250"/>
      <c r="HPI5" s="250"/>
      <c r="HPJ5" s="250"/>
      <c r="HPK5" s="250"/>
      <c r="HPL5" s="250"/>
      <c r="HPM5" s="250"/>
      <c r="HPN5" s="250"/>
      <c r="HPO5" s="250"/>
      <c r="HPP5" s="250"/>
      <c r="HPQ5" s="250"/>
      <c r="HPR5" s="250"/>
      <c r="HPS5" s="250"/>
      <c r="HPT5" s="250"/>
      <c r="HPU5" s="250"/>
      <c r="HPV5" s="250"/>
      <c r="HPW5" s="250"/>
      <c r="HPX5" s="250"/>
      <c r="HPY5" s="250"/>
      <c r="HPZ5" s="250"/>
      <c r="HQA5" s="250"/>
      <c r="HQB5" s="250"/>
      <c r="HQC5" s="250"/>
      <c r="HQD5" s="250"/>
      <c r="HQE5" s="250"/>
      <c r="HQF5" s="250"/>
      <c r="HQG5" s="250"/>
      <c r="HQH5" s="250"/>
      <c r="HQI5" s="250"/>
      <c r="HQJ5" s="250"/>
      <c r="HQK5" s="250"/>
      <c r="HQL5" s="250"/>
      <c r="HQM5" s="250"/>
      <c r="HQN5" s="250"/>
      <c r="HQO5" s="250"/>
      <c r="HQP5" s="250"/>
      <c r="HQQ5" s="250"/>
      <c r="HQR5" s="250"/>
      <c r="HQS5" s="250"/>
      <c r="HQT5" s="250"/>
      <c r="HQU5" s="250"/>
      <c r="HQV5" s="250"/>
      <c r="HQW5" s="250"/>
      <c r="HQX5" s="250"/>
      <c r="HQY5" s="250"/>
      <c r="HQZ5" s="250"/>
      <c r="HRA5" s="250"/>
      <c r="HRB5" s="250"/>
      <c r="HRC5" s="250"/>
      <c r="HRD5" s="250"/>
      <c r="HRE5" s="250"/>
      <c r="HRF5" s="250"/>
      <c r="HRG5" s="250"/>
      <c r="HRH5" s="250"/>
      <c r="HRI5" s="250"/>
      <c r="HRJ5" s="250"/>
      <c r="HRK5" s="250"/>
      <c r="HRL5" s="250"/>
      <c r="HRM5" s="250"/>
      <c r="HRN5" s="250"/>
      <c r="HRO5" s="250"/>
      <c r="HRP5" s="250"/>
      <c r="HRQ5" s="250"/>
      <c r="HRR5" s="250"/>
      <c r="HRS5" s="250"/>
      <c r="HRT5" s="250"/>
      <c r="HRU5" s="250"/>
      <c r="HRV5" s="250"/>
      <c r="HRW5" s="250"/>
      <c r="HRX5" s="250"/>
      <c r="HRY5" s="250"/>
      <c r="HRZ5" s="250"/>
      <c r="HSA5" s="250"/>
      <c r="HSB5" s="250"/>
      <c r="HSC5" s="250"/>
      <c r="HSD5" s="250"/>
      <c r="HSE5" s="250"/>
      <c r="HSF5" s="250"/>
      <c r="HSG5" s="250"/>
      <c r="HSH5" s="250"/>
      <c r="HSI5" s="250"/>
      <c r="HSJ5" s="250"/>
      <c r="HSK5" s="250"/>
      <c r="HSL5" s="250"/>
      <c r="HSM5" s="250"/>
      <c r="HSN5" s="250"/>
      <c r="HSO5" s="250"/>
      <c r="HSP5" s="250"/>
      <c r="HSQ5" s="250"/>
      <c r="HSR5" s="250"/>
      <c r="HSS5" s="250"/>
      <c r="HST5" s="250"/>
      <c r="HSU5" s="250"/>
      <c r="HSV5" s="250"/>
      <c r="HSW5" s="250"/>
      <c r="HSX5" s="250"/>
      <c r="HSY5" s="250"/>
      <c r="HSZ5" s="250"/>
      <c r="HTA5" s="250"/>
      <c r="HTB5" s="250"/>
      <c r="HTC5" s="250"/>
      <c r="HTD5" s="250"/>
      <c r="HTE5" s="250"/>
      <c r="HTF5" s="250"/>
      <c r="HTG5" s="250"/>
      <c r="HTH5" s="250"/>
      <c r="HTI5" s="250"/>
      <c r="HTJ5" s="250"/>
      <c r="HTK5" s="250"/>
      <c r="HTL5" s="250"/>
      <c r="HTM5" s="250"/>
      <c r="HTN5" s="250"/>
      <c r="HTO5" s="250"/>
      <c r="HTP5" s="250"/>
      <c r="HTQ5" s="250"/>
      <c r="HTR5" s="250"/>
      <c r="HTS5" s="250"/>
      <c r="HTT5" s="250"/>
      <c r="HTU5" s="250"/>
      <c r="HTV5" s="250"/>
      <c r="HTW5" s="250"/>
      <c r="HTX5" s="250"/>
      <c r="HTY5" s="250"/>
      <c r="HTZ5" s="250"/>
      <c r="HUA5" s="250"/>
      <c r="HUB5" s="250"/>
      <c r="HUC5" s="250"/>
      <c r="HUD5" s="250"/>
      <c r="HUE5" s="250"/>
      <c r="HUF5" s="250"/>
      <c r="HUG5" s="250"/>
      <c r="HUH5" s="250"/>
      <c r="HUI5" s="250"/>
      <c r="HUJ5" s="250"/>
      <c r="HUK5" s="250"/>
      <c r="HUL5" s="250"/>
      <c r="HUM5" s="250"/>
      <c r="HUN5" s="250"/>
      <c r="HUO5" s="250"/>
      <c r="HUP5" s="250"/>
      <c r="HUQ5" s="250"/>
      <c r="HUR5" s="250"/>
      <c r="HUS5" s="250"/>
      <c r="HUT5" s="250"/>
      <c r="HUU5" s="250"/>
      <c r="HUV5" s="250"/>
      <c r="HUW5" s="250"/>
      <c r="HUX5" s="250"/>
      <c r="HUY5" s="250"/>
      <c r="HUZ5" s="250"/>
      <c r="HVA5" s="250"/>
      <c r="HVB5" s="250"/>
      <c r="HVC5" s="250"/>
      <c r="HVD5" s="250"/>
      <c r="HVE5" s="250"/>
      <c r="HVF5" s="250"/>
      <c r="HVG5" s="250"/>
      <c r="HVH5" s="250"/>
      <c r="HVI5" s="250"/>
      <c r="HVJ5" s="250"/>
      <c r="HVK5" s="250"/>
      <c r="HVL5" s="250"/>
      <c r="HVM5" s="250"/>
      <c r="HVN5" s="250"/>
      <c r="HVO5" s="250"/>
      <c r="HVP5" s="250"/>
      <c r="HVQ5" s="250"/>
      <c r="HVR5" s="250"/>
      <c r="HVS5" s="250"/>
      <c r="HVT5" s="250"/>
      <c r="HVU5" s="250"/>
      <c r="HVV5" s="250"/>
      <c r="HVW5" s="250"/>
      <c r="HVX5" s="250"/>
      <c r="HVY5" s="250"/>
      <c r="HVZ5" s="250"/>
      <c r="HWA5" s="250"/>
      <c r="HWB5" s="250"/>
      <c r="HWC5" s="250"/>
      <c r="HWD5" s="250"/>
      <c r="HWE5" s="250"/>
      <c r="HWF5" s="250"/>
      <c r="HWG5" s="250"/>
      <c r="HWH5" s="250"/>
      <c r="HWI5" s="250"/>
      <c r="HWJ5" s="250"/>
      <c r="HWK5" s="250"/>
      <c r="HWL5" s="250"/>
      <c r="HWM5" s="250"/>
      <c r="HWN5" s="250"/>
      <c r="HWO5" s="250"/>
      <c r="HWP5" s="250"/>
      <c r="HWQ5" s="250"/>
      <c r="HWR5" s="250"/>
      <c r="HWS5" s="250"/>
      <c r="HWT5" s="250"/>
      <c r="HWU5" s="250"/>
      <c r="HWV5" s="250"/>
      <c r="HWW5" s="250"/>
      <c r="HWX5" s="250"/>
      <c r="HWY5" s="250"/>
      <c r="HWZ5" s="250"/>
      <c r="HXA5" s="250"/>
      <c r="HXB5" s="250"/>
      <c r="HXC5" s="250"/>
      <c r="HXD5" s="250"/>
      <c r="HXE5" s="250"/>
      <c r="HXF5" s="250"/>
      <c r="HXG5" s="250"/>
      <c r="HXH5" s="250"/>
      <c r="HXI5" s="250"/>
      <c r="HXJ5" s="250"/>
      <c r="HXK5" s="250"/>
      <c r="HXL5" s="250"/>
      <c r="HXM5" s="250"/>
      <c r="HXN5" s="250"/>
      <c r="HXO5" s="250"/>
      <c r="HXP5" s="250"/>
      <c r="HXQ5" s="250"/>
      <c r="HXR5" s="250"/>
      <c r="HXS5" s="250"/>
      <c r="HXT5" s="250"/>
      <c r="HXU5" s="250"/>
      <c r="HXV5" s="250"/>
      <c r="HXW5" s="250"/>
      <c r="HXX5" s="250"/>
      <c r="HXY5" s="250"/>
      <c r="HXZ5" s="250"/>
      <c r="HYA5" s="250"/>
      <c r="HYB5" s="250"/>
      <c r="HYC5" s="250"/>
      <c r="HYD5" s="250"/>
      <c r="HYE5" s="250"/>
      <c r="HYF5" s="250"/>
      <c r="HYG5" s="250"/>
      <c r="HYH5" s="250"/>
      <c r="HYI5" s="250"/>
      <c r="HYJ5" s="250"/>
      <c r="HYK5" s="250"/>
      <c r="HYL5" s="250"/>
      <c r="HYM5" s="250"/>
      <c r="HYN5" s="250"/>
      <c r="HYO5" s="250"/>
      <c r="HYP5" s="250"/>
      <c r="HYQ5" s="250"/>
      <c r="HYR5" s="250"/>
      <c r="HYS5" s="250"/>
      <c r="HYT5" s="250"/>
      <c r="HYU5" s="250"/>
      <c r="HYV5" s="250"/>
      <c r="HYW5" s="250"/>
      <c r="HYX5" s="250"/>
      <c r="HYY5" s="250"/>
      <c r="HYZ5" s="250"/>
      <c r="HZA5" s="250"/>
      <c r="HZB5" s="250"/>
      <c r="HZC5" s="250"/>
      <c r="HZD5" s="250"/>
      <c r="HZE5" s="250"/>
      <c r="HZF5" s="250"/>
      <c r="HZG5" s="250"/>
      <c r="HZH5" s="250"/>
      <c r="HZI5" s="250"/>
      <c r="HZJ5" s="250"/>
      <c r="HZK5" s="250"/>
      <c r="HZL5" s="250"/>
      <c r="HZM5" s="250"/>
      <c r="HZN5" s="250"/>
      <c r="HZO5" s="250"/>
      <c r="HZP5" s="250"/>
      <c r="HZQ5" s="250"/>
      <c r="HZR5" s="250"/>
      <c r="HZS5" s="250"/>
      <c r="HZT5" s="250"/>
      <c r="HZU5" s="250"/>
      <c r="HZV5" s="250"/>
      <c r="HZW5" s="250"/>
      <c r="HZX5" s="250"/>
      <c r="HZY5" s="250"/>
      <c r="HZZ5" s="250"/>
      <c r="IAA5" s="250"/>
      <c r="IAB5" s="250"/>
      <c r="IAC5" s="250"/>
      <c r="IAD5" s="250"/>
      <c r="IAE5" s="250"/>
      <c r="IAF5" s="250"/>
      <c r="IAG5" s="250"/>
      <c r="IAH5" s="250"/>
      <c r="IAI5" s="250"/>
      <c r="IAJ5" s="250"/>
      <c r="IAK5" s="250"/>
      <c r="IAL5" s="250"/>
      <c r="IAM5" s="250"/>
      <c r="IAN5" s="250"/>
      <c r="IAO5" s="250"/>
      <c r="IAP5" s="250"/>
      <c r="IAQ5" s="250"/>
      <c r="IAR5" s="250"/>
      <c r="IAS5" s="250"/>
      <c r="IAT5" s="250"/>
      <c r="IAU5" s="250"/>
      <c r="IAV5" s="250"/>
      <c r="IAW5" s="250"/>
      <c r="IAX5" s="250"/>
      <c r="IAY5" s="250"/>
      <c r="IAZ5" s="250"/>
      <c r="IBA5" s="250"/>
      <c r="IBB5" s="250"/>
      <c r="IBC5" s="250"/>
      <c r="IBD5" s="250"/>
      <c r="IBE5" s="250"/>
      <c r="IBF5" s="250"/>
      <c r="IBG5" s="250"/>
      <c r="IBH5" s="250"/>
      <c r="IBI5" s="250"/>
      <c r="IBJ5" s="250"/>
      <c r="IBK5" s="250"/>
      <c r="IBL5" s="250"/>
      <c r="IBM5" s="250"/>
      <c r="IBN5" s="250"/>
      <c r="IBO5" s="250"/>
      <c r="IBP5" s="250"/>
      <c r="IBQ5" s="250"/>
      <c r="IBR5" s="250"/>
      <c r="IBS5" s="250"/>
      <c r="IBT5" s="250"/>
      <c r="IBU5" s="250"/>
      <c r="IBV5" s="250"/>
      <c r="IBW5" s="250"/>
      <c r="IBX5" s="250"/>
      <c r="IBY5" s="250"/>
      <c r="IBZ5" s="250"/>
      <c r="ICA5" s="250"/>
      <c r="ICB5" s="250"/>
      <c r="ICC5" s="250"/>
      <c r="ICD5" s="250"/>
      <c r="ICE5" s="250"/>
      <c r="ICF5" s="250"/>
      <c r="ICG5" s="250"/>
      <c r="ICH5" s="250"/>
      <c r="ICI5" s="250"/>
      <c r="ICJ5" s="250"/>
      <c r="ICK5" s="250"/>
      <c r="ICL5" s="250"/>
      <c r="ICM5" s="250"/>
      <c r="ICN5" s="250"/>
      <c r="ICO5" s="250"/>
      <c r="ICP5" s="250"/>
      <c r="ICQ5" s="250"/>
      <c r="ICR5" s="250"/>
      <c r="ICS5" s="250"/>
      <c r="ICT5" s="250"/>
      <c r="ICU5" s="250"/>
      <c r="ICV5" s="250"/>
      <c r="ICW5" s="250"/>
      <c r="ICX5" s="250"/>
      <c r="ICY5" s="250"/>
      <c r="ICZ5" s="250"/>
      <c r="IDA5" s="250"/>
      <c r="IDB5" s="250"/>
      <c r="IDC5" s="250"/>
      <c r="IDD5" s="250"/>
      <c r="IDE5" s="250"/>
      <c r="IDF5" s="250"/>
      <c r="IDG5" s="250"/>
      <c r="IDH5" s="250"/>
      <c r="IDI5" s="250"/>
      <c r="IDJ5" s="250"/>
      <c r="IDK5" s="250"/>
      <c r="IDL5" s="250"/>
      <c r="IDM5" s="250"/>
      <c r="IDN5" s="250"/>
      <c r="IDO5" s="250"/>
      <c r="IDP5" s="250"/>
      <c r="IDQ5" s="250"/>
      <c r="IDR5" s="250"/>
      <c r="IDS5" s="250"/>
      <c r="IDT5" s="250"/>
      <c r="IDU5" s="250"/>
      <c r="IDV5" s="250"/>
      <c r="IDW5" s="250"/>
      <c r="IDX5" s="250"/>
      <c r="IDY5" s="250"/>
      <c r="IDZ5" s="250"/>
      <c r="IEA5" s="250"/>
      <c r="IEB5" s="250"/>
      <c r="IEC5" s="250"/>
      <c r="IED5" s="250"/>
      <c r="IEE5" s="250"/>
      <c r="IEF5" s="250"/>
      <c r="IEG5" s="250"/>
      <c r="IEH5" s="250"/>
      <c r="IEI5" s="250"/>
      <c r="IEJ5" s="250"/>
      <c r="IEK5" s="250"/>
      <c r="IEL5" s="250"/>
      <c r="IEM5" s="250"/>
      <c r="IEN5" s="250"/>
      <c r="IEO5" s="250"/>
      <c r="IEP5" s="250"/>
      <c r="IEQ5" s="250"/>
      <c r="IER5" s="250"/>
      <c r="IES5" s="250"/>
      <c r="IET5" s="250"/>
      <c r="IEU5" s="250"/>
      <c r="IEV5" s="250"/>
      <c r="IEW5" s="250"/>
      <c r="IEX5" s="250"/>
      <c r="IEY5" s="250"/>
      <c r="IEZ5" s="250"/>
      <c r="IFA5" s="250"/>
      <c r="IFB5" s="250"/>
      <c r="IFC5" s="250"/>
      <c r="IFD5" s="250"/>
      <c r="IFE5" s="250"/>
      <c r="IFF5" s="250"/>
      <c r="IFG5" s="250"/>
      <c r="IFH5" s="250"/>
      <c r="IFI5" s="250"/>
      <c r="IFJ5" s="250"/>
      <c r="IFK5" s="250"/>
      <c r="IFL5" s="250"/>
      <c r="IFM5" s="250"/>
      <c r="IFN5" s="250"/>
      <c r="IFO5" s="250"/>
      <c r="IFP5" s="250"/>
      <c r="IFQ5" s="250"/>
      <c r="IFR5" s="250"/>
      <c r="IFS5" s="250"/>
      <c r="IFT5" s="250"/>
      <c r="IFU5" s="250"/>
      <c r="IFV5" s="250"/>
      <c r="IFW5" s="250"/>
      <c r="IFX5" s="250"/>
      <c r="IFY5" s="250"/>
      <c r="IFZ5" s="250"/>
      <c r="IGA5" s="250"/>
      <c r="IGB5" s="250"/>
      <c r="IGC5" s="250"/>
      <c r="IGD5" s="250"/>
      <c r="IGE5" s="250"/>
      <c r="IGF5" s="250"/>
      <c r="IGG5" s="250"/>
      <c r="IGH5" s="250"/>
      <c r="IGI5" s="250"/>
      <c r="IGJ5" s="250"/>
      <c r="IGK5" s="250"/>
      <c r="IGL5" s="250"/>
      <c r="IGM5" s="250"/>
      <c r="IGN5" s="250"/>
      <c r="IGO5" s="250"/>
      <c r="IGP5" s="250"/>
      <c r="IGQ5" s="250"/>
      <c r="IGR5" s="250"/>
      <c r="IGS5" s="250"/>
      <c r="IGT5" s="250"/>
      <c r="IGU5" s="250"/>
      <c r="IGV5" s="250"/>
      <c r="IGW5" s="250"/>
      <c r="IGX5" s="250"/>
      <c r="IGY5" s="250"/>
      <c r="IGZ5" s="250"/>
      <c r="IHA5" s="250"/>
      <c r="IHB5" s="250"/>
      <c r="IHC5" s="250"/>
      <c r="IHD5" s="250"/>
      <c r="IHE5" s="250"/>
      <c r="IHF5" s="250"/>
      <c r="IHG5" s="250"/>
      <c r="IHH5" s="250"/>
      <c r="IHI5" s="250"/>
      <c r="IHJ5" s="250"/>
      <c r="IHK5" s="250"/>
      <c r="IHL5" s="250"/>
      <c r="IHM5" s="250"/>
      <c r="IHN5" s="250"/>
      <c r="IHO5" s="250"/>
      <c r="IHP5" s="250"/>
      <c r="IHQ5" s="250"/>
      <c r="IHR5" s="250"/>
      <c r="IHS5" s="250"/>
      <c r="IHT5" s="250"/>
      <c r="IHU5" s="250"/>
      <c r="IHV5" s="250"/>
      <c r="IHW5" s="250"/>
      <c r="IHX5" s="250"/>
      <c r="IHY5" s="250"/>
      <c r="IHZ5" s="250"/>
      <c r="IIA5" s="250"/>
      <c r="IIB5" s="250"/>
      <c r="IIC5" s="250"/>
      <c r="IID5" s="250"/>
      <c r="IIE5" s="250"/>
      <c r="IIF5" s="250"/>
      <c r="IIG5" s="250"/>
      <c r="IIH5" s="250"/>
      <c r="III5" s="250"/>
      <c r="IIJ5" s="250"/>
      <c r="IIK5" s="250"/>
      <c r="IIL5" s="250"/>
      <c r="IIM5" s="250"/>
      <c r="IIN5" s="250"/>
      <c r="IIO5" s="250"/>
      <c r="IIP5" s="250"/>
      <c r="IIQ5" s="250"/>
      <c r="IIR5" s="250"/>
      <c r="IIS5" s="250"/>
      <c r="IIT5" s="250"/>
      <c r="IIU5" s="250"/>
      <c r="IIV5" s="250"/>
      <c r="IIW5" s="250"/>
      <c r="IIX5" s="250"/>
      <c r="IIY5" s="250"/>
      <c r="IIZ5" s="250"/>
      <c r="IJA5" s="250"/>
      <c r="IJB5" s="250"/>
      <c r="IJC5" s="250"/>
      <c r="IJD5" s="250"/>
      <c r="IJE5" s="250"/>
      <c r="IJF5" s="250"/>
      <c r="IJG5" s="250"/>
      <c r="IJH5" s="250"/>
      <c r="IJI5" s="250"/>
      <c r="IJJ5" s="250"/>
      <c r="IJK5" s="250"/>
      <c r="IJL5" s="250"/>
      <c r="IJM5" s="250"/>
      <c r="IJN5" s="250"/>
      <c r="IJO5" s="250"/>
      <c r="IJP5" s="250"/>
      <c r="IJQ5" s="250"/>
      <c r="IJR5" s="250"/>
      <c r="IJS5" s="250"/>
      <c r="IJT5" s="250"/>
      <c r="IJU5" s="250"/>
      <c r="IJV5" s="250"/>
      <c r="IJW5" s="250"/>
      <c r="IJX5" s="250"/>
      <c r="IJY5" s="250"/>
      <c r="IJZ5" s="250"/>
      <c r="IKA5" s="250"/>
      <c r="IKB5" s="250"/>
      <c r="IKC5" s="250"/>
      <c r="IKD5" s="250"/>
      <c r="IKE5" s="250"/>
      <c r="IKF5" s="250"/>
      <c r="IKG5" s="250"/>
      <c r="IKH5" s="250"/>
      <c r="IKI5" s="250"/>
      <c r="IKJ5" s="250"/>
      <c r="IKK5" s="250"/>
      <c r="IKL5" s="250"/>
      <c r="IKM5" s="250"/>
      <c r="IKN5" s="250"/>
      <c r="IKO5" s="250"/>
      <c r="IKP5" s="250"/>
      <c r="IKQ5" s="250"/>
      <c r="IKR5" s="250"/>
      <c r="IKS5" s="250"/>
      <c r="IKT5" s="250"/>
      <c r="IKU5" s="250"/>
      <c r="IKV5" s="250"/>
      <c r="IKW5" s="250"/>
      <c r="IKX5" s="250"/>
      <c r="IKY5" s="250"/>
      <c r="IKZ5" s="250"/>
      <c r="ILA5" s="250"/>
      <c r="ILB5" s="250"/>
      <c r="ILC5" s="250"/>
      <c r="ILD5" s="250"/>
      <c r="ILE5" s="250"/>
      <c r="ILF5" s="250"/>
      <c r="ILG5" s="250"/>
      <c r="ILH5" s="250"/>
      <c r="ILI5" s="250"/>
      <c r="ILJ5" s="250"/>
      <c r="ILK5" s="250"/>
      <c r="ILL5" s="250"/>
      <c r="ILM5" s="250"/>
      <c r="ILN5" s="250"/>
      <c r="ILO5" s="250"/>
      <c r="ILP5" s="250"/>
      <c r="ILQ5" s="250"/>
      <c r="ILR5" s="250"/>
      <c r="ILS5" s="250"/>
      <c r="ILT5" s="250"/>
      <c r="ILU5" s="250"/>
      <c r="ILV5" s="250"/>
      <c r="ILW5" s="250"/>
      <c r="ILX5" s="250"/>
      <c r="ILY5" s="250"/>
      <c r="ILZ5" s="250"/>
      <c r="IMA5" s="250"/>
      <c r="IMB5" s="250"/>
      <c r="IMC5" s="250"/>
      <c r="IMD5" s="250"/>
      <c r="IME5" s="250"/>
      <c r="IMF5" s="250"/>
      <c r="IMG5" s="250"/>
      <c r="IMH5" s="250"/>
      <c r="IMI5" s="250"/>
      <c r="IMJ5" s="250"/>
      <c r="IMK5" s="250"/>
      <c r="IML5" s="250"/>
      <c r="IMM5" s="250"/>
      <c r="IMN5" s="250"/>
      <c r="IMO5" s="250"/>
      <c r="IMP5" s="250"/>
      <c r="IMQ5" s="250"/>
      <c r="IMR5" s="250"/>
      <c r="IMS5" s="250"/>
      <c r="IMT5" s="250"/>
      <c r="IMU5" s="250"/>
      <c r="IMV5" s="250"/>
      <c r="IMW5" s="250"/>
      <c r="IMX5" s="250"/>
      <c r="IMY5" s="250"/>
      <c r="IMZ5" s="250"/>
      <c r="INA5" s="250"/>
      <c r="INB5" s="250"/>
      <c r="INC5" s="250"/>
      <c r="IND5" s="250"/>
      <c r="INE5" s="250"/>
      <c r="INF5" s="250"/>
      <c r="ING5" s="250"/>
      <c r="INH5" s="250"/>
      <c r="INI5" s="250"/>
      <c r="INJ5" s="250"/>
      <c r="INK5" s="250"/>
      <c r="INL5" s="250"/>
      <c r="INM5" s="250"/>
      <c r="INN5" s="250"/>
      <c r="INO5" s="250"/>
      <c r="INP5" s="250"/>
      <c r="INQ5" s="250"/>
      <c r="INR5" s="250"/>
      <c r="INS5" s="250"/>
      <c r="INT5" s="250"/>
      <c r="INU5" s="250"/>
      <c r="INV5" s="250"/>
      <c r="INW5" s="250"/>
      <c r="INX5" s="250"/>
      <c r="INY5" s="250"/>
      <c r="INZ5" s="250"/>
      <c r="IOA5" s="250"/>
      <c r="IOB5" s="250"/>
      <c r="IOC5" s="250"/>
      <c r="IOD5" s="250"/>
      <c r="IOE5" s="250"/>
      <c r="IOF5" s="250"/>
      <c r="IOG5" s="250"/>
      <c r="IOH5" s="250"/>
      <c r="IOI5" s="250"/>
      <c r="IOJ5" s="250"/>
      <c r="IOK5" s="250"/>
      <c r="IOL5" s="250"/>
      <c r="IOM5" s="250"/>
      <c r="ION5" s="250"/>
      <c r="IOO5" s="250"/>
      <c r="IOP5" s="250"/>
      <c r="IOQ5" s="250"/>
      <c r="IOR5" s="250"/>
      <c r="IOS5" s="250"/>
      <c r="IOT5" s="250"/>
      <c r="IOU5" s="250"/>
      <c r="IOV5" s="250"/>
      <c r="IOW5" s="250"/>
      <c r="IOX5" s="250"/>
      <c r="IOY5" s="250"/>
      <c r="IOZ5" s="250"/>
      <c r="IPA5" s="250"/>
      <c r="IPB5" s="250"/>
      <c r="IPC5" s="250"/>
      <c r="IPD5" s="250"/>
      <c r="IPE5" s="250"/>
      <c r="IPF5" s="250"/>
      <c r="IPG5" s="250"/>
      <c r="IPH5" s="250"/>
      <c r="IPI5" s="250"/>
      <c r="IPJ5" s="250"/>
      <c r="IPK5" s="250"/>
      <c r="IPL5" s="250"/>
      <c r="IPM5" s="250"/>
      <c r="IPN5" s="250"/>
      <c r="IPO5" s="250"/>
      <c r="IPP5" s="250"/>
      <c r="IPQ5" s="250"/>
      <c r="IPR5" s="250"/>
      <c r="IPS5" s="250"/>
      <c r="IPT5" s="250"/>
      <c r="IPU5" s="250"/>
      <c r="IPV5" s="250"/>
      <c r="IPW5" s="250"/>
      <c r="IPX5" s="250"/>
      <c r="IPY5" s="250"/>
      <c r="IPZ5" s="250"/>
      <c r="IQA5" s="250"/>
      <c r="IQB5" s="250"/>
      <c r="IQC5" s="250"/>
      <c r="IQD5" s="250"/>
      <c r="IQE5" s="250"/>
      <c r="IQF5" s="250"/>
      <c r="IQG5" s="250"/>
      <c r="IQH5" s="250"/>
      <c r="IQI5" s="250"/>
      <c r="IQJ5" s="250"/>
      <c r="IQK5" s="250"/>
      <c r="IQL5" s="250"/>
      <c r="IQM5" s="250"/>
      <c r="IQN5" s="250"/>
      <c r="IQO5" s="250"/>
      <c r="IQP5" s="250"/>
      <c r="IQQ5" s="250"/>
      <c r="IQR5" s="250"/>
      <c r="IQS5" s="250"/>
      <c r="IQT5" s="250"/>
      <c r="IQU5" s="250"/>
      <c r="IQV5" s="250"/>
      <c r="IQW5" s="250"/>
      <c r="IQX5" s="250"/>
      <c r="IQY5" s="250"/>
      <c r="IQZ5" s="250"/>
      <c r="IRA5" s="250"/>
      <c r="IRB5" s="250"/>
      <c r="IRC5" s="250"/>
      <c r="IRD5" s="250"/>
      <c r="IRE5" s="250"/>
      <c r="IRF5" s="250"/>
      <c r="IRG5" s="250"/>
      <c r="IRH5" s="250"/>
      <c r="IRI5" s="250"/>
      <c r="IRJ5" s="250"/>
      <c r="IRK5" s="250"/>
      <c r="IRL5" s="250"/>
      <c r="IRM5" s="250"/>
      <c r="IRN5" s="250"/>
      <c r="IRO5" s="250"/>
      <c r="IRP5" s="250"/>
      <c r="IRQ5" s="250"/>
      <c r="IRR5" s="250"/>
      <c r="IRS5" s="250"/>
      <c r="IRT5" s="250"/>
      <c r="IRU5" s="250"/>
      <c r="IRV5" s="250"/>
      <c r="IRW5" s="250"/>
      <c r="IRX5" s="250"/>
      <c r="IRY5" s="250"/>
      <c r="IRZ5" s="250"/>
      <c r="ISA5" s="250"/>
      <c r="ISB5" s="250"/>
      <c r="ISC5" s="250"/>
      <c r="ISD5" s="250"/>
      <c r="ISE5" s="250"/>
      <c r="ISF5" s="250"/>
      <c r="ISG5" s="250"/>
      <c r="ISH5" s="250"/>
      <c r="ISI5" s="250"/>
      <c r="ISJ5" s="250"/>
      <c r="ISK5" s="250"/>
      <c r="ISL5" s="250"/>
      <c r="ISM5" s="250"/>
      <c r="ISN5" s="250"/>
      <c r="ISO5" s="250"/>
      <c r="ISP5" s="250"/>
      <c r="ISQ5" s="250"/>
      <c r="ISR5" s="250"/>
      <c r="ISS5" s="250"/>
      <c r="IST5" s="250"/>
      <c r="ISU5" s="250"/>
      <c r="ISV5" s="250"/>
      <c r="ISW5" s="250"/>
      <c r="ISX5" s="250"/>
      <c r="ISY5" s="250"/>
      <c r="ISZ5" s="250"/>
      <c r="ITA5" s="250"/>
      <c r="ITB5" s="250"/>
      <c r="ITC5" s="250"/>
      <c r="ITD5" s="250"/>
      <c r="ITE5" s="250"/>
      <c r="ITF5" s="250"/>
      <c r="ITG5" s="250"/>
      <c r="ITH5" s="250"/>
      <c r="ITI5" s="250"/>
      <c r="ITJ5" s="250"/>
      <c r="ITK5" s="250"/>
      <c r="ITL5" s="250"/>
      <c r="ITM5" s="250"/>
      <c r="ITN5" s="250"/>
      <c r="ITO5" s="250"/>
      <c r="ITP5" s="250"/>
      <c r="ITQ5" s="250"/>
      <c r="ITR5" s="250"/>
      <c r="ITS5" s="250"/>
      <c r="ITT5" s="250"/>
      <c r="ITU5" s="250"/>
      <c r="ITV5" s="250"/>
      <c r="ITW5" s="250"/>
      <c r="ITX5" s="250"/>
      <c r="ITY5" s="250"/>
      <c r="ITZ5" s="250"/>
      <c r="IUA5" s="250"/>
      <c r="IUB5" s="250"/>
      <c r="IUC5" s="250"/>
      <c r="IUD5" s="250"/>
      <c r="IUE5" s="250"/>
      <c r="IUF5" s="250"/>
      <c r="IUG5" s="250"/>
      <c r="IUH5" s="250"/>
      <c r="IUI5" s="250"/>
      <c r="IUJ5" s="250"/>
      <c r="IUK5" s="250"/>
      <c r="IUL5" s="250"/>
      <c r="IUM5" s="250"/>
      <c r="IUN5" s="250"/>
      <c r="IUO5" s="250"/>
      <c r="IUP5" s="250"/>
      <c r="IUQ5" s="250"/>
      <c r="IUR5" s="250"/>
      <c r="IUS5" s="250"/>
      <c r="IUT5" s="250"/>
      <c r="IUU5" s="250"/>
      <c r="IUV5" s="250"/>
      <c r="IUW5" s="250"/>
      <c r="IUX5" s="250"/>
      <c r="IUY5" s="250"/>
      <c r="IUZ5" s="250"/>
      <c r="IVA5" s="250"/>
      <c r="IVB5" s="250"/>
      <c r="IVC5" s="250"/>
      <c r="IVD5" s="250"/>
      <c r="IVE5" s="250"/>
      <c r="IVF5" s="250"/>
      <c r="IVG5" s="250"/>
      <c r="IVH5" s="250"/>
      <c r="IVI5" s="250"/>
      <c r="IVJ5" s="250"/>
      <c r="IVK5" s="250"/>
      <c r="IVL5" s="250"/>
      <c r="IVM5" s="250"/>
      <c r="IVN5" s="250"/>
      <c r="IVO5" s="250"/>
      <c r="IVP5" s="250"/>
      <c r="IVQ5" s="250"/>
      <c r="IVR5" s="250"/>
      <c r="IVS5" s="250"/>
      <c r="IVT5" s="250"/>
      <c r="IVU5" s="250"/>
      <c r="IVV5" s="250"/>
      <c r="IVW5" s="250"/>
      <c r="IVX5" s="250"/>
      <c r="IVY5" s="250"/>
      <c r="IVZ5" s="250"/>
      <c r="IWA5" s="250"/>
      <c r="IWB5" s="250"/>
      <c r="IWC5" s="250"/>
      <c r="IWD5" s="250"/>
      <c r="IWE5" s="250"/>
      <c r="IWF5" s="250"/>
      <c r="IWG5" s="250"/>
      <c r="IWH5" s="250"/>
      <c r="IWI5" s="250"/>
      <c r="IWJ5" s="250"/>
      <c r="IWK5" s="250"/>
      <c r="IWL5" s="250"/>
      <c r="IWM5" s="250"/>
      <c r="IWN5" s="250"/>
      <c r="IWO5" s="250"/>
      <c r="IWP5" s="250"/>
      <c r="IWQ5" s="250"/>
      <c r="IWR5" s="250"/>
      <c r="IWS5" s="250"/>
      <c r="IWT5" s="250"/>
      <c r="IWU5" s="250"/>
      <c r="IWV5" s="250"/>
      <c r="IWW5" s="250"/>
      <c r="IWX5" s="250"/>
      <c r="IWY5" s="250"/>
      <c r="IWZ5" s="250"/>
      <c r="IXA5" s="250"/>
      <c r="IXB5" s="250"/>
      <c r="IXC5" s="250"/>
      <c r="IXD5" s="250"/>
      <c r="IXE5" s="250"/>
      <c r="IXF5" s="250"/>
      <c r="IXG5" s="250"/>
      <c r="IXH5" s="250"/>
      <c r="IXI5" s="250"/>
      <c r="IXJ5" s="250"/>
      <c r="IXK5" s="250"/>
      <c r="IXL5" s="250"/>
      <c r="IXM5" s="250"/>
      <c r="IXN5" s="250"/>
      <c r="IXO5" s="250"/>
      <c r="IXP5" s="250"/>
      <c r="IXQ5" s="250"/>
      <c r="IXR5" s="250"/>
      <c r="IXS5" s="250"/>
      <c r="IXT5" s="250"/>
      <c r="IXU5" s="250"/>
      <c r="IXV5" s="250"/>
      <c r="IXW5" s="250"/>
      <c r="IXX5" s="250"/>
      <c r="IXY5" s="250"/>
      <c r="IXZ5" s="250"/>
      <c r="IYA5" s="250"/>
      <c r="IYB5" s="250"/>
      <c r="IYC5" s="250"/>
      <c r="IYD5" s="250"/>
      <c r="IYE5" s="250"/>
      <c r="IYF5" s="250"/>
      <c r="IYG5" s="250"/>
      <c r="IYH5" s="250"/>
      <c r="IYI5" s="250"/>
      <c r="IYJ5" s="250"/>
      <c r="IYK5" s="250"/>
      <c r="IYL5" s="250"/>
      <c r="IYM5" s="250"/>
      <c r="IYN5" s="250"/>
      <c r="IYO5" s="250"/>
      <c r="IYP5" s="250"/>
      <c r="IYQ5" s="250"/>
      <c r="IYR5" s="250"/>
      <c r="IYS5" s="250"/>
      <c r="IYT5" s="250"/>
      <c r="IYU5" s="250"/>
      <c r="IYV5" s="250"/>
      <c r="IYW5" s="250"/>
      <c r="IYX5" s="250"/>
      <c r="IYY5" s="250"/>
      <c r="IYZ5" s="250"/>
      <c r="IZA5" s="250"/>
      <c r="IZB5" s="250"/>
      <c r="IZC5" s="250"/>
      <c r="IZD5" s="250"/>
      <c r="IZE5" s="250"/>
      <c r="IZF5" s="250"/>
      <c r="IZG5" s="250"/>
      <c r="IZH5" s="250"/>
      <c r="IZI5" s="250"/>
      <c r="IZJ5" s="250"/>
      <c r="IZK5" s="250"/>
      <c r="IZL5" s="250"/>
      <c r="IZM5" s="250"/>
      <c r="IZN5" s="250"/>
      <c r="IZO5" s="250"/>
      <c r="IZP5" s="250"/>
      <c r="IZQ5" s="250"/>
      <c r="IZR5" s="250"/>
      <c r="IZS5" s="250"/>
      <c r="IZT5" s="250"/>
      <c r="IZU5" s="250"/>
      <c r="IZV5" s="250"/>
      <c r="IZW5" s="250"/>
      <c r="IZX5" s="250"/>
      <c r="IZY5" s="250"/>
      <c r="IZZ5" s="250"/>
      <c r="JAA5" s="250"/>
      <c r="JAB5" s="250"/>
      <c r="JAC5" s="250"/>
      <c r="JAD5" s="250"/>
      <c r="JAE5" s="250"/>
      <c r="JAF5" s="250"/>
      <c r="JAG5" s="250"/>
      <c r="JAH5" s="250"/>
      <c r="JAI5" s="250"/>
      <c r="JAJ5" s="250"/>
      <c r="JAK5" s="250"/>
      <c r="JAL5" s="250"/>
      <c r="JAM5" s="250"/>
      <c r="JAN5" s="250"/>
      <c r="JAO5" s="250"/>
      <c r="JAP5" s="250"/>
      <c r="JAQ5" s="250"/>
      <c r="JAR5" s="250"/>
      <c r="JAS5" s="250"/>
      <c r="JAT5" s="250"/>
      <c r="JAU5" s="250"/>
      <c r="JAV5" s="250"/>
      <c r="JAW5" s="250"/>
      <c r="JAX5" s="250"/>
      <c r="JAY5" s="250"/>
      <c r="JAZ5" s="250"/>
      <c r="JBA5" s="250"/>
      <c r="JBB5" s="250"/>
      <c r="JBC5" s="250"/>
      <c r="JBD5" s="250"/>
      <c r="JBE5" s="250"/>
      <c r="JBF5" s="250"/>
      <c r="JBG5" s="250"/>
      <c r="JBH5" s="250"/>
      <c r="JBI5" s="250"/>
      <c r="JBJ5" s="250"/>
      <c r="JBK5" s="250"/>
      <c r="JBL5" s="250"/>
      <c r="JBM5" s="250"/>
      <c r="JBN5" s="250"/>
      <c r="JBO5" s="250"/>
      <c r="JBP5" s="250"/>
      <c r="JBQ5" s="250"/>
      <c r="JBR5" s="250"/>
      <c r="JBS5" s="250"/>
      <c r="JBT5" s="250"/>
      <c r="JBU5" s="250"/>
      <c r="JBV5" s="250"/>
      <c r="JBW5" s="250"/>
      <c r="JBX5" s="250"/>
      <c r="JBY5" s="250"/>
      <c r="JBZ5" s="250"/>
      <c r="JCA5" s="250"/>
      <c r="JCB5" s="250"/>
      <c r="JCC5" s="250"/>
      <c r="JCD5" s="250"/>
      <c r="JCE5" s="250"/>
      <c r="JCF5" s="250"/>
      <c r="JCG5" s="250"/>
      <c r="JCH5" s="250"/>
      <c r="JCI5" s="250"/>
      <c r="JCJ5" s="250"/>
      <c r="JCK5" s="250"/>
      <c r="JCL5" s="250"/>
      <c r="JCM5" s="250"/>
      <c r="JCN5" s="250"/>
      <c r="JCO5" s="250"/>
      <c r="JCP5" s="250"/>
      <c r="JCQ5" s="250"/>
      <c r="JCR5" s="250"/>
      <c r="JCS5" s="250"/>
      <c r="JCT5" s="250"/>
      <c r="JCU5" s="250"/>
      <c r="JCV5" s="250"/>
      <c r="JCW5" s="250"/>
      <c r="JCX5" s="250"/>
      <c r="JCY5" s="250"/>
      <c r="JCZ5" s="250"/>
      <c r="JDA5" s="250"/>
      <c r="JDB5" s="250"/>
      <c r="JDC5" s="250"/>
      <c r="JDD5" s="250"/>
      <c r="JDE5" s="250"/>
      <c r="JDF5" s="250"/>
      <c r="JDG5" s="250"/>
      <c r="JDH5" s="250"/>
      <c r="JDI5" s="250"/>
      <c r="JDJ5" s="250"/>
      <c r="JDK5" s="250"/>
      <c r="JDL5" s="250"/>
      <c r="JDM5" s="250"/>
      <c r="JDN5" s="250"/>
      <c r="JDO5" s="250"/>
      <c r="JDP5" s="250"/>
      <c r="JDQ5" s="250"/>
      <c r="JDR5" s="250"/>
      <c r="JDS5" s="250"/>
      <c r="JDT5" s="250"/>
      <c r="JDU5" s="250"/>
      <c r="JDV5" s="250"/>
      <c r="JDW5" s="250"/>
      <c r="JDX5" s="250"/>
      <c r="JDY5" s="250"/>
      <c r="JDZ5" s="250"/>
      <c r="JEA5" s="250"/>
      <c r="JEB5" s="250"/>
      <c r="JEC5" s="250"/>
      <c r="JED5" s="250"/>
      <c r="JEE5" s="250"/>
      <c r="JEF5" s="250"/>
      <c r="JEG5" s="250"/>
      <c r="JEH5" s="250"/>
      <c r="JEI5" s="250"/>
      <c r="JEJ5" s="250"/>
      <c r="JEK5" s="250"/>
      <c r="JEL5" s="250"/>
      <c r="JEM5" s="250"/>
      <c r="JEN5" s="250"/>
      <c r="JEO5" s="250"/>
      <c r="JEP5" s="250"/>
      <c r="JEQ5" s="250"/>
      <c r="JER5" s="250"/>
      <c r="JES5" s="250"/>
      <c r="JET5" s="250"/>
      <c r="JEU5" s="250"/>
      <c r="JEV5" s="250"/>
      <c r="JEW5" s="250"/>
      <c r="JEX5" s="250"/>
      <c r="JEY5" s="250"/>
      <c r="JEZ5" s="250"/>
      <c r="JFA5" s="250"/>
      <c r="JFB5" s="250"/>
      <c r="JFC5" s="250"/>
      <c r="JFD5" s="250"/>
      <c r="JFE5" s="250"/>
      <c r="JFF5" s="250"/>
      <c r="JFG5" s="250"/>
      <c r="JFH5" s="250"/>
      <c r="JFI5" s="250"/>
      <c r="JFJ5" s="250"/>
      <c r="JFK5" s="250"/>
      <c r="JFL5" s="250"/>
      <c r="JFM5" s="250"/>
      <c r="JFN5" s="250"/>
      <c r="JFO5" s="250"/>
      <c r="JFP5" s="250"/>
      <c r="JFQ5" s="250"/>
      <c r="JFR5" s="250"/>
      <c r="JFS5" s="250"/>
      <c r="JFT5" s="250"/>
      <c r="JFU5" s="250"/>
      <c r="JFV5" s="250"/>
      <c r="JFW5" s="250"/>
      <c r="JFX5" s="250"/>
      <c r="JFY5" s="250"/>
      <c r="JFZ5" s="250"/>
      <c r="JGA5" s="250"/>
      <c r="JGB5" s="250"/>
      <c r="JGC5" s="250"/>
      <c r="JGD5" s="250"/>
      <c r="JGE5" s="250"/>
      <c r="JGF5" s="250"/>
      <c r="JGG5" s="250"/>
      <c r="JGH5" s="250"/>
      <c r="JGI5" s="250"/>
      <c r="JGJ5" s="250"/>
      <c r="JGK5" s="250"/>
      <c r="JGL5" s="250"/>
      <c r="JGM5" s="250"/>
      <c r="JGN5" s="250"/>
      <c r="JGO5" s="250"/>
      <c r="JGP5" s="250"/>
      <c r="JGQ5" s="250"/>
      <c r="JGR5" s="250"/>
      <c r="JGS5" s="250"/>
      <c r="JGT5" s="250"/>
      <c r="JGU5" s="250"/>
      <c r="JGV5" s="250"/>
      <c r="JGW5" s="250"/>
      <c r="JGX5" s="250"/>
      <c r="JGY5" s="250"/>
      <c r="JGZ5" s="250"/>
      <c r="JHA5" s="250"/>
      <c r="JHB5" s="250"/>
      <c r="JHC5" s="250"/>
      <c r="JHD5" s="250"/>
      <c r="JHE5" s="250"/>
      <c r="JHF5" s="250"/>
      <c r="JHG5" s="250"/>
      <c r="JHH5" s="250"/>
      <c r="JHI5" s="250"/>
      <c r="JHJ5" s="250"/>
      <c r="JHK5" s="250"/>
      <c r="JHL5" s="250"/>
      <c r="JHM5" s="250"/>
      <c r="JHN5" s="250"/>
      <c r="JHO5" s="250"/>
      <c r="JHP5" s="250"/>
      <c r="JHQ5" s="250"/>
      <c r="JHR5" s="250"/>
      <c r="JHS5" s="250"/>
      <c r="JHT5" s="250"/>
      <c r="JHU5" s="250"/>
      <c r="JHV5" s="250"/>
      <c r="JHW5" s="250"/>
      <c r="JHX5" s="250"/>
      <c r="JHY5" s="250"/>
      <c r="JHZ5" s="250"/>
      <c r="JIA5" s="250"/>
      <c r="JIB5" s="250"/>
      <c r="JIC5" s="250"/>
      <c r="JID5" s="250"/>
      <c r="JIE5" s="250"/>
      <c r="JIF5" s="250"/>
      <c r="JIG5" s="250"/>
      <c r="JIH5" s="250"/>
      <c r="JII5" s="250"/>
      <c r="JIJ5" s="250"/>
      <c r="JIK5" s="250"/>
      <c r="JIL5" s="250"/>
      <c r="JIM5" s="250"/>
      <c r="JIN5" s="250"/>
      <c r="JIO5" s="250"/>
      <c r="JIP5" s="250"/>
      <c r="JIQ5" s="250"/>
      <c r="JIR5" s="250"/>
      <c r="JIS5" s="250"/>
      <c r="JIT5" s="250"/>
      <c r="JIU5" s="250"/>
      <c r="JIV5" s="250"/>
      <c r="JIW5" s="250"/>
      <c r="JIX5" s="250"/>
      <c r="JIY5" s="250"/>
      <c r="JIZ5" s="250"/>
      <c r="JJA5" s="250"/>
      <c r="JJB5" s="250"/>
      <c r="JJC5" s="250"/>
      <c r="JJD5" s="250"/>
      <c r="JJE5" s="250"/>
      <c r="JJF5" s="250"/>
      <c r="JJG5" s="250"/>
      <c r="JJH5" s="250"/>
      <c r="JJI5" s="250"/>
      <c r="JJJ5" s="250"/>
      <c r="JJK5" s="250"/>
      <c r="JJL5" s="250"/>
      <c r="JJM5" s="250"/>
      <c r="JJN5" s="250"/>
      <c r="JJO5" s="250"/>
      <c r="JJP5" s="250"/>
      <c r="JJQ5" s="250"/>
      <c r="JJR5" s="250"/>
      <c r="JJS5" s="250"/>
      <c r="JJT5" s="250"/>
      <c r="JJU5" s="250"/>
      <c r="JJV5" s="250"/>
      <c r="JJW5" s="250"/>
      <c r="JJX5" s="250"/>
      <c r="JJY5" s="250"/>
      <c r="JJZ5" s="250"/>
      <c r="JKA5" s="250"/>
      <c r="JKB5" s="250"/>
      <c r="JKC5" s="250"/>
      <c r="JKD5" s="250"/>
      <c r="JKE5" s="250"/>
      <c r="JKF5" s="250"/>
      <c r="JKG5" s="250"/>
      <c r="JKH5" s="250"/>
      <c r="JKI5" s="250"/>
      <c r="JKJ5" s="250"/>
      <c r="JKK5" s="250"/>
      <c r="JKL5" s="250"/>
      <c r="JKM5" s="250"/>
      <c r="JKN5" s="250"/>
      <c r="JKO5" s="250"/>
      <c r="JKP5" s="250"/>
      <c r="JKQ5" s="250"/>
      <c r="JKR5" s="250"/>
      <c r="JKS5" s="250"/>
      <c r="JKT5" s="250"/>
      <c r="JKU5" s="250"/>
      <c r="JKV5" s="250"/>
      <c r="JKW5" s="250"/>
      <c r="JKX5" s="250"/>
      <c r="JKY5" s="250"/>
      <c r="JKZ5" s="250"/>
      <c r="JLA5" s="250"/>
      <c r="JLB5" s="250"/>
      <c r="JLC5" s="250"/>
      <c r="JLD5" s="250"/>
      <c r="JLE5" s="250"/>
      <c r="JLF5" s="250"/>
      <c r="JLG5" s="250"/>
      <c r="JLH5" s="250"/>
      <c r="JLI5" s="250"/>
      <c r="JLJ5" s="250"/>
      <c r="JLK5" s="250"/>
      <c r="JLL5" s="250"/>
      <c r="JLM5" s="250"/>
      <c r="JLN5" s="250"/>
      <c r="JLO5" s="250"/>
      <c r="JLP5" s="250"/>
      <c r="JLQ5" s="250"/>
      <c r="JLR5" s="250"/>
      <c r="JLS5" s="250"/>
      <c r="JLT5" s="250"/>
      <c r="JLU5" s="250"/>
      <c r="JLV5" s="250"/>
      <c r="JLW5" s="250"/>
      <c r="JLX5" s="250"/>
      <c r="JLY5" s="250"/>
      <c r="JLZ5" s="250"/>
      <c r="JMA5" s="250"/>
      <c r="JMB5" s="250"/>
      <c r="JMC5" s="250"/>
      <c r="JMD5" s="250"/>
      <c r="JME5" s="250"/>
      <c r="JMF5" s="250"/>
      <c r="JMG5" s="250"/>
      <c r="JMH5" s="250"/>
      <c r="JMI5" s="250"/>
      <c r="JMJ5" s="250"/>
      <c r="JMK5" s="250"/>
      <c r="JML5" s="250"/>
      <c r="JMM5" s="250"/>
      <c r="JMN5" s="250"/>
      <c r="JMO5" s="250"/>
      <c r="JMP5" s="250"/>
      <c r="JMQ5" s="250"/>
      <c r="JMR5" s="250"/>
      <c r="JMS5" s="250"/>
      <c r="JMT5" s="250"/>
      <c r="JMU5" s="250"/>
      <c r="JMV5" s="250"/>
      <c r="JMW5" s="250"/>
      <c r="JMX5" s="250"/>
      <c r="JMY5" s="250"/>
      <c r="JMZ5" s="250"/>
      <c r="JNA5" s="250"/>
      <c r="JNB5" s="250"/>
      <c r="JNC5" s="250"/>
      <c r="JND5" s="250"/>
      <c r="JNE5" s="250"/>
      <c r="JNF5" s="250"/>
      <c r="JNG5" s="250"/>
      <c r="JNH5" s="250"/>
      <c r="JNI5" s="250"/>
      <c r="JNJ5" s="250"/>
      <c r="JNK5" s="250"/>
      <c r="JNL5" s="250"/>
      <c r="JNM5" s="250"/>
      <c r="JNN5" s="250"/>
      <c r="JNO5" s="250"/>
      <c r="JNP5" s="250"/>
      <c r="JNQ5" s="250"/>
      <c r="JNR5" s="250"/>
      <c r="JNS5" s="250"/>
      <c r="JNT5" s="250"/>
      <c r="JNU5" s="250"/>
      <c r="JNV5" s="250"/>
      <c r="JNW5" s="250"/>
      <c r="JNX5" s="250"/>
      <c r="JNY5" s="250"/>
      <c r="JNZ5" s="250"/>
      <c r="JOA5" s="250"/>
      <c r="JOB5" s="250"/>
      <c r="JOC5" s="250"/>
      <c r="JOD5" s="250"/>
      <c r="JOE5" s="250"/>
      <c r="JOF5" s="250"/>
      <c r="JOG5" s="250"/>
      <c r="JOH5" s="250"/>
      <c r="JOI5" s="250"/>
      <c r="JOJ5" s="250"/>
      <c r="JOK5" s="250"/>
      <c r="JOL5" s="250"/>
      <c r="JOM5" s="250"/>
      <c r="JON5" s="250"/>
      <c r="JOO5" s="250"/>
      <c r="JOP5" s="250"/>
      <c r="JOQ5" s="250"/>
      <c r="JOR5" s="250"/>
      <c r="JOS5" s="250"/>
      <c r="JOT5" s="250"/>
      <c r="JOU5" s="250"/>
      <c r="JOV5" s="250"/>
      <c r="JOW5" s="250"/>
      <c r="JOX5" s="250"/>
      <c r="JOY5" s="250"/>
      <c r="JOZ5" s="250"/>
      <c r="JPA5" s="250"/>
      <c r="JPB5" s="250"/>
      <c r="JPC5" s="250"/>
      <c r="JPD5" s="250"/>
      <c r="JPE5" s="250"/>
      <c r="JPF5" s="250"/>
      <c r="JPG5" s="250"/>
      <c r="JPH5" s="250"/>
      <c r="JPI5" s="250"/>
      <c r="JPJ5" s="250"/>
      <c r="JPK5" s="250"/>
      <c r="JPL5" s="250"/>
      <c r="JPM5" s="250"/>
      <c r="JPN5" s="250"/>
      <c r="JPO5" s="250"/>
      <c r="JPP5" s="250"/>
      <c r="JPQ5" s="250"/>
      <c r="JPR5" s="250"/>
      <c r="JPS5" s="250"/>
      <c r="JPT5" s="250"/>
      <c r="JPU5" s="250"/>
      <c r="JPV5" s="250"/>
      <c r="JPW5" s="250"/>
      <c r="JPX5" s="250"/>
      <c r="JPY5" s="250"/>
      <c r="JPZ5" s="250"/>
      <c r="JQA5" s="250"/>
      <c r="JQB5" s="250"/>
      <c r="JQC5" s="250"/>
      <c r="JQD5" s="250"/>
      <c r="JQE5" s="250"/>
      <c r="JQF5" s="250"/>
      <c r="JQG5" s="250"/>
      <c r="JQH5" s="250"/>
      <c r="JQI5" s="250"/>
      <c r="JQJ5" s="250"/>
      <c r="JQK5" s="250"/>
      <c r="JQL5" s="250"/>
      <c r="JQM5" s="250"/>
      <c r="JQN5" s="250"/>
      <c r="JQO5" s="250"/>
      <c r="JQP5" s="250"/>
      <c r="JQQ5" s="250"/>
      <c r="JQR5" s="250"/>
      <c r="JQS5" s="250"/>
      <c r="JQT5" s="250"/>
      <c r="JQU5" s="250"/>
      <c r="JQV5" s="250"/>
      <c r="JQW5" s="250"/>
      <c r="JQX5" s="250"/>
      <c r="JQY5" s="250"/>
      <c r="JQZ5" s="250"/>
      <c r="JRA5" s="250"/>
      <c r="JRB5" s="250"/>
      <c r="JRC5" s="250"/>
      <c r="JRD5" s="250"/>
      <c r="JRE5" s="250"/>
      <c r="JRF5" s="250"/>
      <c r="JRG5" s="250"/>
      <c r="JRH5" s="250"/>
      <c r="JRI5" s="250"/>
      <c r="JRJ5" s="250"/>
      <c r="JRK5" s="250"/>
      <c r="JRL5" s="250"/>
      <c r="JRM5" s="250"/>
      <c r="JRN5" s="250"/>
      <c r="JRO5" s="250"/>
      <c r="JRP5" s="250"/>
      <c r="JRQ5" s="250"/>
      <c r="JRR5" s="250"/>
      <c r="JRS5" s="250"/>
      <c r="JRT5" s="250"/>
      <c r="JRU5" s="250"/>
      <c r="JRV5" s="250"/>
      <c r="JRW5" s="250"/>
      <c r="JRX5" s="250"/>
      <c r="JRY5" s="250"/>
      <c r="JRZ5" s="250"/>
      <c r="JSA5" s="250"/>
      <c r="JSB5" s="250"/>
      <c r="JSC5" s="250"/>
      <c r="JSD5" s="250"/>
      <c r="JSE5" s="250"/>
      <c r="JSF5" s="250"/>
      <c r="JSG5" s="250"/>
      <c r="JSH5" s="250"/>
      <c r="JSI5" s="250"/>
      <c r="JSJ5" s="250"/>
      <c r="JSK5" s="250"/>
      <c r="JSL5" s="250"/>
      <c r="JSM5" s="250"/>
      <c r="JSN5" s="250"/>
      <c r="JSO5" s="250"/>
      <c r="JSP5" s="250"/>
      <c r="JSQ5" s="250"/>
      <c r="JSR5" s="250"/>
      <c r="JSS5" s="250"/>
      <c r="JST5" s="250"/>
      <c r="JSU5" s="250"/>
      <c r="JSV5" s="250"/>
      <c r="JSW5" s="250"/>
      <c r="JSX5" s="250"/>
      <c r="JSY5" s="250"/>
      <c r="JSZ5" s="250"/>
      <c r="JTA5" s="250"/>
      <c r="JTB5" s="250"/>
      <c r="JTC5" s="250"/>
      <c r="JTD5" s="250"/>
      <c r="JTE5" s="250"/>
      <c r="JTF5" s="250"/>
      <c r="JTG5" s="250"/>
      <c r="JTH5" s="250"/>
      <c r="JTI5" s="250"/>
      <c r="JTJ5" s="250"/>
      <c r="JTK5" s="250"/>
      <c r="JTL5" s="250"/>
      <c r="JTM5" s="250"/>
      <c r="JTN5" s="250"/>
      <c r="JTO5" s="250"/>
      <c r="JTP5" s="250"/>
      <c r="JTQ5" s="250"/>
      <c r="JTR5" s="250"/>
      <c r="JTS5" s="250"/>
      <c r="JTT5" s="250"/>
      <c r="JTU5" s="250"/>
      <c r="JTV5" s="250"/>
      <c r="JTW5" s="250"/>
      <c r="JTX5" s="250"/>
      <c r="JTY5" s="250"/>
      <c r="JTZ5" s="250"/>
      <c r="JUA5" s="250"/>
      <c r="JUB5" s="250"/>
      <c r="JUC5" s="250"/>
      <c r="JUD5" s="250"/>
      <c r="JUE5" s="250"/>
      <c r="JUF5" s="250"/>
      <c r="JUG5" s="250"/>
      <c r="JUH5" s="250"/>
      <c r="JUI5" s="250"/>
      <c r="JUJ5" s="250"/>
      <c r="JUK5" s="250"/>
      <c r="JUL5" s="250"/>
      <c r="JUM5" s="250"/>
      <c r="JUN5" s="250"/>
      <c r="JUO5" s="250"/>
      <c r="JUP5" s="250"/>
      <c r="JUQ5" s="250"/>
      <c r="JUR5" s="250"/>
      <c r="JUS5" s="250"/>
      <c r="JUT5" s="250"/>
      <c r="JUU5" s="250"/>
      <c r="JUV5" s="250"/>
      <c r="JUW5" s="250"/>
      <c r="JUX5" s="250"/>
      <c r="JUY5" s="250"/>
      <c r="JUZ5" s="250"/>
      <c r="JVA5" s="250"/>
      <c r="JVB5" s="250"/>
      <c r="JVC5" s="250"/>
      <c r="JVD5" s="250"/>
      <c r="JVE5" s="250"/>
      <c r="JVF5" s="250"/>
      <c r="JVG5" s="250"/>
      <c r="JVH5" s="250"/>
      <c r="JVI5" s="250"/>
      <c r="JVJ5" s="250"/>
      <c r="JVK5" s="250"/>
      <c r="JVL5" s="250"/>
      <c r="JVM5" s="250"/>
      <c r="JVN5" s="250"/>
      <c r="JVO5" s="250"/>
      <c r="JVP5" s="250"/>
      <c r="JVQ5" s="250"/>
      <c r="JVR5" s="250"/>
      <c r="JVS5" s="250"/>
      <c r="JVT5" s="250"/>
      <c r="JVU5" s="250"/>
      <c r="JVV5" s="250"/>
      <c r="JVW5" s="250"/>
      <c r="JVX5" s="250"/>
      <c r="JVY5" s="250"/>
      <c r="JVZ5" s="250"/>
      <c r="JWA5" s="250"/>
      <c r="JWB5" s="250"/>
      <c r="JWC5" s="250"/>
      <c r="JWD5" s="250"/>
      <c r="JWE5" s="250"/>
      <c r="JWF5" s="250"/>
      <c r="JWG5" s="250"/>
      <c r="JWH5" s="250"/>
      <c r="JWI5" s="250"/>
      <c r="JWJ5" s="250"/>
      <c r="JWK5" s="250"/>
      <c r="JWL5" s="250"/>
      <c r="JWM5" s="250"/>
      <c r="JWN5" s="250"/>
      <c r="JWO5" s="250"/>
      <c r="JWP5" s="250"/>
      <c r="JWQ5" s="250"/>
      <c r="JWR5" s="250"/>
      <c r="JWS5" s="250"/>
      <c r="JWT5" s="250"/>
      <c r="JWU5" s="250"/>
      <c r="JWV5" s="250"/>
      <c r="JWW5" s="250"/>
      <c r="JWX5" s="250"/>
      <c r="JWY5" s="250"/>
      <c r="JWZ5" s="250"/>
      <c r="JXA5" s="250"/>
      <c r="JXB5" s="250"/>
      <c r="JXC5" s="250"/>
      <c r="JXD5" s="250"/>
      <c r="JXE5" s="250"/>
      <c r="JXF5" s="250"/>
      <c r="JXG5" s="250"/>
      <c r="JXH5" s="250"/>
      <c r="JXI5" s="250"/>
      <c r="JXJ5" s="250"/>
      <c r="JXK5" s="250"/>
      <c r="JXL5" s="250"/>
      <c r="JXM5" s="250"/>
      <c r="JXN5" s="250"/>
      <c r="JXO5" s="250"/>
      <c r="JXP5" s="250"/>
      <c r="JXQ5" s="250"/>
      <c r="JXR5" s="250"/>
      <c r="JXS5" s="250"/>
      <c r="JXT5" s="250"/>
      <c r="JXU5" s="250"/>
      <c r="JXV5" s="250"/>
      <c r="JXW5" s="250"/>
      <c r="JXX5" s="250"/>
      <c r="JXY5" s="250"/>
      <c r="JXZ5" s="250"/>
      <c r="JYA5" s="250"/>
      <c r="JYB5" s="250"/>
      <c r="JYC5" s="250"/>
      <c r="JYD5" s="250"/>
      <c r="JYE5" s="250"/>
      <c r="JYF5" s="250"/>
      <c r="JYG5" s="250"/>
      <c r="JYH5" s="250"/>
      <c r="JYI5" s="250"/>
      <c r="JYJ5" s="250"/>
      <c r="JYK5" s="250"/>
      <c r="JYL5" s="250"/>
      <c r="JYM5" s="250"/>
      <c r="JYN5" s="250"/>
      <c r="JYO5" s="250"/>
      <c r="JYP5" s="250"/>
      <c r="JYQ5" s="250"/>
      <c r="JYR5" s="250"/>
      <c r="JYS5" s="250"/>
      <c r="JYT5" s="250"/>
      <c r="JYU5" s="250"/>
      <c r="JYV5" s="250"/>
      <c r="JYW5" s="250"/>
      <c r="JYX5" s="250"/>
      <c r="JYY5" s="250"/>
      <c r="JYZ5" s="250"/>
      <c r="JZA5" s="250"/>
      <c r="JZB5" s="250"/>
      <c r="JZC5" s="250"/>
      <c r="JZD5" s="250"/>
      <c r="JZE5" s="250"/>
      <c r="JZF5" s="250"/>
      <c r="JZG5" s="250"/>
      <c r="JZH5" s="250"/>
      <c r="JZI5" s="250"/>
      <c r="JZJ5" s="250"/>
      <c r="JZK5" s="250"/>
      <c r="JZL5" s="250"/>
      <c r="JZM5" s="250"/>
      <c r="JZN5" s="250"/>
      <c r="JZO5" s="250"/>
      <c r="JZP5" s="250"/>
      <c r="JZQ5" s="250"/>
      <c r="JZR5" s="250"/>
      <c r="JZS5" s="250"/>
      <c r="JZT5" s="250"/>
      <c r="JZU5" s="250"/>
      <c r="JZV5" s="250"/>
      <c r="JZW5" s="250"/>
      <c r="JZX5" s="250"/>
      <c r="JZY5" s="250"/>
      <c r="JZZ5" s="250"/>
      <c r="KAA5" s="250"/>
      <c r="KAB5" s="250"/>
      <c r="KAC5" s="250"/>
      <c r="KAD5" s="250"/>
      <c r="KAE5" s="250"/>
      <c r="KAF5" s="250"/>
      <c r="KAG5" s="250"/>
      <c r="KAH5" s="250"/>
      <c r="KAI5" s="250"/>
      <c r="KAJ5" s="250"/>
      <c r="KAK5" s="250"/>
      <c r="KAL5" s="250"/>
      <c r="KAM5" s="250"/>
      <c r="KAN5" s="250"/>
      <c r="KAO5" s="250"/>
      <c r="KAP5" s="250"/>
      <c r="KAQ5" s="250"/>
      <c r="KAR5" s="250"/>
      <c r="KAS5" s="250"/>
      <c r="KAT5" s="250"/>
      <c r="KAU5" s="250"/>
      <c r="KAV5" s="250"/>
      <c r="KAW5" s="250"/>
      <c r="KAX5" s="250"/>
      <c r="KAY5" s="250"/>
      <c r="KAZ5" s="250"/>
      <c r="KBA5" s="250"/>
      <c r="KBB5" s="250"/>
      <c r="KBC5" s="250"/>
      <c r="KBD5" s="250"/>
      <c r="KBE5" s="250"/>
      <c r="KBF5" s="250"/>
      <c r="KBG5" s="250"/>
      <c r="KBH5" s="250"/>
      <c r="KBI5" s="250"/>
      <c r="KBJ5" s="250"/>
      <c r="KBK5" s="250"/>
      <c r="KBL5" s="250"/>
      <c r="KBM5" s="250"/>
      <c r="KBN5" s="250"/>
      <c r="KBO5" s="250"/>
      <c r="KBP5" s="250"/>
      <c r="KBQ5" s="250"/>
      <c r="KBR5" s="250"/>
      <c r="KBS5" s="250"/>
      <c r="KBT5" s="250"/>
      <c r="KBU5" s="250"/>
      <c r="KBV5" s="250"/>
      <c r="KBW5" s="250"/>
      <c r="KBX5" s="250"/>
      <c r="KBY5" s="250"/>
      <c r="KBZ5" s="250"/>
      <c r="KCA5" s="250"/>
      <c r="KCB5" s="250"/>
      <c r="KCC5" s="250"/>
      <c r="KCD5" s="250"/>
      <c r="KCE5" s="250"/>
      <c r="KCF5" s="250"/>
      <c r="KCG5" s="250"/>
      <c r="KCH5" s="250"/>
      <c r="KCI5" s="250"/>
      <c r="KCJ5" s="250"/>
      <c r="KCK5" s="250"/>
      <c r="KCL5" s="250"/>
      <c r="KCM5" s="250"/>
      <c r="KCN5" s="250"/>
      <c r="KCO5" s="250"/>
      <c r="KCP5" s="250"/>
      <c r="KCQ5" s="250"/>
      <c r="KCR5" s="250"/>
      <c r="KCS5" s="250"/>
      <c r="KCT5" s="250"/>
      <c r="KCU5" s="250"/>
      <c r="KCV5" s="250"/>
      <c r="KCW5" s="250"/>
      <c r="KCX5" s="250"/>
      <c r="KCY5" s="250"/>
      <c r="KCZ5" s="250"/>
      <c r="KDA5" s="250"/>
      <c r="KDB5" s="250"/>
      <c r="KDC5" s="250"/>
      <c r="KDD5" s="250"/>
      <c r="KDE5" s="250"/>
      <c r="KDF5" s="250"/>
      <c r="KDG5" s="250"/>
      <c r="KDH5" s="250"/>
      <c r="KDI5" s="250"/>
      <c r="KDJ5" s="250"/>
      <c r="KDK5" s="250"/>
      <c r="KDL5" s="250"/>
      <c r="KDM5" s="250"/>
      <c r="KDN5" s="250"/>
      <c r="KDO5" s="250"/>
      <c r="KDP5" s="250"/>
      <c r="KDQ5" s="250"/>
      <c r="KDR5" s="250"/>
      <c r="KDS5" s="250"/>
      <c r="KDT5" s="250"/>
      <c r="KDU5" s="250"/>
      <c r="KDV5" s="250"/>
      <c r="KDW5" s="250"/>
      <c r="KDX5" s="250"/>
      <c r="KDY5" s="250"/>
      <c r="KDZ5" s="250"/>
      <c r="KEA5" s="250"/>
      <c r="KEB5" s="250"/>
      <c r="KEC5" s="250"/>
      <c r="KED5" s="250"/>
      <c r="KEE5" s="250"/>
      <c r="KEF5" s="250"/>
      <c r="KEG5" s="250"/>
      <c r="KEH5" s="250"/>
      <c r="KEI5" s="250"/>
      <c r="KEJ5" s="250"/>
      <c r="KEK5" s="250"/>
      <c r="KEL5" s="250"/>
      <c r="KEM5" s="250"/>
      <c r="KEN5" s="250"/>
      <c r="KEO5" s="250"/>
      <c r="KEP5" s="250"/>
      <c r="KEQ5" s="250"/>
      <c r="KER5" s="250"/>
      <c r="KES5" s="250"/>
      <c r="KET5" s="250"/>
      <c r="KEU5" s="250"/>
      <c r="KEV5" s="250"/>
      <c r="KEW5" s="250"/>
      <c r="KEX5" s="250"/>
      <c r="KEY5" s="250"/>
      <c r="KEZ5" s="250"/>
      <c r="KFA5" s="250"/>
      <c r="KFB5" s="250"/>
      <c r="KFC5" s="250"/>
      <c r="KFD5" s="250"/>
      <c r="KFE5" s="250"/>
      <c r="KFF5" s="250"/>
      <c r="KFG5" s="250"/>
      <c r="KFH5" s="250"/>
      <c r="KFI5" s="250"/>
      <c r="KFJ5" s="250"/>
      <c r="KFK5" s="250"/>
      <c r="KFL5" s="250"/>
      <c r="KFM5" s="250"/>
      <c r="KFN5" s="250"/>
      <c r="KFO5" s="250"/>
      <c r="KFP5" s="250"/>
      <c r="KFQ5" s="250"/>
      <c r="KFR5" s="250"/>
      <c r="KFS5" s="250"/>
      <c r="KFT5" s="250"/>
      <c r="KFU5" s="250"/>
      <c r="KFV5" s="250"/>
      <c r="KFW5" s="250"/>
      <c r="KFX5" s="250"/>
      <c r="KFY5" s="250"/>
      <c r="KFZ5" s="250"/>
      <c r="KGA5" s="250"/>
      <c r="KGB5" s="250"/>
      <c r="KGC5" s="250"/>
      <c r="KGD5" s="250"/>
      <c r="KGE5" s="250"/>
      <c r="KGF5" s="250"/>
      <c r="KGG5" s="250"/>
      <c r="KGH5" s="250"/>
      <c r="KGI5" s="250"/>
      <c r="KGJ5" s="250"/>
      <c r="KGK5" s="250"/>
      <c r="KGL5" s="250"/>
      <c r="KGM5" s="250"/>
      <c r="KGN5" s="250"/>
      <c r="KGO5" s="250"/>
      <c r="KGP5" s="250"/>
      <c r="KGQ5" s="250"/>
      <c r="KGR5" s="250"/>
      <c r="KGS5" s="250"/>
      <c r="KGT5" s="250"/>
      <c r="KGU5" s="250"/>
      <c r="KGV5" s="250"/>
      <c r="KGW5" s="250"/>
      <c r="KGX5" s="250"/>
      <c r="KGY5" s="250"/>
      <c r="KGZ5" s="250"/>
      <c r="KHA5" s="250"/>
      <c r="KHB5" s="250"/>
      <c r="KHC5" s="250"/>
      <c r="KHD5" s="250"/>
      <c r="KHE5" s="250"/>
      <c r="KHF5" s="250"/>
      <c r="KHG5" s="250"/>
      <c r="KHH5" s="250"/>
      <c r="KHI5" s="250"/>
      <c r="KHJ5" s="250"/>
      <c r="KHK5" s="250"/>
      <c r="KHL5" s="250"/>
      <c r="KHM5" s="250"/>
      <c r="KHN5" s="250"/>
      <c r="KHO5" s="250"/>
      <c r="KHP5" s="250"/>
      <c r="KHQ5" s="250"/>
      <c r="KHR5" s="250"/>
      <c r="KHS5" s="250"/>
      <c r="KHT5" s="250"/>
      <c r="KHU5" s="250"/>
      <c r="KHV5" s="250"/>
      <c r="KHW5" s="250"/>
      <c r="KHX5" s="250"/>
      <c r="KHY5" s="250"/>
      <c r="KHZ5" s="250"/>
      <c r="KIA5" s="250"/>
      <c r="KIB5" s="250"/>
      <c r="KIC5" s="250"/>
      <c r="KID5" s="250"/>
      <c r="KIE5" s="250"/>
      <c r="KIF5" s="250"/>
      <c r="KIG5" s="250"/>
      <c r="KIH5" s="250"/>
      <c r="KII5" s="250"/>
      <c r="KIJ5" s="250"/>
      <c r="KIK5" s="250"/>
      <c r="KIL5" s="250"/>
      <c r="KIM5" s="250"/>
      <c r="KIN5" s="250"/>
      <c r="KIO5" s="250"/>
      <c r="KIP5" s="250"/>
      <c r="KIQ5" s="250"/>
      <c r="KIR5" s="250"/>
      <c r="KIS5" s="250"/>
      <c r="KIT5" s="250"/>
      <c r="KIU5" s="250"/>
      <c r="KIV5" s="250"/>
      <c r="KIW5" s="250"/>
      <c r="KIX5" s="250"/>
      <c r="KIY5" s="250"/>
      <c r="KIZ5" s="250"/>
      <c r="KJA5" s="250"/>
      <c r="KJB5" s="250"/>
      <c r="KJC5" s="250"/>
      <c r="KJD5" s="250"/>
      <c r="KJE5" s="250"/>
      <c r="KJF5" s="250"/>
      <c r="KJG5" s="250"/>
      <c r="KJH5" s="250"/>
      <c r="KJI5" s="250"/>
      <c r="KJJ5" s="250"/>
      <c r="KJK5" s="250"/>
      <c r="KJL5" s="250"/>
      <c r="KJM5" s="250"/>
      <c r="KJN5" s="250"/>
      <c r="KJO5" s="250"/>
      <c r="KJP5" s="250"/>
      <c r="KJQ5" s="250"/>
      <c r="KJR5" s="250"/>
      <c r="KJS5" s="250"/>
      <c r="KJT5" s="250"/>
      <c r="KJU5" s="250"/>
      <c r="KJV5" s="250"/>
      <c r="KJW5" s="250"/>
      <c r="KJX5" s="250"/>
      <c r="KJY5" s="250"/>
      <c r="KJZ5" s="250"/>
      <c r="KKA5" s="250"/>
      <c r="KKB5" s="250"/>
      <c r="KKC5" s="250"/>
      <c r="KKD5" s="250"/>
      <c r="KKE5" s="250"/>
      <c r="KKF5" s="250"/>
      <c r="KKG5" s="250"/>
      <c r="KKH5" s="250"/>
      <c r="KKI5" s="250"/>
      <c r="KKJ5" s="250"/>
      <c r="KKK5" s="250"/>
      <c r="KKL5" s="250"/>
      <c r="KKM5" s="250"/>
      <c r="KKN5" s="250"/>
      <c r="KKO5" s="250"/>
      <c r="KKP5" s="250"/>
      <c r="KKQ5" s="250"/>
      <c r="KKR5" s="250"/>
      <c r="KKS5" s="250"/>
      <c r="KKT5" s="250"/>
      <c r="KKU5" s="250"/>
      <c r="KKV5" s="250"/>
      <c r="KKW5" s="250"/>
      <c r="KKX5" s="250"/>
      <c r="KKY5" s="250"/>
      <c r="KKZ5" s="250"/>
      <c r="KLA5" s="250"/>
      <c r="KLB5" s="250"/>
      <c r="KLC5" s="250"/>
      <c r="KLD5" s="250"/>
      <c r="KLE5" s="250"/>
      <c r="KLF5" s="250"/>
      <c r="KLG5" s="250"/>
      <c r="KLH5" s="250"/>
      <c r="KLI5" s="250"/>
      <c r="KLJ5" s="250"/>
      <c r="KLK5" s="250"/>
      <c r="KLL5" s="250"/>
      <c r="KLM5" s="250"/>
      <c r="KLN5" s="250"/>
      <c r="KLO5" s="250"/>
      <c r="KLP5" s="250"/>
      <c r="KLQ5" s="250"/>
      <c r="KLR5" s="250"/>
      <c r="KLS5" s="250"/>
      <c r="KLT5" s="250"/>
      <c r="KLU5" s="250"/>
      <c r="KLV5" s="250"/>
      <c r="KLW5" s="250"/>
      <c r="KLX5" s="250"/>
      <c r="KLY5" s="250"/>
      <c r="KLZ5" s="250"/>
      <c r="KMA5" s="250"/>
      <c r="KMB5" s="250"/>
      <c r="KMC5" s="250"/>
      <c r="KMD5" s="250"/>
      <c r="KME5" s="250"/>
      <c r="KMF5" s="250"/>
      <c r="KMG5" s="250"/>
      <c r="KMH5" s="250"/>
      <c r="KMI5" s="250"/>
      <c r="KMJ5" s="250"/>
      <c r="KMK5" s="250"/>
      <c r="KML5" s="250"/>
      <c r="KMM5" s="250"/>
      <c r="KMN5" s="250"/>
      <c r="KMO5" s="250"/>
      <c r="KMP5" s="250"/>
      <c r="KMQ5" s="250"/>
      <c r="KMR5" s="250"/>
      <c r="KMS5" s="250"/>
      <c r="KMT5" s="250"/>
      <c r="KMU5" s="250"/>
      <c r="KMV5" s="250"/>
      <c r="KMW5" s="250"/>
      <c r="KMX5" s="250"/>
      <c r="KMY5" s="250"/>
      <c r="KMZ5" s="250"/>
      <c r="KNA5" s="250"/>
      <c r="KNB5" s="250"/>
      <c r="KNC5" s="250"/>
      <c r="KND5" s="250"/>
      <c r="KNE5" s="250"/>
      <c r="KNF5" s="250"/>
      <c r="KNG5" s="250"/>
      <c r="KNH5" s="250"/>
      <c r="KNI5" s="250"/>
      <c r="KNJ5" s="250"/>
      <c r="KNK5" s="250"/>
      <c r="KNL5" s="250"/>
      <c r="KNM5" s="250"/>
      <c r="KNN5" s="250"/>
      <c r="KNO5" s="250"/>
      <c r="KNP5" s="250"/>
      <c r="KNQ5" s="250"/>
      <c r="KNR5" s="250"/>
      <c r="KNS5" s="250"/>
      <c r="KNT5" s="250"/>
      <c r="KNU5" s="250"/>
      <c r="KNV5" s="250"/>
      <c r="KNW5" s="250"/>
      <c r="KNX5" s="250"/>
      <c r="KNY5" s="250"/>
      <c r="KNZ5" s="250"/>
      <c r="KOA5" s="250"/>
      <c r="KOB5" s="250"/>
      <c r="KOC5" s="250"/>
      <c r="KOD5" s="250"/>
      <c r="KOE5" s="250"/>
      <c r="KOF5" s="250"/>
      <c r="KOG5" s="250"/>
      <c r="KOH5" s="250"/>
      <c r="KOI5" s="250"/>
      <c r="KOJ5" s="250"/>
      <c r="KOK5" s="250"/>
      <c r="KOL5" s="250"/>
      <c r="KOM5" s="250"/>
      <c r="KON5" s="250"/>
      <c r="KOO5" s="250"/>
      <c r="KOP5" s="250"/>
      <c r="KOQ5" s="250"/>
      <c r="KOR5" s="250"/>
      <c r="KOS5" s="250"/>
      <c r="KOT5" s="250"/>
      <c r="KOU5" s="250"/>
      <c r="KOV5" s="250"/>
      <c r="KOW5" s="250"/>
      <c r="KOX5" s="250"/>
      <c r="KOY5" s="250"/>
      <c r="KOZ5" s="250"/>
      <c r="KPA5" s="250"/>
      <c r="KPB5" s="250"/>
      <c r="KPC5" s="250"/>
      <c r="KPD5" s="250"/>
      <c r="KPE5" s="250"/>
      <c r="KPF5" s="250"/>
      <c r="KPG5" s="250"/>
      <c r="KPH5" s="250"/>
      <c r="KPI5" s="250"/>
      <c r="KPJ5" s="250"/>
      <c r="KPK5" s="250"/>
      <c r="KPL5" s="250"/>
      <c r="KPM5" s="250"/>
      <c r="KPN5" s="250"/>
      <c r="KPO5" s="250"/>
      <c r="KPP5" s="250"/>
      <c r="KPQ5" s="250"/>
      <c r="KPR5" s="250"/>
      <c r="KPS5" s="250"/>
      <c r="KPT5" s="250"/>
      <c r="KPU5" s="250"/>
      <c r="KPV5" s="250"/>
      <c r="KPW5" s="250"/>
      <c r="KPX5" s="250"/>
      <c r="KPY5" s="250"/>
      <c r="KPZ5" s="250"/>
      <c r="KQA5" s="250"/>
      <c r="KQB5" s="250"/>
      <c r="KQC5" s="250"/>
      <c r="KQD5" s="250"/>
      <c r="KQE5" s="250"/>
      <c r="KQF5" s="250"/>
      <c r="KQG5" s="250"/>
      <c r="KQH5" s="250"/>
      <c r="KQI5" s="250"/>
      <c r="KQJ5" s="250"/>
      <c r="KQK5" s="250"/>
      <c r="KQL5" s="250"/>
      <c r="KQM5" s="250"/>
      <c r="KQN5" s="250"/>
      <c r="KQO5" s="250"/>
      <c r="KQP5" s="250"/>
      <c r="KQQ5" s="250"/>
      <c r="KQR5" s="250"/>
      <c r="KQS5" s="250"/>
      <c r="KQT5" s="250"/>
      <c r="KQU5" s="250"/>
      <c r="KQV5" s="250"/>
      <c r="KQW5" s="250"/>
      <c r="KQX5" s="250"/>
      <c r="KQY5" s="250"/>
      <c r="KQZ5" s="250"/>
      <c r="KRA5" s="250"/>
      <c r="KRB5" s="250"/>
      <c r="KRC5" s="250"/>
      <c r="KRD5" s="250"/>
      <c r="KRE5" s="250"/>
      <c r="KRF5" s="250"/>
      <c r="KRG5" s="250"/>
      <c r="KRH5" s="250"/>
      <c r="KRI5" s="250"/>
      <c r="KRJ5" s="250"/>
      <c r="KRK5" s="250"/>
      <c r="KRL5" s="250"/>
      <c r="KRM5" s="250"/>
      <c r="KRN5" s="250"/>
      <c r="KRO5" s="250"/>
      <c r="KRP5" s="250"/>
      <c r="KRQ5" s="250"/>
      <c r="KRR5" s="250"/>
      <c r="KRS5" s="250"/>
      <c r="KRT5" s="250"/>
      <c r="KRU5" s="250"/>
      <c r="KRV5" s="250"/>
      <c r="KRW5" s="250"/>
      <c r="KRX5" s="250"/>
      <c r="KRY5" s="250"/>
      <c r="KRZ5" s="250"/>
      <c r="KSA5" s="250"/>
      <c r="KSB5" s="250"/>
      <c r="KSC5" s="250"/>
      <c r="KSD5" s="250"/>
      <c r="KSE5" s="250"/>
      <c r="KSF5" s="250"/>
      <c r="KSG5" s="250"/>
      <c r="KSH5" s="250"/>
      <c r="KSI5" s="250"/>
      <c r="KSJ5" s="250"/>
      <c r="KSK5" s="250"/>
      <c r="KSL5" s="250"/>
      <c r="KSM5" s="250"/>
      <c r="KSN5" s="250"/>
      <c r="KSO5" s="250"/>
      <c r="KSP5" s="250"/>
      <c r="KSQ5" s="250"/>
      <c r="KSR5" s="250"/>
      <c r="KSS5" s="250"/>
      <c r="KST5" s="250"/>
      <c r="KSU5" s="250"/>
      <c r="KSV5" s="250"/>
      <c r="KSW5" s="250"/>
      <c r="KSX5" s="250"/>
      <c r="KSY5" s="250"/>
      <c r="KSZ5" s="250"/>
      <c r="KTA5" s="250"/>
      <c r="KTB5" s="250"/>
      <c r="KTC5" s="250"/>
      <c r="KTD5" s="250"/>
      <c r="KTE5" s="250"/>
      <c r="KTF5" s="250"/>
      <c r="KTG5" s="250"/>
      <c r="KTH5" s="250"/>
      <c r="KTI5" s="250"/>
      <c r="KTJ5" s="250"/>
      <c r="KTK5" s="250"/>
      <c r="KTL5" s="250"/>
      <c r="KTM5" s="250"/>
      <c r="KTN5" s="250"/>
      <c r="KTO5" s="250"/>
      <c r="KTP5" s="250"/>
      <c r="KTQ5" s="250"/>
      <c r="KTR5" s="250"/>
      <c r="KTS5" s="250"/>
      <c r="KTT5" s="250"/>
      <c r="KTU5" s="250"/>
      <c r="KTV5" s="250"/>
      <c r="KTW5" s="250"/>
      <c r="KTX5" s="250"/>
      <c r="KTY5" s="250"/>
      <c r="KTZ5" s="250"/>
      <c r="KUA5" s="250"/>
      <c r="KUB5" s="250"/>
      <c r="KUC5" s="250"/>
      <c r="KUD5" s="250"/>
      <c r="KUE5" s="250"/>
      <c r="KUF5" s="250"/>
      <c r="KUG5" s="250"/>
      <c r="KUH5" s="250"/>
      <c r="KUI5" s="250"/>
      <c r="KUJ5" s="250"/>
      <c r="KUK5" s="250"/>
      <c r="KUL5" s="250"/>
      <c r="KUM5" s="250"/>
      <c r="KUN5" s="250"/>
      <c r="KUO5" s="250"/>
      <c r="KUP5" s="250"/>
      <c r="KUQ5" s="250"/>
      <c r="KUR5" s="250"/>
      <c r="KUS5" s="250"/>
      <c r="KUT5" s="250"/>
      <c r="KUU5" s="250"/>
      <c r="KUV5" s="250"/>
      <c r="KUW5" s="250"/>
      <c r="KUX5" s="250"/>
      <c r="KUY5" s="250"/>
      <c r="KUZ5" s="250"/>
      <c r="KVA5" s="250"/>
      <c r="KVB5" s="250"/>
      <c r="KVC5" s="250"/>
      <c r="KVD5" s="250"/>
      <c r="KVE5" s="250"/>
      <c r="KVF5" s="250"/>
      <c r="KVG5" s="250"/>
      <c r="KVH5" s="250"/>
      <c r="KVI5" s="250"/>
      <c r="KVJ5" s="250"/>
      <c r="KVK5" s="250"/>
      <c r="KVL5" s="250"/>
      <c r="KVM5" s="250"/>
      <c r="KVN5" s="250"/>
      <c r="KVO5" s="250"/>
      <c r="KVP5" s="250"/>
      <c r="KVQ5" s="250"/>
      <c r="KVR5" s="250"/>
      <c r="KVS5" s="250"/>
      <c r="KVT5" s="250"/>
      <c r="KVU5" s="250"/>
      <c r="KVV5" s="250"/>
      <c r="KVW5" s="250"/>
      <c r="KVX5" s="250"/>
      <c r="KVY5" s="250"/>
      <c r="KVZ5" s="250"/>
      <c r="KWA5" s="250"/>
      <c r="KWB5" s="250"/>
      <c r="KWC5" s="250"/>
      <c r="KWD5" s="250"/>
      <c r="KWE5" s="250"/>
      <c r="KWF5" s="250"/>
      <c r="KWG5" s="250"/>
      <c r="KWH5" s="250"/>
      <c r="KWI5" s="250"/>
      <c r="KWJ5" s="250"/>
      <c r="KWK5" s="250"/>
      <c r="KWL5" s="250"/>
      <c r="KWM5" s="250"/>
      <c r="KWN5" s="250"/>
      <c r="KWO5" s="250"/>
      <c r="KWP5" s="250"/>
      <c r="KWQ5" s="250"/>
      <c r="KWR5" s="250"/>
      <c r="KWS5" s="250"/>
      <c r="KWT5" s="250"/>
      <c r="KWU5" s="250"/>
      <c r="KWV5" s="250"/>
      <c r="KWW5" s="250"/>
      <c r="KWX5" s="250"/>
      <c r="KWY5" s="250"/>
      <c r="KWZ5" s="250"/>
      <c r="KXA5" s="250"/>
      <c r="KXB5" s="250"/>
      <c r="KXC5" s="250"/>
      <c r="KXD5" s="250"/>
      <c r="KXE5" s="250"/>
      <c r="KXF5" s="250"/>
      <c r="KXG5" s="250"/>
      <c r="KXH5" s="250"/>
      <c r="KXI5" s="250"/>
      <c r="KXJ5" s="250"/>
      <c r="KXK5" s="250"/>
      <c r="KXL5" s="250"/>
      <c r="KXM5" s="250"/>
      <c r="KXN5" s="250"/>
      <c r="KXO5" s="250"/>
      <c r="KXP5" s="250"/>
      <c r="KXQ5" s="250"/>
      <c r="KXR5" s="250"/>
      <c r="KXS5" s="250"/>
      <c r="KXT5" s="250"/>
      <c r="KXU5" s="250"/>
      <c r="KXV5" s="250"/>
      <c r="KXW5" s="250"/>
      <c r="KXX5" s="250"/>
      <c r="KXY5" s="250"/>
      <c r="KXZ5" s="250"/>
      <c r="KYA5" s="250"/>
      <c r="KYB5" s="250"/>
      <c r="KYC5" s="250"/>
      <c r="KYD5" s="250"/>
      <c r="KYE5" s="250"/>
      <c r="KYF5" s="250"/>
      <c r="KYG5" s="250"/>
      <c r="KYH5" s="250"/>
      <c r="KYI5" s="250"/>
      <c r="KYJ5" s="250"/>
      <c r="KYK5" s="250"/>
      <c r="KYL5" s="250"/>
      <c r="KYM5" s="250"/>
      <c r="KYN5" s="250"/>
      <c r="KYO5" s="250"/>
      <c r="KYP5" s="250"/>
      <c r="KYQ5" s="250"/>
      <c r="KYR5" s="250"/>
      <c r="KYS5" s="250"/>
      <c r="KYT5" s="250"/>
      <c r="KYU5" s="250"/>
      <c r="KYV5" s="250"/>
      <c r="KYW5" s="250"/>
      <c r="KYX5" s="250"/>
      <c r="KYY5" s="250"/>
      <c r="KYZ5" s="250"/>
      <c r="KZA5" s="250"/>
      <c r="KZB5" s="250"/>
      <c r="KZC5" s="250"/>
      <c r="KZD5" s="250"/>
      <c r="KZE5" s="250"/>
      <c r="KZF5" s="250"/>
      <c r="KZG5" s="250"/>
      <c r="KZH5" s="250"/>
      <c r="KZI5" s="250"/>
      <c r="KZJ5" s="250"/>
      <c r="KZK5" s="250"/>
      <c r="KZL5" s="250"/>
      <c r="KZM5" s="250"/>
      <c r="KZN5" s="250"/>
      <c r="KZO5" s="250"/>
      <c r="KZP5" s="250"/>
      <c r="KZQ5" s="250"/>
      <c r="KZR5" s="250"/>
      <c r="KZS5" s="250"/>
      <c r="KZT5" s="250"/>
      <c r="KZU5" s="250"/>
      <c r="KZV5" s="250"/>
      <c r="KZW5" s="250"/>
      <c r="KZX5" s="250"/>
      <c r="KZY5" s="250"/>
      <c r="KZZ5" s="250"/>
      <c r="LAA5" s="250"/>
      <c r="LAB5" s="250"/>
      <c r="LAC5" s="250"/>
      <c r="LAD5" s="250"/>
      <c r="LAE5" s="250"/>
      <c r="LAF5" s="250"/>
      <c r="LAG5" s="250"/>
      <c r="LAH5" s="250"/>
      <c r="LAI5" s="250"/>
      <c r="LAJ5" s="250"/>
      <c r="LAK5" s="250"/>
      <c r="LAL5" s="250"/>
      <c r="LAM5" s="250"/>
      <c r="LAN5" s="250"/>
      <c r="LAO5" s="250"/>
      <c r="LAP5" s="250"/>
      <c r="LAQ5" s="250"/>
      <c r="LAR5" s="250"/>
      <c r="LAS5" s="250"/>
      <c r="LAT5" s="250"/>
      <c r="LAU5" s="250"/>
      <c r="LAV5" s="250"/>
      <c r="LAW5" s="250"/>
      <c r="LAX5" s="250"/>
      <c r="LAY5" s="250"/>
      <c r="LAZ5" s="250"/>
      <c r="LBA5" s="250"/>
      <c r="LBB5" s="250"/>
      <c r="LBC5" s="250"/>
      <c r="LBD5" s="250"/>
      <c r="LBE5" s="250"/>
      <c r="LBF5" s="250"/>
      <c r="LBG5" s="250"/>
      <c r="LBH5" s="250"/>
      <c r="LBI5" s="250"/>
      <c r="LBJ5" s="250"/>
      <c r="LBK5" s="250"/>
      <c r="LBL5" s="250"/>
      <c r="LBM5" s="250"/>
      <c r="LBN5" s="250"/>
      <c r="LBO5" s="250"/>
      <c r="LBP5" s="250"/>
      <c r="LBQ5" s="250"/>
      <c r="LBR5" s="250"/>
      <c r="LBS5" s="250"/>
      <c r="LBT5" s="250"/>
      <c r="LBU5" s="250"/>
      <c r="LBV5" s="250"/>
      <c r="LBW5" s="250"/>
      <c r="LBX5" s="250"/>
      <c r="LBY5" s="250"/>
      <c r="LBZ5" s="250"/>
      <c r="LCA5" s="250"/>
      <c r="LCB5" s="250"/>
      <c r="LCC5" s="250"/>
      <c r="LCD5" s="250"/>
      <c r="LCE5" s="250"/>
      <c r="LCF5" s="250"/>
      <c r="LCG5" s="250"/>
      <c r="LCH5" s="250"/>
      <c r="LCI5" s="250"/>
      <c r="LCJ5" s="250"/>
      <c r="LCK5" s="250"/>
      <c r="LCL5" s="250"/>
      <c r="LCM5" s="250"/>
      <c r="LCN5" s="250"/>
      <c r="LCO5" s="250"/>
      <c r="LCP5" s="250"/>
      <c r="LCQ5" s="250"/>
      <c r="LCR5" s="250"/>
      <c r="LCS5" s="250"/>
      <c r="LCT5" s="250"/>
      <c r="LCU5" s="250"/>
      <c r="LCV5" s="250"/>
      <c r="LCW5" s="250"/>
      <c r="LCX5" s="250"/>
      <c r="LCY5" s="250"/>
      <c r="LCZ5" s="250"/>
      <c r="LDA5" s="250"/>
      <c r="LDB5" s="250"/>
      <c r="LDC5" s="250"/>
      <c r="LDD5" s="250"/>
      <c r="LDE5" s="250"/>
      <c r="LDF5" s="250"/>
      <c r="LDG5" s="250"/>
      <c r="LDH5" s="250"/>
      <c r="LDI5" s="250"/>
      <c r="LDJ5" s="250"/>
      <c r="LDK5" s="250"/>
      <c r="LDL5" s="250"/>
      <c r="LDM5" s="250"/>
      <c r="LDN5" s="250"/>
      <c r="LDO5" s="250"/>
      <c r="LDP5" s="250"/>
      <c r="LDQ5" s="250"/>
      <c r="LDR5" s="250"/>
      <c r="LDS5" s="250"/>
      <c r="LDT5" s="250"/>
      <c r="LDU5" s="250"/>
      <c r="LDV5" s="250"/>
      <c r="LDW5" s="250"/>
      <c r="LDX5" s="250"/>
      <c r="LDY5" s="250"/>
      <c r="LDZ5" s="250"/>
      <c r="LEA5" s="250"/>
      <c r="LEB5" s="250"/>
      <c r="LEC5" s="250"/>
      <c r="LED5" s="250"/>
      <c r="LEE5" s="250"/>
      <c r="LEF5" s="250"/>
      <c r="LEG5" s="250"/>
      <c r="LEH5" s="250"/>
      <c r="LEI5" s="250"/>
      <c r="LEJ5" s="250"/>
      <c r="LEK5" s="250"/>
      <c r="LEL5" s="250"/>
      <c r="LEM5" s="250"/>
      <c r="LEN5" s="250"/>
      <c r="LEO5" s="250"/>
      <c r="LEP5" s="250"/>
      <c r="LEQ5" s="250"/>
      <c r="LER5" s="250"/>
      <c r="LES5" s="250"/>
      <c r="LET5" s="250"/>
      <c r="LEU5" s="250"/>
      <c r="LEV5" s="250"/>
      <c r="LEW5" s="250"/>
      <c r="LEX5" s="250"/>
      <c r="LEY5" s="250"/>
      <c r="LEZ5" s="250"/>
      <c r="LFA5" s="250"/>
      <c r="LFB5" s="250"/>
      <c r="LFC5" s="250"/>
      <c r="LFD5" s="250"/>
      <c r="LFE5" s="250"/>
      <c r="LFF5" s="250"/>
      <c r="LFG5" s="250"/>
      <c r="LFH5" s="250"/>
      <c r="LFI5" s="250"/>
      <c r="LFJ5" s="250"/>
      <c r="LFK5" s="250"/>
      <c r="LFL5" s="250"/>
      <c r="LFM5" s="250"/>
      <c r="LFN5" s="250"/>
      <c r="LFO5" s="250"/>
      <c r="LFP5" s="250"/>
      <c r="LFQ5" s="250"/>
      <c r="LFR5" s="250"/>
      <c r="LFS5" s="250"/>
      <c r="LFT5" s="250"/>
      <c r="LFU5" s="250"/>
      <c r="LFV5" s="250"/>
      <c r="LFW5" s="250"/>
      <c r="LFX5" s="250"/>
      <c r="LFY5" s="250"/>
      <c r="LFZ5" s="250"/>
      <c r="LGA5" s="250"/>
      <c r="LGB5" s="250"/>
      <c r="LGC5" s="250"/>
      <c r="LGD5" s="250"/>
      <c r="LGE5" s="250"/>
      <c r="LGF5" s="250"/>
      <c r="LGG5" s="250"/>
      <c r="LGH5" s="250"/>
      <c r="LGI5" s="250"/>
      <c r="LGJ5" s="250"/>
      <c r="LGK5" s="250"/>
      <c r="LGL5" s="250"/>
      <c r="LGM5" s="250"/>
      <c r="LGN5" s="250"/>
      <c r="LGO5" s="250"/>
      <c r="LGP5" s="250"/>
      <c r="LGQ5" s="250"/>
      <c r="LGR5" s="250"/>
      <c r="LGS5" s="250"/>
      <c r="LGT5" s="250"/>
      <c r="LGU5" s="250"/>
      <c r="LGV5" s="250"/>
      <c r="LGW5" s="250"/>
      <c r="LGX5" s="250"/>
      <c r="LGY5" s="250"/>
      <c r="LGZ5" s="250"/>
      <c r="LHA5" s="250"/>
      <c r="LHB5" s="250"/>
      <c r="LHC5" s="250"/>
      <c r="LHD5" s="250"/>
      <c r="LHE5" s="250"/>
      <c r="LHF5" s="250"/>
      <c r="LHG5" s="250"/>
      <c r="LHH5" s="250"/>
      <c r="LHI5" s="250"/>
      <c r="LHJ5" s="250"/>
      <c r="LHK5" s="250"/>
      <c r="LHL5" s="250"/>
      <c r="LHM5" s="250"/>
      <c r="LHN5" s="250"/>
      <c r="LHO5" s="250"/>
      <c r="LHP5" s="250"/>
      <c r="LHQ5" s="250"/>
      <c r="LHR5" s="250"/>
      <c r="LHS5" s="250"/>
      <c r="LHT5" s="250"/>
      <c r="LHU5" s="250"/>
      <c r="LHV5" s="250"/>
      <c r="LHW5" s="250"/>
      <c r="LHX5" s="250"/>
      <c r="LHY5" s="250"/>
      <c r="LHZ5" s="250"/>
      <c r="LIA5" s="250"/>
      <c r="LIB5" s="250"/>
      <c r="LIC5" s="250"/>
      <c r="LID5" s="250"/>
      <c r="LIE5" s="250"/>
      <c r="LIF5" s="250"/>
      <c r="LIG5" s="250"/>
      <c r="LIH5" s="250"/>
      <c r="LII5" s="250"/>
      <c r="LIJ5" s="250"/>
      <c r="LIK5" s="250"/>
      <c r="LIL5" s="250"/>
      <c r="LIM5" s="250"/>
      <c r="LIN5" s="250"/>
      <c r="LIO5" s="250"/>
      <c r="LIP5" s="250"/>
      <c r="LIQ5" s="250"/>
      <c r="LIR5" s="250"/>
      <c r="LIS5" s="250"/>
      <c r="LIT5" s="250"/>
      <c r="LIU5" s="250"/>
      <c r="LIV5" s="250"/>
      <c r="LIW5" s="250"/>
      <c r="LIX5" s="250"/>
      <c r="LIY5" s="250"/>
      <c r="LIZ5" s="250"/>
      <c r="LJA5" s="250"/>
      <c r="LJB5" s="250"/>
      <c r="LJC5" s="250"/>
      <c r="LJD5" s="250"/>
      <c r="LJE5" s="250"/>
      <c r="LJF5" s="250"/>
      <c r="LJG5" s="250"/>
      <c r="LJH5" s="250"/>
      <c r="LJI5" s="250"/>
      <c r="LJJ5" s="250"/>
      <c r="LJK5" s="250"/>
      <c r="LJL5" s="250"/>
      <c r="LJM5" s="250"/>
      <c r="LJN5" s="250"/>
      <c r="LJO5" s="250"/>
      <c r="LJP5" s="250"/>
      <c r="LJQ5" s="250"/>
      <c r="LJR5" s="250"/>
      <c r="LJS5" s="250"/>
      <c r="LJT5" s="250"/>
      <c r="LJU5" s="250"/>
      <c r="LJV5" s="250"/>
      <c r="LJW5" s="250"/>
      <c r="LJX5" s="250"/>
      <c r="LJY5" s="250"/>
      <c r="LJZ5" s="250"/>
      <c r="LKA5" s="250"/>
      <c r="LKB5" s="250"/>
      <c r="LKC5" s="250"/>
      <c r="LKD5" s="250"/>
      <c r="LKE5" s="250"/>
      <c r="LKF5" s="250"/>
      <c r="LKG5" s="250"/>
      <c r="LKH5" s="250"/>
      <c r="LKI5" s="250"/>
      <c r="LKJ5" s="250"/>
      <c r="LKK5" s="250"/>
      <c r="LKL5" s="250"/>
      <c r="LKM5" s="250"/>
      <c r="LKN5" s="250"/>
      <c r="LKO5" s="250"/>
      <c r="LKP5" s="250"/>
      <c r="LKQ5" s="250"/>
      <c r="LKR5" s="250"/>
      <c r="LKS5" s="250"/>
      <c r="LKT5" s="250"/>
      <c r="LKU5" s="250"/>
      <c r="LKV5" s="250"/>
      <c r="LKW5" s="250"/>
      <c r="LKX5" s="250"/>
      <c r="LKY5" s="250"/>
      <c r="LKZ5" s="250"/>
      <c r="LLA5" s="250"/>
      <c r="LLB5" s="250"/>
      <c r="LLC5" s="250"/>
      <c r="LLD5" s="250"/>
      <c r="LLE5" s="250"/>
      <c r="LLF5" s="250"/>
      <c r="LLG5" s="250"/>
      <c r="LLH5" s="250"/>
      <c r="LLI5" s="250"/>
      <c r="LLJ5" s="250"/>
      <c r="LLK5" s="250"/>
      <c r="LLL5" s="250"/>
      <c r="LLM5" s="250"/>
      <c r="LLN5" s="250"/>
      <c r="LLO5" s="250"/>
      <c r="LLP5" s="250"/>
      <c r="LLQ5" s="250"/>
      <c r="LLR5" s="250"/>
      <c r="LLS5" s="250"/>
      <c r="LLT5" s="250"/>
      <c r="LLU5" s="250"/>
      <c r="LLV5" s="250"/>
      <c r="LLW5" s="250"/>
      <c r="LLX5" s="250"/>
      <c r="LLY5" s="250"/>
      <c r="LLZ5" s="250"/>
      <c r="LMA5" s="250"/>
      <c r="LMB5" s="250"/>
      <c r="LMC5" s="250"/>
      <c r="LMD5" s="250"/>
      <c r="LME5" s="250"/>
      <c r="LMF5" s="250"/>
      <c r="LMG5" s="250"/>
      <c r="LMH5" s="250"/>
      <c r="LMI5" s="250"/>
      <c r="LMJ5" s="250"/>
      <c r="LMK5" s="250"/>
      <c r="LML5" s="250"/>
      <c r="LMM5" s="250"/>
      <c r="LMN5" s="250"/>
      <c r="LMO5" s="250"/>
      <c r="LMP5" s="250"/>
      <c r="LMQ5" s="250"/>
      <c r="LMR5" s="250"/>
      <c r="LMS5" s="250"/>
      <c r="LMT5" s="250"/>
      <c r="LMU5" s="250"/>
      <c r="LMV5" s="250"/>
      <c r="LMW5" s="250"/>
      <c r="LMX5" s="250"/>
      <c r="LMY5" s="250"/>
      <c r="LMZ5" s="250"/>
      <c r="LNA5" s="250"/>
      <c r="LNB5" s="250"/>
      <c r="LNC5" s="250"/>
      <c r="LND5" s="250"/>
      <c r="LNE5" s="250"/>
      <c r="LNF5" s="250"/>
      <c r="LNG5" s="250"/>
      <c r="LNH5" s="250"/>
      <c r="LNI5" s="250"/>
      <c r="LNJ5" s="250"/>
      <c r="LNK5" s="250"/>
      <c r="LNL5" s="250"/>
      <c r="LNM5" s="250"/>
      <c r="LNN5" s="250"/>
      <c r="LNO5" s="250"/>
      <c r="LNP5" s="250"/>
      <c r="LNQ5" s="250"/>
      <c r="LNR5" s="250"/>
      <c r="LNS5" s="250"/>
      <c r="LNT5" s="250"/>
      <c r="LNU5" s="250"/>
      <c r="LNV5" s="250"/>
      <c r="LNW5" s="250"/>
      <c r="LNX5" s="250"/>
      <c r="LNY5" s="250"/>
      <c r="LNZ5" s="250"/>
      <c r="LOA5" s="250"/>
      <c r="LOB5" s="250"/>
      <c r="LOC5" s="250"/>
      <c r="LOD5" s="250"/>
      <c r="LOE5" s="250"/>
      <c r="LOF5" s="250"/>
      <c r="LOG5" s="250"/>
      <c r="LOH5" s="250"/>
      <c r="LOI5" s="250"/>
      <c r="LOJ5" s="250"/>
      <c r="LOK5" s="250"/>
      <c r="LOL5" s="250"/>
      <c r="LOM5" s="250"/>
      <c r="LON5" s="250"/>
      <c r="LOO5" s="250"/>
      <c r="LOP5" s="250"/>
      <c r="LOQ5" s="250"/>
      <c r="LOR5" s="250"/>
      <c r="LOS5" s="250"/>
      <c r="LOT5" s="250"/>
      <c r="LOU5" s="250"/>
      <c r="LOV5" s="250"/>
      <c r="LOW5" s="250"/>
      <c r="LOX5" s="250"/>
      <c r="LOY5" s="250"/>
      <c r="LOZ5" s="250"/>
      <c r="LPA5" s="250"/>
      <c r="LPB5" s="250"/>
      <c r="LPC5" s="250"/>
      <c r="LPD5" s="250"/>
      <c r="LPE5" s="250"/>
      <c r="LPF5" s="250"/>
      <c r="LPG5" s="250"/>
      <c r="LPH5" s="250"/>
      <c r="LPI5" s="250"/>
      <c r="LPJ5" s="250"/>
      <c r="LPK5" s="250"/>
      <c r="LPL5" s="250"/>
      <c r="LPM5" s="250"/>
      <c r="LPN5" s="250"/>
      <c r="LPO5" s="250"/>
      <c r="LPP5" s="250"/>
      <c r="LPQ5" s="250"/>
      <c r="LPR5" s="250"/>
      <c r="LPS5" s="250"/>
      <c r="LPT5" s="250"/>
      <c r="LPU5" s="250"/>
      <c r="LPV5" s="250"/>
      <c r="LPW5" s="250"/>
      <c r="LPX5" s="250"/>
      <c r="LPY5" s="250"/>
      <c r="LPZ5" s="250"/>
      <c r="LQA5" s="250"/>
      <c r="LQB5" s="250"/>
      <c r="LQC5" s="250"/>
      <c r="LQD5" s="250"/>
      <c r="LQE5" s="250"/>
      <c r="LQF5" s="250"/>
      <c r="LQG5" s="250"/>
      <c r="LQH5" s="250"/>
      <c r="LQI5" s="250"/>
      <c r="LQJ5" s="250"/>
      <c r="LQK5" s="250"/>
      <c r="LQL5" s="250"/>
      <c r="LQM5" s="250"/>
      <c r="LQN5" s="250"/>
      <c r="LQO5" s="250"/>
      <c r="LQP5" s="250"/>
      <c r="LQQ5" s="250"/>
      <c r="LQR5" s="250"/>
      <c r="LQS5" s="250"/>
      <c r="LQT5" s="250"/>
      <c r="LQU5" s="250"/>
      <c r="LQV5" s="250"/>
      <c r="LQW5" s="250"/>
      <c r="LQX5" s="250"/>
      <c r="LQY5" s="250"/>
      <c r="LQZ5" s="250"/>
      <c r="LRA5" s="250"/>
      <c r="LRB5" s="250"/>
      <c r="LRC5" s="250"/>
      <c r="LRD5" s="250"/>
      <c r="LRE5" s="250"/>
      <c r="LRF5" s="250"/>
      <c r="LRG5" s="250"/>
      <c r="LRH5" s="250"/>
      <c r="LRI5" s="250"/>
      <c r="LRJ5" s="250"/>
      <c r="LRK5" s="250"/>
      <c r="LRL5" s="250"/>
      <c r="LRM5" s="250"/>
      <c r="LRN5" s="250"/>
      <c r="LRO5" s="250"/>
      <c r="LRP5" s="250"/>
      <c r="LRQ5" s="250"/>
      <c r="LRR5" s="250"/>
      <c r="LRS5" s="250"/>
      <c r="LRT5" s="250"/>
      <c r="LRU5" s="250"/>
      <c r="LRV5" s="250"/>
      <c r="LRW5" s="250"/>
      <c r="LRX5" s="250"/>
      <c r="LRY5" s="250"/>
      <c r="LRZ5" s="250"/>
      <c r="LSA5" s="250"/>
      <c r="LSB5" s="250"/>
      <c r="LSC5" s="250"/>
      <c r="LSD5" s="250"/>
      <c r="LSE5" s="250"/>
      <c r="LSF5" s="250"/>
      <c r="LSG5" s="250"/>
      <c r="LSH5" s="250"/>
      <c r="LSI5" s="250"/>
      <c r="LSJ5" s="250"/>
      <c r="LSK5" s="250"/>
      <c r="LSL5" s="250"/>
      <c r="LSM5" s="250"/>
      <c r="LSN5" s="250"/>
      <c r="LSO5" s="250"/>
      <c r="LSP5" s="250"/>
      <c r="LSQ5" s="250"/>
      <c r="LSR5" s="250"/>
      <c r="LSS5" s="250"/>
      <c r="LST5" s="250"/>
      <c r="LSU5" s="250"/>
      <c r="LSV5" s="250"/>
      <c r="LSW5" s="250"/>
      <c r="LSX5" s="250"/>
      <c r="LSY5" s="250"/>
      <c r="LSZ5" s="250"/>
      <c r="LTA5" s="250"/>
      <c r="LTB5" s="250"/>
      <c r="LTC5" s="250"/>
      <c r="LTD5" s="250"/>
      <c r="LTE5" s="250"/>
      <c r="LTF5" s="250"/>
      <c r="LTG5" s="250"/>
      <c r="LTH5" s="250"/>
      <c r="LTI5" s="250"/>
      <c r="LTJ5" s="250"/>
      <c r="LTK5" s="250"/>
      <c r="LTL5" s="250"/>
      <c r="LTM5" s="250"/>
      <c r="LTN5" s="250"/>
      <c r="LTO5" s="250"/>
      <c r="LTP5" s="250"/>
      <c r="LTQ5" s="250"/>
      <c r="LTR5" s="250"/>
      <c r="LTS5" s="250"/>
      <c r="LTT5" s="250"/>
      <c r="LTU5" s="250"/>
      <c r="LTV5" s="250"/>
      <c r="LTW5" s="250"/>
      <c r="LTX5" s="250"/>
      <c r="LTY5" s="250"/>
      <c r="LTZ5" s="250"/>
      <c r="LUA5" s="250"/>
      <c r="LUB5" s="250"/>
      <c r="LUC5" s="250"/>
      <c r="LUD5" s="250"/>
      <c r="LUE5" s="250"/>
      <c r="LUF5" s="250"/>
      <c r="LUG5" s="250"/>
      <c r="LUH5" s="250"/>
      <c r="LUI5" s="250"/>
      <c r="LUJ5" s="250"/>
      <c r="LUK5" s="250"/>
      <c r="LUL5" s="250"/>
      <c r="LUM5" s="250"/>
      <c r="LUN5" s="250"/>
      <c r="LUO5" s="250"/>
      <c r="LUP5" s="250"/>
      <c r="LUQ5" s="250"/>
      <c r="LUR5" s="250"/>
      <c r="LUS5" s="250"/>
      <c r="LUT5" s="250"/>
      <c r="LUU5" s="250"/>
      <c r="LUV5" s="250"/>
      <c r="LUW5" s="250"/>
      <c r="LUX5" s="250"/>
      <c r="LUY5" s="250"/>
      <c r="LUZ5" s="250"/>
      <c r="LVA5" s="250"/>
      <c r="LVB5" s="250"/>
      <c r="LVC5" s="250"/>
      <c r="LVD5" s="250"/>
      <c r="LVE5" s="250"/>
      <c r="LVF5" s="250"/>
      <c r="LVG5" s="250"/>
      <c r="LVH5" s="250"/>
      <c r="LVI5" s="250"/>
      <c r="LVJ5" s="250"/>
      <c r="LVK5" s="250"/>
      <c r="LVL5" s="250"/>
      <c r="LVM5" s="250"/>
      <c r="LVN5" s="250"/>
      <c r="LVO5" s="250"/>
      <c r="LVP5" s="250"/>
      <c r="LVQ5" s="250"/>
      <c r="LVR5" s="250"/>
      <c r="LVS5" s="250"/>
      <c r="LVT5" s="250"/>
      <c r="LVU5" s="250"/>
      <c r="LVV5" s="250"/>
      <c r="LVW5" s="250"/>
      <c r="LVX5" s="250"/>
      <c r="LVY5" s="250"/>
      <c r="LVZ5" s="250"/>
      <c r="LWA5" s="250"/>
      <c r="LWB5" s="250"/>
      <c r="LWC5" s="250"/>
      <c r="LWD5" s="250"/>
      <c r="LWE5" s="250"/>
      <c r="LWF5" s="250"/>
      <c r="LWG5" s="250"/>
      <c r="LWH5" s="250"/>
      <c r="LWI5" s="250"/>
      <c r="LWJ5" s="250"/>
      <c r="LWK5" s="250"/>
      <c r="LWL5" s="250"/>
      <c r="LWM5" s="250"/>
      <c r="LWN5" s="250"/>
      <c r="LWO5" s="250"/>
      <c r="LWP5" s="250"/>
      <c r="LWQ5" s="250"/>
      <c r="LWR5" s="250"/>
      <c r="LWS5" s="250"/>
      <c r="LWT5" s="250"/>
      <c r="LWU5" s="250"/>
      <c r="LWV5" s="250"/>
      <c r="LWW5" s="250"/>
      <c r="LWX5" s="250"/>
      <c r="LWY5" s="250"/>
      <c r="LWZ5" s="250"/>
      <c r="LXA5" s="250"/>
      <c r="LXB5" s="250"/>
      <c r="LXC5" s="250"/>
      <c r="LXD5" s="250"/>
      <c r="LXE5" s="250"/>
      <c r="LXF5" s="250"/>
      <c r="LXG5" s="250"/>
      <c r="LXH5" s="250"/>
      <c r="LXI5" s="250"/>
      <c r="LXJ5" s="250"/>
      <c r="LXK5" s="250"/>
      <c r="LXL5" s="250"/>
      <c r="LXM5" s="250"/>
      <c r="LXN5" s="250"/>
      <c r="LXO5" s="250"/>
      <c r="LXP5" s="250"/>
      <c r="LXQ5" s="250"/>
      <c r="LXR5" s="250"/>
      <c r="LXS5" s="250"/>
      <c r="LXT5" s="250"/>
      <c r="LXU5" s="250"/>
      <c r="LXV5" s="250"/>
      <c r="LXW5" s="250"/>
      <c r="LXX5" s="250"/>
      <c r="LXY5" s="250"/>
      <c r="LXZ5" s="250"/>
      <c r="LYA5" s="250"/>
      <c r="LYB5" s="250"/>
      <c r="LYC5" s="250"/>
      <c r="LYD5" s="250"/>
      <c r="LYE5" s="250"/>
      <c r="LYF5" s="250"/>
      <c r="LYG5" s="250"/>
      <c r="LYH5" s="250"/>
      <c r="LYI5" s="250"/>
      <c r="LYJ5" s="250"/>
      <c r="LYK5" s="250"/>
      <c r="LYL5" s="250"/>
      <c r="LYM5" s="250"/>
      <c r="LYN5" s="250"/>
      <c r="LYO5" s="250"/>
      <c r="LYP5" s="250"/>
      <c r="LYQ5" s="250"/>
      <c r="LYR5" s="250"/>
      <c r="LYS5" s="250"/>
      <c r="LYT5" s="250"/>
      <c r="LYU5" s="250"/>
      <c r="LYV5" s="250"/>
      <c r="LYW5" s="250"/>
      <c r="LYX5" s="250"/>
      <c r="LYY5" s="250"/>
      <c r="LYZ5" s="250"/>
      <c r="LZA5" s="250"/>
      <c r="LZB5" s="250"/>
      <c r="LZC5" s="250"/>
      <c r="LZD5" s="250"/>
      <c r="LZE5" s="250"/>
      <c r="LZF5" s="250"/>
      <c r="LZG5" s="250"/>
      <c r="LZH5" s="250"/>
      <c r="LZI5" s="250"/>
      <c r="LZJ5" s="250"/>
      <c r="LZK5" s="250"/>
      <c r="LZL5" s="250"/>
      <c r="LZM5" s="250"/>
      <c r="LZN5" s="250"/>
      <c r="LZO5" s="250"/>
      <c r="LZP5" s="250"/>
      <c r="LZQ5" s="250"/>
      <c r="LZR5" s="250"/>
      <c r="LZS5" s="250"/>
      <c r="LZT5" s="250"/>
      <c r="LZU5" s="250"/>
      <c r="LZV5" s="250"/>
      <c r="LZW5" s="250"/>
      <c r="LZX5" s="250"/>
      <c r="LZY5" s="250"/>
      <c r="LZZ5" s="250"/>
      <c r="MAA5" s="250"/>
      <c r="MAB5" s="250"/>
      <c r="MAC5" s="250"/>
      <c r="MAD5" s="250"/>
      <c r="MAE5" s="250"/>
      <c r="MAF5" s="250"/>
      <c r="MAG5" s="250"/>
      <c r="MAH5" s="250"/>
      <c r="MAI5" s="250"/>
      <c r="MAJ5" s="250"/>
      <c r="MAK5" s="250"/>
      <c r="MAL5" s="250"/>
      <c r="MAM5" s="250"/>
      <c r="MAN5" s="250"/>
      <c r="MAO5" s="250"/>
      <c r="MAP5" s="250"/>
      <c r="MAQ5" s="250"/>
      <c r="MAR5" s="250"/>
      <c r="MAS5" s="250"/>
      <c r="MAT5" s="250"/>
      <c r="MAU5" s="250"/>
      <c r="MAV5" s="250"/>
      <c r="MAW5" s="250"/>
      <c r="MAX5" s="250"/>
      <c r="MAY5" s="250"/>
      <c r="MAZ5" s="250"/>
      <c r="MBA5" s="250"/>
      <c r="MBB5" s="250"/>
      <c r="MBC5" s="250"/>
      <c r="MBD5" s="250"/>
      <c r="MBE5" s="250"/>
      <c r="MBF5" s="250"/>
      <c r="MBG5" s="250"/>
      <c r="MBH5" s="250"/>
      <c r="MBI5" s="250"/>
      <c r="MBJ5" s="250"/>
      <c r="MBK5" s="250"/>
      <c r="MBL5" s="250"/>
      <c r="MBM5" s="250"/>
      <c r="MBN5" s="250"/>
      <c r="MBO5" s="250"/>
      <c r="MBP5" s="250"/>
      <c r="MBQ5" s="250"/>
      <c r="MBR5" s="250"/>
      <c r="MBS5" s="250"/>
      <c r="MBT5" s="250"/>
      <c r="MBU5" s="250"/>
      <c r="MBV5" s="250"/>
      <c r="MBW5" s="250"/>
      <c r="MBX5" s="250"/>
      <c r="MBY5" s="250"/>
      <c r="MBZ5" s="250"/>
      <c r="MCA5" s="250"/>
      <c r="MCB5" s="250"/>
      <c r="MCC5" s="250"/>
      <c r="MCD5" s="250"/>
      <c r="MCE5" s="250"/>
      <c r="MCF5" s="250"/>
      <c r="MCG5" s="250"/>
      <c r="MCH5" s="250"/>
      <c r="MCI5" s="250"/>
      <c r="MCJ5" s="250"/>
      <c r="MCK5" s="250"/>
      <c r="MCL5" s="250"/>
      <c r="MCM5" s="250"/>
      <c r="MCN5" s="250"/>
      <c r="MCO5" s="250"/>
      <c r="MCP5" s="250"/>
      <c r="MCQ5" s="250"/>
      <c r="MCR5" s="250"/>
      <c r="MCS5" s="250"/>
      <c r="MCT5" s="250"/>
      <c r="MCU5" s="250"/>
      <c r="MCV5" s="250"/>
      <c r="MCW5" s="250"/>
      <c r="MCX5" s="250"/>
      <c r="MCY5" s="250"/>
      <c r="MCZ5" s="250"/>
      <c r="MDA5" s="250"/>
      <c r="MDB5" s="250"/>
      <c r="MDC5" s="250"/>
      <c r="MDD5" s="250"/>
      <c r="MDE5" s="250"/>
      <c r="MDF5" s="250"/>
      <c r="MDG5" s="250"/>
      <c r="MDH5" s="250"/>
      <c r="MDI5" s="250"/>
      <c r="MDJ5" s="250"/>
      <c r="MDK5" s="250"/>
      <c r="MDL5" s="250"/>
      <c r="MDM5" s="250"/>
      <c r="MDN5" s="250"/>
      <c r="MDO5" s="250"/>
      <c r="MDP5" s="250"/>
      <c r="MDQ5" s="250"/>
      <c r="MDR5" s="250"/>
      <c r="MDS5" s="250"/>
      <c r="MDT5" s="250"/>
      <c r="MDU5" s="250"/>
      <c r="MDV5" s="250"/>
      <c r="MDW5" s="250"/>
      <c r="MDX5" s="250"/>
      <c r="MDY5" s="250"/>
      <c r="MDZ5" s="250"/>
      <c r="MEA5" s="250"/>
      <c r="MEB5" s="250"/>
      <c r="MEC5" s="250"/>
      <c r="MED5" s="250"/>
      <c r="MEE5" s="250"/>
      <c r="MEF5" s="250"/>
      <c r="MEG5" s="250"/>
      <c r="MEH5" s="250"/>
      <c r="MEI5" s="250"/>
      <c r="MEJ5" s="250"/>
      <c r="MEK5" s="250"/>
      <c r="MEL5" s="250"/>
      <c r="MEM5" s="250"/>
      <c r="MEN5" s="250"/>
      <c r="MEO5" s="250"/>
      <c r="MEP5" s="250"/>
      <c r="MEQ5" s="250"/>
      <c r="MER5" s="250"/>
      <c r="MES5" s="250"/>
      <c r="MET5" s="250"/>
      <c r="MEU5" s="250"/>
      <c r="MEV5" s="250"/>
      <c r="MEW5" s="250"/>
      <c r="MEX5" s="250"/>
      <c r="MEY5" s="250"/>
      <c r="MEZ5" s="250"/>
      <c r="MFA5" s="250"/>
      <c r="MFB5" s="250"/>
      <c r="MFC5" s="250"/>
      <c r="MFD5" s="250"/>
      <c r="MFE5" s="250"/>
      <c r="MFF5" s="250"/>
      <c r="MFG5" s="250"/>
      <c r="MFH5" s="250"/>
      <c r="MFI5" s="250"/>
      <c r="MFJ5" s="250"/>
      <c r="MFK5" s="250"/>
      <c r="MFL5" s="250"/>
      <c r="MFM5" s="250"/>
      <c r="MFN5" s="250"/>
      <c r="MFO5" s="250"/>
      <c r="MFP5" s="250"/>
      <c r="MFQ5" s="250"/>
      <c r="MFR5" s="250"/>
      <c r="MFS5" s="250"/>
      <c r="MFT5" s="250"/>
      <c r="MFU5" s="250"/>
      <c r="MFV5" s="250"/>
      <c r="MFW5" s="250"/>
      <c r="MFX5" s="250"/>
      <c r="MFY5" s="250"/>
      <c r="MFZ5" s="250"/>
      <c r="MGA5" s="250"/>
      <c r="MGB5" s="250"/>
      <c r="MGC5" s="250"/>
      <c r="MGD5" s="250"/>
      <c r="MGE5" s="250"/>
      <c r="MGF5" s="250"/>
      <c r="MGG5" s="250"/>
      <c r="MGH5" s="250"/>
      <c r="MGI5" s="250"/>
      <c r="MGJ5" s="250"/>
      <c r="MGK5" s="250"/>
      <c r="MGL5" s="250"/>
      <c r="MGM5" s="250"/>
      <c r="MGN5" s="250"/>
      <c r="MGO5" s="250"/>
      <c r="MGP5" s="250"/>
      <c r="MGQ5" s="250"/>
      <c r="MGR5" s="250"/>
      <c r="MGS5" s="250"/>
      <c r="MGT5" s="250"/>
      <c r="MGU5" s="250"/>
      <c r="MGV5" s="250"/>
      <c r="MGW5" s="250"/>
      <c r="MGX5" s="250"/>
      <c r="MGY5" s="250"/>
      <c r="MGZ5" s="250"/>
      <c r="MHA5" s="250"/>
      <c r="MHB5" s="250"/>
      <c r="MHC5" s="250"/>
      <c r="MHD5" s="250"/>
      <c r="MHE5" s="250"/>
      <c r="MHF5" s="250"/>
      <c r="MHG5" s="250"/>
      <c r="MHH5" s="250"/>
      <c r="MHI5" s="250"/>
      <c r="MHJ5" s="250"/>
      <c r="MHK5" s="250"/>
      <c r="MHL5" s="250"/>
      <c r="MHM5" s="250"/>
      <c r="MHN5" s="250"/>
      <c r="MHO5" s="250"/>
      <c r="MHP5" s="250"/>
      <c r="MHQ5" s="250"/>
      <c r="MHR5" s="250"/>
      <c r="MHS5" s="250"/>
      <c r="MHT5" s="250"/>
      <c r="MHU5" s="250"/>
      <c r="MHV5" s="250"/>
      <c r="MHW5" s="250"/>
      <c r="MHX5" s="250"/>
      <c r="MHY5" s="250"/>
      <c r="MHZ5" s="250"/>
      <c r="MIA5" s="250"/>
      <c r="MIB5" s="250"/>
      <c r="MIC5" s="250"/>
      <c r="MID5" s="250"/>
      <c r="MIE5" s="250"/>
      <c r="MIF5" s="250"/>
      <c r="MIG5" s="250"/>
      <c r="MIH5" s="250"/>
      <c r="MII5" s="250"/>
      <c r="MIJ5" s="250"/>
      <c r="MIK5" s="250"/>
      <c r="MIL5" s="250"/>
      <c r="MIM5" s="250"/>
      <c r="MIN5" s="250"/>
      <c r="MIO5" s="250"/>
      <c r="MIP5" s="250"/>
      <c r="MIQ5" s="250"/>
      <c r="MIR5" s="250"/>
      <c r="MIS5" s="250"/>
      <c r="MIT5" s="250"/>
      <c r="MIU5" s="250"/>
      <c r="MIV5" s="250"/>
      <c r="MIW5" s="250"/>
      <c r="MIX5" s="250"/>
      <c r="MIY5" s="250"/>
      <c r="MIZ5" s="250"/>
      <c r="MJA5" s="250"/>
      <c r="MJB5" s="250"/>
      <c r="MJC5" s="250"/>
      <c r="MJD5" s="250"/>
      <c r="MJE5" s="250"/>
      <c r="MJF5" s="250"/>
      <c r="MJG5" s="250"/>
      <c r="MJH5" s="250"/>
      <c r="MJI5" s="250"/>
      <c r="MJJ5" s="250"/>
      <c r="MJK5" s="250"/>
      <c r="MJL5" s="250"/>
      <c r="MJM5" s="250"/>
      <c r="MJN5" s="250"/>
      <c r="MJO5" s="250"/>
      <c r="MJP5" s="250"/>
      <c r="MJQ5" s="250"/>
      <c r="MJR5" s="250"/>
      <c r="MJS5" s="250"/>
      <c r="MJT5" s="250"/>
      <c r="MJU5" s="250"/>
      <c r="MJV5" s="250"/>
      <c r="MJW5" s="250"/>
      <c r="MJX5" s="250"/>
      <c r="MJY5" s="250"/>
      <c r="MJZ5" s="250"/>
      <c r="MKA5" s="250"/>
      <c r="MKB5" s="250"/>
      <c r="MKC5" s="250"/>
      <c r="MKD5" s="250"/>
      <c r="MKE5" s="250"/>
      <c r="MKF5" s="250"/>
      <c r="MKG5" s="250"/>
      <c r="MKH5" s="250"/>
      <c r="MKI5" s="250"/>
      <c r="MKJ5" s="250"/>
      <c r="MKK5" s="250"/>
      <c r="MKL5" s="250"/>
      <c r="MKM5" s="250"/>
      <c r="MKN5" s="250"/>
      <c r="MKO5" s="250"/>
      <c r="MKP5" s="250"/>
      <c r="MKQ5" s="250"/>
      <c r="MKR5" s="250"/>
      <c r="MKS5" s="250"/>
      <c r="MKT5" s="250"/>
      <c r="MKU5" s="250"/>
      <c r="MKV5" s="250"/>
      <c r="MKW5" s="250"/>
      <c r="MKX5" s="250"/>
      <c r="MKY5" s="250"/>
      <c r="MKZ5" s="250"/>
      <c r="MLA5" s="250"/>
      <c r="MLB5" s="250"/>
      <c r="MLC5" s="250"/>
      <c r="MLD5" s="250"/>
      <c r="MLE5" s="250"/>
      <c r="MLF5" s="250"/>
      <c r="MLG5" s="250"/>
      <c r="MLH5" s="250"/>
      <c r="MLI5" s="250"/>
      <c r="MLJ5" s="250"/>
      <c r="MLK5" s="250"/>
      <c r="MLL5" s="250"/>
      <c r="MLM5" s="250"/>
      <c r="MLN5" s="250"/>
      <c r="MLO5" s="250"/>
      <c r="MLP5" s="250"/>
      <c r="MLQ5" s="250"/>
      <c r="MLR5" s="250"/>
      <c r="MLS5" s="250"/>
      <c r="MLT5" s="250"/>
      <c r="MLU5" s="250"/>
      <c r="MLV5" s="250"/>
      <c r="MLW5" s="250"/>
      <c r="MLX5" s="250"/>
      <c r="MLY5" s="250"/>
      <c r="MLZ5" s="250"/>
      <c r="MMA5" s="250"/>
      <c r="MMB5" s="250"/>
      <c r="MMC5" s="250"/>
      <c r="MMD5" s="250"/>
      <c r="MME5" s="250"/>
      <c r="MMF5" s="250"/>
      <c r="MMG5" s="250"/>
      <c r="MMH5" s="250"/>
      <c r="MMI5" s="250"/>
      <c r="MMJ5" s="250"/>
      <c r="MMK5" s="250"/>
      <c r="MML5" s="250"/>
      <c r="MMM5" s="250"/>
      <c r="MMN5" s="250"/>
      <c r="MMO5" s="250"/>
      <c r="MMP5" s="250"/>
      <c r="MMQ5" s="250"/>
      <c r="MMR5" s="250"/>
      <c r="MMS5" s="250"/>
      <c r="MMT5" s="250"/>
      <c r="MMU5" s="250"/>
      <c r="MMV5" s="250"/>
      <c r="MMW5" s="250"/>
      <c r="MMX5" s="250"/>
      <c r="MMY5" s="250"/>
      <c r="MMZ5" s="250"/>
      <c r="MNA5" s="250"/>
      <c r="MNB5" s="250"/>
      <c r="MNC5" s="250"/>
      <c r="MND5" s="250"/>
      <c r="MNE5" s="250"/>
      <c r="MNF5" s="250"/>
      <c r="MNG5" s="250"/>
      <c r="MNH5" s="250"/>
      <c r="MNI5" s="250"/>
      <c r="MNJ5" s="250"/>
      <c r="MNK5" s="250"/>
      <c r="MNL5" s="250"/>
      <c r="MNM5" s="250"/>
      <c r="MNN5" s="250"/>
      <c r="MNO5" s="250"/>
      <c r="MNP5" s="250"/>
      <c r="MNQ5" s="250"/>
      <c r="MNR5" s="250"/>
      <c r="MNS5" s="250"/>
      <c r="MNT5" s="250"/>
      <c r="MNU5" s="250"/>
      <c r="MNV5" s="250"/>
      <c r="MNW5" s="250"/>
      <c r="MNX5" s="250"/>
      <c r="MNY5" s="250"/>
      <c r="MNZ5" s="250"/>
      <c r="MOA5" s="250"/>
      <c r="MOB5" s="250"/>
      <c r="MOC5" s="250"/>
      <c r="MOD5" s="250"/>
      <c r="MOE5" s="250"/>
      <c r="MOF5" s="250"/>
      <c r="MOG5" s="250"/>
      <c r="MOH5" s="250"/>
      <c r="MOI5" s="250"/>
      <c r="MOJ5" s="250"/>
      <c r="MOK5" s="250"/>
      <c r="MOL5" s="250"/>
      <c r="MOM5" s="250"/>
      <c r="MON5" s="250"/>
      <c r="MOO5" s="250"/>
      <c r="MOP5" s="250"/>
      <c r="MOQ5" s="250"/>
      <c r="MOR5" s="250"/>
      <c r="MOS5" s="250"/>
      <c r="MOT5" s="250"/>
      <c r="MOU5" s="250"/>
      <c r="MOV5" s="250"/>
      <c r="MOW5" s="250"/>
      <c r="MOX5" s="250"/>
      <c r="MOY5" s="250"/>
      <c r="MOZ5" s="250"/>
      <c r="MPA5" s="250"/>
      <c r="MPB5" s="250"/>
      <c r="MPC5" s="250"/>
      <c r="MPD5" s="250"/>
      <c r="MPE5" s="250"/>
      <c r="MPF5" s="250"/>
      <c r="MPG5" s="250"/>
      <c r="MPH5" s="250"/>
      <c r="MPI5" s="250"/>
      <c r="MPJ5" s="250"/>
      <c r="MPK5" s="250"/>
      <c r="MPL5" s="250"/>
      <c r="MPM5" s="250"/>
      <c r="MPN5" s="250"/>
      <c r="MPO5" s="250"/>
      <c r="MPP5" s="250"/>
      <c r="MPQ5" s="250"/>
      <c r="MPR5" s="250"/>
      <c r="MPS5" s="250"/>
      <c r="MPT5" s="250"/>
      <c r="MPU5" s="250"/>
      <c r="MPV5" s="250"/>
      <c r="MPW5" s="250"/>
      <c r="MPX5" s="250"/>
      <c r="MPY5" s="250"/>
      <c r="MPZ5" s="250"/>
      <c r="MQA5" s="250"/>
      <c r="MQB5" s="250"/>
      <c r="MQC5" s="250"/>
      <c r="MQD5" s="250"/>
      <c r="MQE5" s="250"/>
      <c r="MQF5" s="250"/>
      <c r="MQG5" s="250"/>
      <c r="MQH5" s="250"/>
      <c r="MQI5" s="250"/>
      <c r="MQJ5" s="250"/>
      <c r="MQK5" s="250"/>
      <c r="MQL5" s="250"/>
      <c r="MQM5" s="250"/>
      <c r="MQN5" s="250"/>
      <c r="MQO5" s="250"/>
      <c r="MQP5" s="250"/>
      <c r="MQQ5" s="250"/>
      <c r="MQR5" s="250"/>
      <c r="MQS5" s="250"/>
      <c r="MQT5" s="250"/>
      <c r="MQU5" s="250"/>
      <c r="MQV5" s="250"/>
      <c r="MQW5" s="250"/>
      <c r="MQX5" s="250"/>
      <c r="MQY5" s="250"/>
      <c r="MQZ5" s="250"/>
      <c r="MRA5" s="250"/>
      <c r="MRB5" s="250"/>
      <c r="MRC5" s="250"/>
      <c r="MRD5" s="250"/>
      <c r="MRE5" s="250"/>
      <c r="MRF5" s="250"/>
      <c r="MRG5" s="250"/>
      <c r="MRH5" s="250"/>
      <c r="MRI5" s="250"/>
      <c r="MRJ5" s="250"/>
      <c r="MRK5" s="250"/>
      <c r="MRL5" s="250"/>
      <c r="MRM5" s="250"/>
      <c r="MRN5" s="250"/>
      <c r="MRO5" s="250"/>
      <c r="MRP5" s="250"/>
      <c r="MRQ5" s="250"/>
      <c r="MRR5" s="250"/>
      <c r="MRS5" s="250"/>
      <c r="MRT5" s="250"/>
      <c r="MRU5" s="250"/>
      <c r="MRV5" s="250"/>
      <c r="MRW5" s="250"/>
      <c r="MRX5" s="250"/>
      <c r="MRY5" s="250"/>
      <c r="MRZ5" s="250"/>
      <c r="MSA5" s="250"/>
      <c r="MSB5" s="250"/>
      <c r="MSC5" s="250"/>
      <c r="MSD5" s="250"/>
      <c r="MSE5" s="250"/>
      <c r="MSF5" s="250"/>
      <c r="MSG5" s="250"/>
      <c r="MSH5" s="250"/>
      <c r="MSI5" s="250"/>
      <c r="MSJ5" s="250"/>
      <c r="MSK5" s="250"/>
      <c r="MSL5" s="250"/>
      <c r="MSM5" s="250"/>
      <c r="MSN5" s="250"/>
      <c r="MSO5" s="250"/>
      <c r="MSP5" s="250"/>
      <c r="MSQ5" s="250"/>
      <c r="MSR5" s="250"/>
      <c r="MSS5" s="250"/>
      <c r="MST5" s="250"/>
      <c r="MSU5" s="250"/>
      <c r="MSV5" s="250"/>
      <c r="MSW5" s="250"/>
      <c r="MSX5" s="250"/>
      <c r="MSY5" s="250"/>
      <c r="MSZ5" s="250"/>
      <c r="MTA5" s="250"/>
      <c r="MTB5" s="250"/>
      <c r="MTC5" s="250"/>
      <c r="MTD5" s="250"/>
      <c r="MTE5" s="250"/>
      <c r="MTF5" s="250"/>
      <c r="MTG5" s="250"/>
      <c r="MTH5" s="250"/>
      <c r="MTI5" s="250"/>
      <c r="MTJ5" s="250"/>
      <c r="MTK5" s="250"/>
      <c r="MTL5" s="250"/>
      <c r="MTM5" s="250"/>
      <c r="MTN5" s="250"/>
      <c r="MTO5" s="250"/>
      <c r="MTP5" s="250"/>
      <c r="MTQ5" s="250"/>
      <c r="MTR5" s="250"/>
      <c r="MTS5" s="250"/>
      <c r="MTT5" s="250"/>
      <c r="MTU5" s="250"/>
      <c r="MTV5" s="250"/>
      <c r="MTW5" s="250"/>
      <c r="MTX5" s="250"/>
      <c r="MTY5" s="250"/>
      <c r="MTZ5" s="250"/>
      <c r="MUA5" s="250"/>
      <c r="MUB5" s="250"/>
      <c r="MUC5" s="250"/>
      <c r="MUD5" s="250"/>
      <c r="MUE5" s="250"/>
      <c r="MUF5" s="250"/>
      <c r="MUG5" s="250"/>
      <c r="MUH5" s="250"/>
      <c r="MUI5" s="250"/>
      <c r="MUJ5" s="250"/>
      <c r="MUK5" s="250"/>
      <c r="MUL5" s="250"/>
      <c r="MUM5" s="250"/>
      <c r="MUN5" s="250"/>
      <c r="MUO5" s="250"/>
      <c r="MUP5" s="250"/>
      <c r="MUQ5" s="250"/>
      <c r="MUR5" s="250"/>
      <c r="MUS5" s="250"/>
      <c r="MUT5" s="250"/>
      <c r="MUU5" s="250"/>
      <c r="MUV5" s="250"/>
      <c r="MUW5" s="250"/>
      <c r="MUX5" s="250"/>
      <c r="MUY5" s="250"/>
      <c r="MUZ5" s="250"/>
      <c r="MVA5" s="250"/>
      <c r="MVB5" s="250"/>
      <c r="MVC5" s="250"/>
      <c r="MVD5" s="250"/>
      <c r="MVE5" s="250"/>
      <c r="MVF5" s="250"/>
      <c r="MVG5" s="250"/>
      <c r="MVH5" s="250"/>
      <c r="MVI5" s="250"/>
      <c r="MVJ5" s="250"/>
      <c r="MVK5" s="250"/>
      <c r="MVL5" s="250"/>
      <c r="MVM5" s="250"/>
      <c r="MVN5" s="250"/>
      <c r="MVO5" s="250"/>
      <c r="MVP5" s="250"/>
      <c r="MVQ5" s="250"/>
      <c r="MVR5" s="250"/>
      <c r="MVS5" s="250"/>
      <c r="MVT5" s="250"/>
      <c r="MVU5" s="250"/>
      <c r="MVV5" s="250"/>
      <c r="MVW5" s="250"/>
      <c r="MVX5" s="250"/>
      <c r="MVY5" s="250"/>
      <c r="MVZ5" s="250"/>
      <c r="MWA5" s="250"/>
      <c r="MWB5" s="250"/>
      <c r="MWC5" s="250"/>
      <c r="MWD5" s="250"/>
      <c r="MWE5" s="250"/>
      <c r="MWF5" s="250"/>
      <c r="MWG5" s="250"/>
      <c r="MWH5" s="250"/>
      <c r="MWI5" s="250"/>
      <c r="MWJ5" s="250"/>
      <c r="MWK5" s="250"/>
      <c r="MWL5" s="250"/>
      <c r="MWM5" s="250"/>
      <c r="MWN5" s="250"/>
      <c r="MWO5" s="250"/>
      <c r="MWP5" s="250"/>
      <c r="MWQ5" s="250"/>
      <c r="MWR5" s="250"/>
      <c r="MWS5" s="250"/>
      <c r="MWT5" s="250"/>
      <c r="MWU5" s="250"/>
      <c r="MWV5" s="250"/>
      <c r="MWW5" s="250"/>
      <c r="MWX5" s="250"/>
      <c r="MWY5" s="250"/>
      <c r="MWZ5" s="250"/>
      <c r="MXA5" s="250"/>
      <c r="MXB5" s="250"/>
      <c r="MXC5" s="250"/>
      <c r="MXD5" s="250"/>
      <c r="MXE5" s="250"/>
      <c r="MXF5" s="250"/>
      <c r="MXG5" s="250"/>
      <c r="MXH5" s="250"/>
      <c r="MXI5" s="250"/>
      <c r="MXJ5" s="250"/>
      <c r="MXK5" s="250"/>
      <c r="MXL5" s="250"/>
      <c r="MXM5" s="250"/>
      <c r="MXN5" s="250"/>
      <c r="MXO5" s="250"/>
      <c r="MXP5" s="250"/>
      <c r="MXQ5" s="250"/>
      <c r="MXR5" s="250"/>
      <c r="MXS5" s="250"/>
      <c r="MXT5" s="250"/>
      <c r="MXU5" s="250"/>
      <c r="MXV5" s="250"/>
      <c r="MXW5" s="250"/>
      <c r="MXX5" s="250"/>
      <c r="MXY5" s="250"/>
      <c r="MXZ5" s="250"/>
      <c r="MYA5" s="250"/>
      <c r="MYB5" s="250"/>
      <c r="MYC5" s="250"/>
      <c r="MYD5" s="250"/>
      <c r="MYE5" s="250"/>
      <c r="MYF5" s="250"/>
      <c r="MYG5" s="250"/>
      <c r="MYH5" s="250"/>
      <c r="MYI5" s="250"/>
      <c r="MYJ5" s="250"/>
      <c r="MYK5" s="250"/>
      <c r="MYL5" s="250"/>
      <c r="MYM5" s="250"/>
      <c r="MYN5" s="250"/>
      <c r="MYO5" s="250"/>
      <c r="MYP5" s="250"/>
      <c r="MYQ5" s="250"/>
      <c r="MYR5" s="250"/>
      <c r="MYS5" s="250"/>
      <c r="MYT5" s="250"/>
      <c r="MYU5" s="250"/>
      <c r="MYV5" s="250"/>
      <c r="MYW5" s="250"/>
      <c r="MYX5" s="250"/>
      <c r="MYY5" s="250"/>
      <c r="MYZ5" s="250"/>
      <c r="MZA5" s="250"/>
      <c r="MZB5" s="250"/>
      <c r="MZC5" s="250"/>
      <c r="MZD5" s="250"/>
      <c r="MZE5" s="250"/>
      <c r="MZF5" s="250"/>
      <c r="MZG5" s="250"/>
      <c r="MZH5" s="250"/>
      <c r="MZI5" s="250"/>
      <c r="MZJ5" s="250"/>
      <c r="MZK5" s="250"/>
      <c r="MZL5" s="250"/>
      <c r="MZM5" s="250"/>
      <c r="MZN5" s="250"/>
      <c r="MZO5" s="250"/>
      <c r="MZP5" s="250"/>
      <c r="MZQ5" s="250"/>
      <c r="MZR5" s="250"/>
      <c r="MZS5" s="250"/>
      <c r="MZT5" s="250"/>
      <c r="MZU5" s="250"/>
      <c r="MZV5" s="250"/>
      <c r="MZW5" s="250"/>
      <c r="MZX5" s="250"/>
      <c r="MZY5" s="250"/>
      <c r="MZZ5" s="250"/>
      <c r="NAA5" s="250"/>
      <c r="NAB5" s="250"/>
      <c r="NAC5" s="250"/>
      <c r="NAD5" s="250"/>
      <c r="NAE5" s="250"/>
      <c r="NAF5" s="250"/>
      <c r="NAG5" s="250"/>
      <c r="NAH5" s="250"/>
      <c r="NAI5" s="250"/>
      <c r="NAJ5" s="250"/>
      <c r="NAK5" s="250"/>
      <c r="NAL5" s="250"/>
      <c r="NAM5" s="250"/>
      <c r="NAN5" s="250"/>
      <c r="NAO5" s="250"/>
      <c r="NAP5" s="250"/>
      <c r="NAQ5" s="250"/>
      <c r="NAR5" s="250"/>
      <c r="NAS5" s="250"/>
      <c r="NAT5" s="250"/>
      <c r="NAU5" s="250"/>
      <c r="NAV5" s="250"/>
      <c r="NAW5" s="250"/>
      <c r="NAX5" s="250"/>
      <c r="NAY5" s="250"/>
      <c r="NAZ5" s="250"/>
      <c r="NBA5" s="250"/>
      <c r="NBB5" s="250"/>
      <c r="NBC5" s="250"/>
      <c r="NBD5" s="250"/>
      <c r="NBE5" s="250"/>
      <c r="NBF5" s="250"/>
      <c r="NBG5" s="250"/>
      <c r="NBH5" s="250"/>
      <c r="NBI5" s="250"/>
      <c r="NBJ5" s="250"/>
      <c r="NBK5" s="250"/>
      <c r="NBL5" s="250"/>
      <c r="NBM5" s="250"/>
      <c r="NBN5" s="250"/>
      <c r="NBO5" s="250"/>
      <c r="NBP5" s="250"/>
      <c r="NBQ5" s="250"/>
      <c r="NBR5" s="250"/>
      <c r="NBS5" s="250"/>
      <c r="NBT5" s="250"/>
      <c r="NBU5" s="250"/>
      <c r="NBV5" s="250"/>
      <c r="NBW5" s="250"/>
      <c r="NBX5" s="250"/>
      <c r="NBY5" s="250"/>
      <c r="NBZ5" s="250"/>
      <c r="NCA5" s="250"/>
      <c r="NCB5" s="250"/>
      <c r="NCC5" s="250"/>
      <c r="NCD5" s="250"/>
      <c r="NCE5" s="250"/>
      <c r="NCF5" s="250"/>
      <c r="NCG5" s="250"/>
      <c r="NCH5" s="250"/>
      <c r="NCI5" s="250"/>
      <c r="NCJ5" s="250"/>
      <c r="NCK5" s="250"/>
      <c r="NCL5" s="250"/>
      <c r="NCM5" s="250"/>
      <c r="NCN5" s="250"/>
      <c r="NCO5" s="250"/>
      <c r="NCP5" s="250"/>
      <c r="NCQ5" s="250"/>
      <c r="NCR5" s="250"/>
      <c r="NCS5" s="250"/>
      <c r="NCT5" s="250"/>
      <c r="NCU5" s="250"/>
      <c r="NCV5" s="250"/>
      <c r="NCW5" s="250"/>
      <c r="NCX5" s="250"/>
      <c r="NCY5" s="250"/>
      <c r="NCZ5" s="250"/>
      <c r="NDA5" s="250"/>
      <c r="NDB5" s="250"/>
      <c r="NDC5" s="250"/>
      <c r="NDD5" s="250"/>
      <c r="NDE5" s="250"/>
      <c r="NDF5" s="250"/>
      <c r="NDG5" s="250"/>
      <c r="NDH5" s="250"/>
      <c r="NDI5" s="250"/>
      <c r="NDJ5" s="250"/>
      <c r="NDK5" s="250"/>
      <c r="NDL5" s="250"/>
      <c r="NDM5" s="250"/>
      <c r="NDN5" s="250"/>
      <c r="NDO5" s="250"/>
      <c r="NDP5" s="250"/>
      <c r="NDQ5" s="250"/>
      <c r="NDR5" s="250"/>
      <c r="NDS5" s="250"/>
      <c r="NDT5" s="250"/>
      <c r="NDU5" s="250"/>
      <c r="NDV5" s="250"/>
      <c r="NDW5" s="250"/>
      <c r="NDX5" s="250"/>
      <c r="NDY5" s="250"/>
      <c r="NDZ5" s="250"/>
      <c r="NEA5" s="250"/>
      <c r="NEB5" s="250"/>
      <c r="NEC5" s="250"/>
      <c r="NED5" s="250"/>
      <c r="NEE5" s="250"/>
      <c r="NEF5" s="250"/>
      <c r="NEG5" s="250"/>
      <c r="NEH5" s="250"/>
      <c r="NEI5" s="250"/>
      <c r="NEJ5" s="250"/>
      <c r="NEK5" s="250"/>
      <c r="NEL5" s="250"/>
      <c r="NEM5" s="250"/>
      <c r="NEN5" s="250"/>
      <c r="NEO5" s="250"/>
      <c r="NEP5" s="250"/>
      <c r="NEQ5" s="250"/>
      <c r="NER5" s="250"/>
      <c r="NES5" s="250"/>
      <c r="NET5" s="250"/>
      <c r="NEU5" s="250"/>
      <c r="NEV5" s="250"/>
      <c r="NEW5" s="250"/>
      <c r="NEX5" s="250"/>
      <c r="NEY5" s="250"/>
      <c r="NEZ5" s="250"/>
      <c r="NFA5" s="250"/>
      <c r="NFB5" s="250"/>
      <c r="NFC5" s="250"/>
      <c r="NFD5" s="250"/>
      <c r="NFE5" s="250"/>
      <c r="NFF5" s="250"/>
      <c r="NFG5" s="250"/>
      <c r="NFH5" s="250"/>
      <c r="NFI5" s="250"/>
      <c r="NFJ5" s="250"/>
      <c r="NFK5" s="250"/>
      <c r="NFL5" s="250"/>
      <c r="NFM5" s="250"/>
      <c r="NFN5" s="250"/>
      <c r="NFO5" s="250"/>
      <c r="NFP5" s="250"/>
      <c r="NFQ5" s="250"/>
      <c r="NFR5" s="250"/>
      <c r="NFS5" s="250"/>
      <c r="NFT5" s="250"/>
      <c r="NFU5" s="250"/>
      <c r="NFV5" s="250"/>
      <c r="NFW5" s="250"/>
      <c r="NFX5" s="250"/>
      <c r="NFY5" s="250"/>
      <c r="NFZ5" s="250"/>
      <c r="NGA5" s="250"/>
      <c r="NGB5" s="250"/>
      <c r="NGC5" s="250"/>
      <c r="NGD5" s="250"/>
      <c r="NGE5" s="250"/>
      <c r="NGF5" s="250"/>
      <c r="NGG5" s="250"/>
      <c r="NGH5" s="250"/>
      <c r="NGI5" s="250"/>
      <c r="NGJ5" s="250"/>
      <c r="NGK5" s="250"/>
      <c r="NGL5" s="250"/>
      <c r="NGM5" s="250"/>
      <c r="NGN5" s="250"/>
      <c r="NGO5" s="250"/>
      <c r="NGP5" s="250"/>
      <c r="NGQ5" s="250"/>
      <c r="NGR5" s="250"/>
      <c r="NGS5" s="250"/>
      <c r="NGT5" s="250"/>
      <c r="NGU5" s="250"/>
      <c r="NGV5" s="250"/>
      <c r="NGW5" s="250"/>
      <c r="NGX5" s="250"/>
      <c r="NGY5" s="250"/>
      <c r="NGZ5" s="250"/>
      <c r="NHA5" s="250"/>
      <c r="NHB5" s="250"/>
      <c r="NHC5" s="250"/>
      <c r="NHD5" s="250"/>
      <c r="NHE5" s="250"/>
      <c r="NHF5" s="250"/>
      <c r="NHG5" s="250"/>
      <c r="NHH5" s="250"/>
      <c r="NHI5" s="250"/>
      <c r="NHJ5" s="250"/>
      <c r="NHK5" s="250"/>
      <c r="NHL5" s="250"/>
      <c r="NHM5" s="250"/>
      <c r="NHN5" s="250"/>
      <c r="NHO5" s="250"/>
      <c r="NHP5" s="250"/>
      <c r="NHQ5" s="250"/>
      <c r="NHR5" s="250"/>
      <c r="NHS5" s="250"/>
      <c r="NHT5" s="250"/>
      <c r="NHU5" s="250"/>
      <c r="NHV5" s="250"/>
      <c r="NHW5" s="250"/>
      <c r="NHX5" s="250"/>
      <c r="NHY5" s="250"/>
      <c r="NHZ5" s="250"/>
      <c r="NIA5" s="250"/>
      <c r="NIB5" s="250"/>
      <c r="NIC5" s="250"/>
      <c r="NID5" s="250"/>
      <c r="NIE5" s="250"/>
      <c r="NIF5" s="250"/>
      <c r="NIG5" s="250"/>
      <c r="NIH5" s="250"/>
      <c r="NII5" s="250"/>
      <c r="NIJ5" s="250"/>
      <c r="NIK5" s="250"/>
      <c r="NIL5" s="250"/>
      <c r="NIM5" s="250"/>
      <c r="NIN5" s="250"/>
      <c r="NIO5" s="250"/>
      <c r="NIP5" s="250"/>
      <c r="NIQ5" s="250"/>
      <c r="NIR5" s="250"/>
      <c r="NIS5" s="250"/>
      <c r="NIT5" s="250"/>
      <c r="NIU5" s="250"/>
      <c r="NIV5" s="250"/>
      <c r="NIW5" s="250"/>
      <c r="NIX5" s="250"/>
      <c r="NIY5" s="250"/>
      <c r="NIZ5" s="250"/>
      <c r="NJA5" s="250"/>
      <c r="NJB5" s="250"/>
      <c r="NJC5" s="250"/>
      <c r="NJD5" s="250"/>
      <c r="NJE5" s="250"/>
      <c r="NJF5" s="250"/>
      <c r="NJG5" s="250"/>
      <c r="NJH5" s="250"/>
      <c r="NJI5" s="250"/>
      <c r="NJJ5" s="250"/>
      <c r="NJK5" s="250"/>
      <c r="NJL5" s="250"/>
      <c r="NJM5" s="250"/>
      <c r="NJN5" s="250"/>
      <c r="NJO5" s="250"/>
      <c r="NJP5" s="250"/>
      <c r="NJQ5" s="250"/>
      <c r="NJR5" s="250"/>
      <c r="NJS5" s="250"/>
      <c r="NJT5" s="250"/>
      <c r="NJU5" s="250"/>
      <c r="NJV5" s="250"/>
      <c r="NJW5" s="250"/>
      <c r="NJX5" s="250"/>
      <c r="NJY5" s="250"/>
      <c r="NJZ5" s="250"/>
      <c r="NKA5" s="250"/>
      <c r="NKB5" s="250"/>
      <c r="NKC5" s="250"/>
      <c r="NKD5" s="250"/>
      <c r="NKE5" s="250"/>
      <c r="NKF5" s="250"/>
      <c r="NKG5" s="250"/>
      <c r="NKH5" s="250"/>
      <c r="NKI5" s="250"/>
      <c r="NKJ5" s="250"/>
      <c r="NKK5" s="250"/>
      <c r="NKL5" s="250"/>
      <c r="NKM5" s="250"/>
      <c r="NKN5" s="250"/>
      <c r="NKO5" s="250"/>
      <c r="NKP5" s="250"/>
      <c r="NKQ5" s="250"/>
      <c r="NKR5" s="250"/>
      <c r="NKS5" s="250"/>
      <c r="NKT5" s="250"/>
      <c r="NKU5" s="250"/>
      <c r="NKV5" s="250"/>
      <c r="NKW5" s="250"/>
      <c r="NKX5" s="250"/>
      <c r="NKY5" s="250"/>
      <c r="NKZ5" s="250"/>
      <c r="NLA5" s="250"/>
      <c r="NLB5" s="250"/>
      <c r="NLC5" s="250"/>
      <c r="NLD5" s="250"/>
      <c r="NLE5" s="250"/>
      <c r="NLF5" s="250"/>
      <c r="NLG5" s="250"/>
      <c r="NLH5" s="250"/>
      <c r="NLI5" s="250"/>
      <c r="NLJ5" s="250"/>
      <c r="NLK5" s="250"/>
      <c r="NLL5" s="250"/>
      <c r="NLM5" s="250"/>
      <c r="NLN5" s="250"/>
      <c r="NLO5" s="250"/>
      <c r="NLP5" s="250"/>
      <c r="NLQ5" s="250"/>
      <c r="NLR5" s="250"/>
      <c r="NLS5" s="250"/>
      <c r="NLT5" s="250"/>
      <c r="NLU5" s="250"/>
      <c r="NLV5" s="250"/>
      <c r="NLW5" s="250"/>
      <c r="NLX5" s="250"/>
      <c r="NLY5" s="250"/>
      <c r="NLZ5" s="250"/>
      <c r="NMA5" s="250"/>
      <c r="NMB5" s="250"/>
      <c r="NMC5" s="250"/>
      <c r="NMD5" s="250"/>
      <c r="NME5" s="250"/>
      <c r="NMF5" s="250"/>
      <c r="NMG5" s="250"/>
      <c r="NMH5" s="250"/>
      <c r="NMI5" s="250"/>
      <c r="NMJ5" s="250"/>
      <c r="NMK5" s="250"/>
      <c r="NML5" s="250"/>
      <c r="NMM5" s="250"/>
      <c r="NMN5" s="250"/>
      <c r="NMO5" s="250"/>
      <c r="NMP5" s="250"/>
      <c r="NMQ5" s="250"/>
      <c r="NMR5" s="250"/>
      <c r="NMS5" s="250"/>
      <c r="NMT5" s="250"/>
      <c r="NMU5" s="250"/>
      <c r="NMV5" s="250"/>
      <c r="NMW5" s="250"/>
      <c r="NMX5" s="250"/>
      <c r="NMY5" s="250"/>
      <c r="NMZ5" s="250"/>
      <c r="NNA5" s="250"/>
      <c r="NNB5" s="250"/>
      <c r="NNC5" s="250"/>
      <c r="NND5" s="250"/>
      <c r="NNE5" s="250"/>
      <c r="NNF5" s="250"/>
      <c r="NNG5" s="250"/>
      <c r="NNH5" s="250"/>
      <c r="NNI5" s="250"/>
      <c r="NNJ5" s="250"/>
      <c r="NNK5" s="250"/>
      <c r="NNL5" s="250"/>
      <c r="NNM5" s="250"/>
      <c r="NNN5" s="250"/>
      <c r="NNO5" s="250"/>
      <c r="NNP5" s="250"/>
      <c r="NNQ5" s="250"/>
      <c r="NNR5" s="250"/>
      <c r="NNS5" s="250"/>
      <c r="NNT5" s="250"/>
      <c r="NNU5" s="250"/>
      <c r="NNV5" s="250"/>
      <c r="NNW5" s="250"/>
      <c r="NNX5" s="250"/>
      <c r="NNY5" s="250"/>
      <c r="NNZ5" s="250"/>
      <c r="NOA5" s="250"/>
      <c r="NOB5" s="250"/>
      <c r="NOC5" s="250"/>
      <c r="NOD5" s="250"/>
      <c r="NOE5" s="250"/>
      <c r="NOF5" s="250"/>
      <c r="NOG5" s="250"/>
      <c r="NOH5" s="250"/>
      <c r="NOI5" s="250"/>
      <c r="NOJ5" s="250"/>
      <c r="NOK5" s="250"/>
      <c r="NOL5" s="250"/>
      <c r="NOM5" s="250"/>
      <c r="NON5" s="250"/>
      <c r="NOO5" s="250"/>
      <c r="NOP5" s="250"/>
      <c r="NOQ5" s="250"/>
      <c r="NOR5" s="250"/>
      <c r="NOS5" s="250"/>
      <c r="NOT5" s="250"/>
      <c r="NOU5" s="250"/>
      <c r="NOV5" s="250"/>
      <c r="NOW5" s="250"/>
      <c r="NOX5" s="250"/>
      <c r="NOY5" s="250"/>
      <c r="NOZ5" s="250"/>
      <c r="NPA5" s="250"/>
      <c r="NPB5" s="250"/>
      <c r="NPC5" s="250"/>
      <c r="NPD5" s="250"/>
      <c r="NPE5" s="250"/>
      <c r="NPF5" s="250"/>
      <c r="NPG5" s="250"/>
      <c r="NPH5" s="250"/>
      <c r="NPI5" s="250"/>
      <c r="NPJ5" s="250"/>
      <c r="NPK5" s="250"/>
      <c r="NPL5" s="250"/>
      <c r="NPM5" s="250"/>
      <c r="NPN5" s="250"/>
      <c r="NPO5" s="250"/>
      <c r="NPP5" s="250"/>
      <c r="NPQ5" s="250"/>
      <c r="NPR5" s="250"/>
      <c r="NPS5" s="250"/>
      <c r="NPT5" s="250"/>
      <c r="NPU5" s="250"/>
      <c r="NPV5" s="250"/>
      <c r="NPW5" s="250"/>
      <c r="NPX5" s="250"/>
      <c r="NPY5" s="250"/>
      <c r="NPZ5" s="250"/>
      <c r="NQA5" s="250"/>
      <c r="NQB5" s="250"/>
      <c r="NQC5" s="250"/>
      <c r="NQD5" s="250"/>
      <c r="NQE5" s="250"/>
      <c r="NQF5" s="250"/>
      <c r="NQG5" s="250"/>
      <c r="NQH5" s="250"/>
      <c r="NQI5" s="250"/>
      <c r="NQJ5" s="250"/>
      <c r="NQK5" s="250"/>
      <c r="NQL5" s="250"/>
      <c r="NQM5" s="250"/>
      <c r="NQN5" s="250"/>
      <c r="NQO5" s="250"/>
      <c r="NQP5" s="250"/>
      <c r="NQQ5" s="250"/>
      <c r="NQR5" s="250"/>
      <c r="NQS5" s="250"/>
      <c r="NQT5" s="250"/>
      <c r="NQU5" s="250"/>
      <c r="NQV5" s="250"/>
      <c r="NQW5" s="250"/>
      <c r="NQX5" s="250"/>
      <c r="NQY5" s="250"/>
      <c r="NQZ5" s="250"/>
      <c r="NRA5" s="250"/>
      <c r="NRB5" s="250"/>
      <c r="NRC5" s="250"/>
      <c r="NRD5" s="250"/>
      <c r="NRE5" s="250"/>
      <c r="NRF5" s="250"/>
      <c r="NRG5" s="250"/>
      <c r="NRH5" s="250"/>
      <c r="NRI5" s="250"/>
      <c r="NRJ5" s="250"/>
      <c r="NRK5" s="250"/>
      <c r="NRL5" s="250"/>
      <c r="NRM5" s="250"/>
      <c r="NRN5" s="250"/>
      <c r="NRO5" s="250"/>
      <c r="NRP5" s="250"/>
      <c r="NRQ5" s="250"/>
      <c r="NRR5" s="250"/>
      <c r="NRS5" s="250"/>
      <c r="NRT5" s="250"/>
      <c r="NRU5" s="250"/>
      <c r="NRV5" s="250"/>
      <c r="NRW5" s="250"/>
      <c r="NRX5" s="250"/>
      <c r="NRY5" s="250"/>
      <c r="NRZ5" s="250"/>
      <c r="NSA5" s="250"/>
      <c r="NSB5" s="250"/>
      <c r="NSC5" s="250"/>
      <c r="NSD5" s="250"/>
      <c r="NSE5" s="250"/>
      <c r="NSF5" s="250"/>
      <c r="NSG5" s="250"/>
      <c r="NSH5" s="250"/>
      <c r="NSI5" s="250"/>
      <c r="NSJ5" s="250"/>
      <c r="NSK5" s="250"/>
      <c r="NSL5" s="250"/>
      <c r="NSM5" s="250"/>
      <c r="NSN5" s="250"/>
      <c r="NSO5" s="250"/>
      <c r="NSP5" s="250"/>
      <c r="NSQ5" s="250"/>
      <c r="NSR5" s="250"/>
      <c r="NSS5" s="250"/>
      <c r="NST5" s="250"/>
      <c r="NSU5" s="250"/>
      <c r="NSV5" s="250"/>
      <c r="NSW5" s="250"/>
      <c r="NSX5" s="250"/>
      <c r="NSY5" s="250"/>
      <c r="NSZ5" s="250"/>
      <c r="NTA5" s="250"/>
      <c r="NTB5" s="250"/>
      <c r="NTC5" s="250"/>
      <c r="NTD5" s="250"/>
      <c r="NTE5" s="250"/>
      <c r="NTF5" s="250"/>
      <c r="NTG5" s="250"/>
      <c r="NTH5" s="250"/>
      <c r="NTI5" s="250"/>
      <c r="NTJ5" s="250"/>
      <c r="NTK5" s="250"/>
      <c r="NTL5" s="250"/>
      <c r="NTM5" s="250"/>
      <c r="NTN5" s="250"/>
      <c r="NTO5" s="250"/>
      <c r="NTP5" s="250"/>
      <c r="NTQ5" s="250"/>
      <c r="NTR5" s="250"/>
      <c r="NTS5" s="250"/>
      <c r="NTT5" s="250"/>
      <c r="NTU5" s="250"/>
      <c r="NTV5" s="250"/>
      <c r="NTW5" s="250"/>
      <c r="NTX5" s="250"/>
      <c r="NTY5" s="250"/>
      <c r="NTZ5" s="250"/>
      <c r="NUA5" s="250"/>
      <c r="NUB5" s="250"/>
      <c r="NUC5" s="250"/>
      <c r="NUD5" s="250"/>
      <c r="NUE5" s="250"/>
      <c r="NUF5" s="250"/>
      <c r="NUG5" s="250"/>
      <c r="NUH5" s="250"/>
      <c r="NUI5" s="250"/>
      <c r="NUJ5" s="250"/>
      <c r="NUK5" s="250"/>
      <c r="NUL5" s="250"/>
      <c r="NUM5" s="250"/>
      <c r="NUN5" s="250"/>
      <c r="NUO5" s="250"/>
      <c r="NUP5" s="250"/>
      <c r="NUQ5" s="250"/>
      <c r="NUR5" s="250"/>
      <c r="NUS5" s="250"/>
      <c r="NUT5" s="250"/>
      <c r="NUU5" s="250"/>
      <c r="NUV5" s="250"/>
      <c r="NUW5" s="250"/>
      <c r="NUX5" s="250"/>
      <c r="NUY5" s="250"/>
      <c r="NUZ5" s="250"/>
      <c r="NVA5" s="250"/>
      <c r="NVB5" s="250"/>
      <c r="NVC5" s="250"/>
      <c r="NVD5" s="250"/>
      <c r="NVE5" s="250"/>
      <c r="NVF5" s="250"/>
      <c r="NVG5" s="250"/>
      <c r="NVH5" s="250"/>
      <c r="NVI5" s="250"/>
      <c r="NVJ5" s="250"/>
      <c r="NVK5" s="250"/>
      <c r="NVL5" s="250"/>
      <c r="NVM5" s="250"/>
      <c r="NVN5" s="250"/>
      <c r="NVO5" s="250"/>
      <c r="NVP5" s="250"/>
      <c r="NVQ5" s="250"/>
      <c r="NVR5" s="250"/>
      <c r="NVS5" s="250"/>
      <c r="NVT5" s="250"/>
      <c r="NVU5" s="250"/>
      <c r="NVV5" s="250"/>
      <c r="NVW5" s="250"/>
      <c r="NVX5" s="250"/>
      <c r="NVY5" s="250"/>
      <c r="NVZ5" s="250"/>
      <c r="NWA5" s="250"/>
      <c r="NWB5" s="250"/>
      <c r="NWC5" s="250"/>
      <c r="NWD5" s="250"/>
      <c r="NWE5" s="250"/>
      <c r="NWF5" s="250"/>
      <c r="NWG5" s="250"/>
      <c r="NWH5" s="250"/>
      <c r="NWI5" s="250"/>
      <c r="NWJ5" s="250"/>
      <c r="NWK5" s="250"/>
      <c r="NWL5" s="250"/>
      <c r="NWM5" s="250"/>
      <c r="NWN5" s="250"/>
      <c r="NWO5" s="250"/>
      <c r="NWP5" s="250"/>
      <c r="NWQ5" s="250"/>
      <c r="NWR5" s="250"/>
      <c r="NWS5" s="250"/>
      <c r="NWT5" s="250"/>
      <c r="NWU5" s="250"/>
      <c r="NWV5" s="250"/>
      <c r="NWW5" s="250"/>
      <c r="NWX5" s="250"/>
      <c r="NWY5" s="250"/>
      <c r="NWZ5" s="250"/>
      <c r="NXA5" s="250"/>
      <c r="NXB5" s="250"/>
      <c r="NXC5" s="250"/>
      <c r="NXD5" s="250"/>
      <c r="NXE5" s="250"/>
      <c r="NXF5" s="250"/>
      <c r="NXG5" s="250"/>
      <c r="NXH5" s="250"/>
      <c r="NXI5" s="250"/>
      <c r="NXJ5" s="250"/>
      <c r="NXK5" s="250"/>
      <c r="NXL5" s="250"/>
      <c r="NXM5" s="250"/>
      <c r="NXN5" s="250"/>
      <c r="NXO5" s="250"/>
      <c r="NXP5" s="250"/>
      <c r="NXQ5" s="250"/>
      <c r="NXR5" s="250"/>
      <c r="NXS5" s="250"/>
      <c r="NXT5" s="250"/>
      <c r="NXU5" s="250"/>
      <c r="NXV5" s="250"/>
      <c r="NXW5" s="250"/>
      <c r="NXX5" s="250"/>
      <c r="NXY5" s="250"/>
      <c r="NXZ5" s="250"/>
      <c r="NYA5" s="250"/>
      <c r="NYB5" s="250"/>
      <c r="NYC5" s="250"/>
      <c r="NYD5" s="250"/>
      <c r="NYE5" s="250"/>
      <c r="NYF5" s="250"/>
      <c r="NYG5" s="250"/>
      <c r="NYH5" s="250"/>
      <c r="NYI5" s="250"/>
      <c r="NYJ5" s="250"/>
      <c r="NYK5" s="250"/>
      <c r="NYL5" s="250"/>
      <c r="NYM5" s="250"/>
      <c r="NYN5" s="250"/>
      <c r="NYO5" s="250"/>
      <c r="NYP5" s="250"/>
      <c r="NYQ5" s="250"/>
      <c r="NYR5" s="250"/>
      <c r="NYS5" s="250"/>
      <c r="NYT5" s="250"/>
      <c r="NYU5" s="250"/>
      <c r="NYV5" s="250"/>
      <c r="NYW5" s="250"/>
      <c r="NYX5" s="250"/>
      <c r="NYY5" s="250"/>
      <c r="NYZ5" s="250"/>
      <c r="NZA5" s="250"/>
      <c r="NZB5" s="250"/>
      <c r="NZC5" s="250"/>
      <c r="NZD5" s="250"/>
      <c r="NZE5" s="250"/>
      <c r="NZF5" s="250"/>
      <c r="NZG5" s="250"/>
      <c r="NZH5" s="250"/>
      <c r="NZI5" s="250"/>
      <c r="NZJ5" s="250"/>
      <c r="NZK5" s="250"/>
      <c r="NZL5" s="250"/>
      <c r="NZM5" s="250"/>
      <c r="NZN5" s="250"/>
      <c r="NZO5" s="250"/>
      <c r="NZP5" s="250"/>
      <c r="NZQ5" s="250"/>
      <c r="NZR5" s="250"/>
      <c r="NZS5" s="250"/>
      <c r="NZT5" s="250"/>
      <c r="NZU5" s="250"/>
      <c r="NZV5" s="250"/>
      <c r="NZW5" s="250"/>
      <c r="NZX5" s="250"/>
      <c r="NZY5" s="250"/>
      <c r="NZZ5" s="250"/>
      <c r="OAA5" s="250"/>
      <c r="OAB5" s="250"/>
      <c r="OAC5" s="250"/>
      <c r="OAD5" s="250"/>
      <c r="OAE5" s="250"/>
      <c r="OAF5" s="250"/>
      <c r="OAG5" s="250"/>
      <c r="OAH5" s="250"/>
      <c r="OAI5" s="250"/>
      <c r="OAJ5" s="250"/>
      <c r="OAK5" s="250"/>
      <c r="OAL5" s="250"/>
      <c r="OAM5" s="250"/>
      <c r="OAN5" s="250"/>
      <c r="OAO5" s="250"/>
      <c r="OAP5" s="250"/>
      <c r="OAQ5" s="250"/>
      <c r="OAR5" s="250"/>
      <c r="OAS5" s="250"/>
      <c r="OAT5" s="250"/>
      <c r="OAU5" s="250"/>
      <c r="OAV5" s="250"/>
      <c r="OAW5" s="250"/>
      <c r="OAX5" s="250"/>
      <c r="OAY5" s="250"/>
      <c r="OAZ5" s="250"/>
      <c r="OBA5" s="250"/>
      <c r="OBB5" s="250"/>
      <c r="OBC5" s="250"/>
      <c r="OBD5" s="250"/>
      <c r="OBE5" s="250"/>
      <c r="OBF5" s="250"/>
      <c r="OBG5" s="250"/>
      <c r="OBH5" s="250"/>
      <c r="OBI5" s="250"/>
      <c r="OBJ5" s="250"/>
      <c r="OBK5" s="250"/>
      <c r="OBL5" s="250"/>
      <c r="OBM5" s="250"/>
      <c r="OBN5" s="250"/>
      <c r="OBO5" s="250"/>
      <c r="OBP5" s="250"/>
      <c r="OBQ5" s="250"/>
      <c r="OBR5" s="250"/>
      <c r="OBS5" s="250"/>
      <c r="OBT5" s="250"/>
      <c r="OBU5" s="250"/>
      <c r="OBV5" s="250"/>
      <c r="OBW5" s="250"/>
      <c r="OBX5" s="250"/>
      <c r="OBY5" s="250"/>
      <c r="OBZ5" s="250"/>
      <c r="OCA5" s="250"/>
      <c r="OCB5" s="250"/>
      <c r="OCC5" s="250"/>
      <c r="OCD5" s="250"/>
      <c r="OCE5" s="250"/>
      <c r="OCF5" s="250"/>
      <c r="OCG5" s="250"/>
      <c r="OCH5" s="250"/>
      <c r="OCI5" s="250"/>
      <c r="OCJ5" s="250"/>
      <c r="OCK5" s="250"/>
      <c r="OCL5" s="250"/>
      <c r="OCM5" s="250"/>
      <c r="OCN5" s="250"/>
      <c r="OCO5" s="250"/>
      <c r="OCP5" s="250"/>
      <c r="OCQ5" s="250"/>
      <c r="OCR5" s="250"/>
      <c r="OCS5" s="250"/>
      <c r="OCT5" s="250"/>
      <c r="OCU5" s="250"/>
      <c r="OCV5" s="250"/>
      <c r="OCW5" s="250"/>
      <c r="OCX5" s="250"/>
      <c r="OCY5" s="250"/>
      <c r="OCZ5" s="250"/>
      <c r="ODA5" s="250"/>
      <c r="ODB5" s="250"/>
      <c r="ODC5" s="250"/>
      <c r="ODD5" s="250"/>
      <c r="ODE5" s="250"/>
      <c r="ODF5" s="250"/>
      <c r="ODG5" s="250"/>
      <c r="ODH5" s="250"/>
      <c r="ODI5" s="250"/>
      <c r="ODJ5" s="250"/>
      <c r="ODK5" s="250"/>
      <c r="ODL5" s="250"/>
      <c r="ODM5" s="250"/>
      <c r="ODN5" s="250"/>
      <c r="ODO5" s="250"/>
      <c r="ODP5" s="250"/>
      <c r="ODQ5" s="250"/>
      <c r="ODR5" s="250"/>
      <c r="ODS5" s="250"/>
      <c r="ODT5" s="250"/>
      <c r="ODU5" s="250"/>
      <c r="ODV5" s="250"/>
      <c r="ODW5" s="250"/>
      <c r="ODX5" s="250"/>
      <c r="ODY5" s="250"/>
      <c r="ODZ5" s="250"/>
      <c r="OEA5" s="250"/>
      <c r="OEB5" s="250"/>
      <c r="OEC5" s="250"/>
      <c r="OED5" s="250"/>
      <c r="OEE5" s="250"/>
      <c r="OEF5" s="250"/>
      <c r="OEG5" s="250"/>
      <c r="OEH5" s="250"/>
      <c r="OEI5" s="250"/>
      <c r="OEJ5" s="250"/>
      <c r="OEK5" s="250"/>
      <c r="OEL5" s="250"/>
      <c r="OEM5" s="250"/>
      <c r="OEN5" s="250"/>
      <c r="OEO5" s="250"/>
      <c r="OEP5" s="250"/>
      <c r="OEQ5" s="250"/>
      <c r="OER5" s="250"/>
      <c r="OES5" s="250"/>
      <c r="OET5" s="250"/>
      <c r="OEU5" s="250"/>
      <c r="OEV5" s="250"/>
      <c r="OEW5" s="250"/>
      <c r="OEX5" s="250"/>
      <c r="OEY5" s="250"/>
      <c r="OEZ5" s="250"/>
      <c r="OFA5" s="250"/>
      <c r="OFB5" s="250"/>
      <c r="OFC5" s="250"/>
      <c r="OFD5" s="250"/>
      <c r="OFE5" s="250"/>
      <c r="OFF5" s="250"/>
      <c r="OFG5" s="250"/>
      <c r="OFH5" s="250"/>
      <c r="OFI5" s="250"/>
      <c r="OFJ5" s="250"/>
      <c r="OFK5" s="250"/>
      <c r="OFL5" s="250"/>
      <c r="OFM5" s="250"/>
      <c r="OFN5" s="250"/>
      <c r="OFO5" s="250"/>
      <c r="OFP5" s="250"/>
      <c r="OFQ5" s="250"/>
      <c r="OFR5" s="250"/>
      <c r="OFS5" s="250"/>
      <c r="OFT5" s="250"/>
      <c r="OFU5" s="250"/>
      <c r="OFV5" s="250"/>
      <c r="OFW5" s="250"/>
      <c r="OFX5" s="250"/>
      <c r="OFY5" s="250"/>
      <c r="OFZ5" s="250"/>
      <c r="OGA5" s="250"/>
      <c r="OGB5" s="250"/>
      <c r="OGC5" s="250"/>
      <c r="OGD5" s="250"/>
      <c r="OGE5" s="250"/>
      <c r="OGF5" s="250"/>
      <c r="OGG5" s="250"/>
      <c r="OGH5" s="250"/>
      <c r="OGI5" s="250"/>
      <c r="OGJ5" s="250"/>
      <c r="OGK5" s="250"/>
      <c r="OGL5" s="250"/>
      <c r="OGM5" s="250"/>
      <c r="OGN5" s="250"/>
      <c r="OGO5" s="250"/>
      <c r="OGP5" s="250"/>
      <c r="OGQ5" s="250"/>
      <c r="OGR5" s="250"/>
      <c r="OGS5" s="250"/>
      <c r="OGT5" s="250"/>
      <c r="OGU5" s="250"/>
      <c r="OGV5" s="250"/>
      <c r="OGW5" s="250"/>
      <c r="OGX5" s="250"/>
      <c r="OGY5" s="250"/>
      <c r="OGZ5" s="250"/>
      <c r="OHA5" s="250"/>
      <c r="OHB5" s="250"/>
      <c r="OHC5" s="250"/>
      <c r="OHD5" s="250"/>
      <c r="OHE5" s="250"/>
      <c r="OHF5" s="250"/>
      <c r="OHG5" s="250"/>
      <c r="OHH5" s="250"/>
      <c r="OHI5" s="250"/>
      <c r="OHJ5" s="250"/>
      <c r="OHK5" s="250"/>
      <c r="OHL5" s="250"/>
      <c r="OHM5" s="250"/>
      <c r="OHN5" s="250"/>
      <c r="OHO5" s="250"/>
      <c r="OHP5" s="250"/>
      <c r="OHQ5" s="250"/>
      <c r="OHR5" s="250"/>
      <c r="OHS5" s="250"/>
      <c r="OHT5" s="250"/>
      <c r="OHU5" s="250"/>
      <c r="OHV5" s="250"/>
      <c r="OHW5" s="250"/>
      <c r="OHX5" s="250"/>
      <c r="OHY5" s="250"/>
      <c r="OHZ5" s="250"/>
      <c r="OIA5" s="250"/>
      <c r="OIB5" s="250"/>
      <c r="OIC5" s="250"/>
      <c r="OID5" s="250"/>
      <c r="OIE5" s="250"/>
      <c r="OIF5" s="250"/>
      <c r="OIG5" s="250"/>
      <c r="OIH5" s="250"/>
      <c r="OII5" s="250"/>
      <c r="OIJ5" s="250"/>
      <c r="OIK5" s="250"/>
      <c r="OIL5" s="250"/>
      <c r="OIM5" s="250"/>
      <c r="OIN5" s="250"/>
      <c r="OIO5" s="250"/>
      <c r="OIP5" s="250"/>
      <c r="OIQ5" s="250"/>
      <c r="OIR5" s="250"/>
      <c r="OIS5" s="250"/>
      <c r="OIT5" s="250"/>
      <c r="OIU5" s="250"/>
      <c r="OIV5" s="250"/>
      <c r="OIW5" s="250"/>
      <c r="OIX5" s="250"/>
      <c r="OIY5" s="250"/>
      <c r="OIZ5" s="250"/>
      <c r="OJA5" s="250"/>
      <c r="OJB5" s="250"/>
      <c r="OJC5" s="250"/>
      <c r="OJD5" s="250"/>
      <c r="OJE5" s="250"/>
      <c r="OJF5" s="250"/>
      <c r="OJG5" s="250"/>
      <c r="OJH5" s="250"/>
      <c r="OJI5" s="250"/>
      <c r="OJJ5" s="250"/>
      <c r="OJK5" s="250"/>
      <c r="OJL5" s="250"/>
      <c r="OJM5" s="250"/>
      <c r="OJN5" s="250"/>
      <c r="OJO5" s="250"/>
      <c r="OJP5" s="250"/>
      <c r="OJQ5" s="250"/>
      <c r="OJR5" s="250"/>
      <c r="OJS5" s="250"/>
      <c r="OJT5" s="250"/>
      <c r="OJU5" s="250"/>
      <c r="OJV5" s="250"/>
      <c r="OJW5" s="250"/>
      <c r="OJX5" s="250"/>
      <c r="OJY5" s="250"/>
      <c r="OJZ5" s="250"/>
      <c r="OKA5" s="250"/>
      <c r="OKB5" s="250"/>
      <c r="OKC5" s="250"/>
      <c r="OKD5" s="250"/>
      <c r="OKE5" s="250"/>
      <c r="OKF5" s="250"/>
      <c r="OKG5" s="250"/>
      <c r="OKH5" s="250"/>
      <c r="OKI5" s="250"/>
      <c r="OKJ5" s="250"/>
      <c r="OKK5" s="250"/>
      <c r="OKL5" s="250"/>
      <c r="OKM5" s="250"/>
      <c r="OKN5" s="250"/>
      <c r="OKO5" s="250"/>
      <c r="OKP5" s="250"/>
      <c r="OKQ5" s="250"/>
      <c r="OKR5" s="250"/>
      <c r="OKS5" s="250"/>
      <c r="OKT5" s="250"/>
      <c r="OKU5" s="250"/>
      <c r="OKV5" s="250"/>
      <c r="OKW5" s="250"/>
      <c r="OKX5" s="250"/>
      <c r="OKY5" s="250"/>
      <c r="OKZ5" s="250"/>
      <c r="OLA5" s="250"/>
      <c r="OLB5" s="250"/>
      <c r="OLC5" s="250"/>
      <c r="OLD5" s="250"/>
      <c r="OLE5" s="250"/>
      <c r="OLF5" s="250"/>
      <c r="OLG5" s="250"/>
      <c r="OLH5" s="250"/>
      <c r="OLI5" s="250"/>
      <c r="OLJ5" s="250"/>
      <c r="OLK5" s="250"/>
      <c r="OLL5" s="250"/>
      <c r="OLM5" s="250"/>
      <c r="OLN5" s="250"/>
      <c r="OLO5" s="250"/>
      <c r="OLP5" s="250"/>
      <c r="OLQ5" s="250"/>
      <c r="OLR5" s="250"/>
      <c r="OLS5" s="250"/>
      <c r="OLT5" s="250"/>
      <c r="OLU5" s="250"/>
      <c r="OLV5" s="250"/>
      <c r="OLW5" s="250"/>
      <c r="OLX5" s="250"/>
      <c r="OLY5" s="250"/>
      <c r="OLZ5" s="250"/>
      <c r="OMA5" s="250"/>
      <c r="OMB5" s="250"/>
      <c r="OMC5" s="250"/>
      <c r="OMD5" s="250"/>
      <c r="OME5" s="250"/>
      <c r="OMF5" s="250"/>
      <c r="OMG5" s="250"/>
      <c r="OMH5" s="250"/>
      <c r="OMI5" s="250"/>
      <c r="OMJ5" s="250"/>
      <c r="OMK5" s="250"/>
      <c r="OML5" s="250"/>
      <c r="OMM5" s="250"/>
      <c r="OMN5" s="250"/>
      <c r="OMO5" s="250"/>
      <c r="OMP5" s="250"/>
      <c r="OMQ5" s="250"/>
      <c r="OMR5" s="250"/>
      <c r="OMS5" s="250"/>
      <c r="OMT5" s="250"/>
      <c r="OMU5" s="250"/>
      <c r="OMV5" s="250"/>
      <c r="OMW5" s="250"/>
      <c r="OMX5" s="250"/>
      <c r="OMY5" s="250"/>
      <c r="OMZ5" s="250"/>
      <c r="ONA5" s="250"/>
      <c r="ONB5" s="250"/>
      <c r="ONC5" s="250"/>
      <c r="OND5" s="250"/>
      <c r="ONE5" s="250"/>
      <c r="ONF5" s="250"/>
      <c r="ONG5" s="250"/>
      <c r="ONH5" s="250"/>
      <c r="ONI5" s="250"/>
      <c r="ONJ5" s="250"/>
      <c r="ONK5" s="250"/>
      <c r="ONL5" s="250"/>
      <c r="ONM5" s="250"/>
      <c r="ONN5" s="250"/>
      <c r="ONO5" s="250"/>
      <c r="ONP5" s="250"/>
      <c r="ONQ5" s="250"/>
      <c r="ONR5" s="250"/>
      <c r="ONS5" s="250"/>
      <c r="ONT5" s="250"/>
      <c r="ONU5" s="250"/>
      <c r="ONV5" s="250"/>
      <c r="ONW5" s="250"/>
      <c r="ONX5" s="250"/>
      <c r="ONY5" s="250"/>
      <c r="ONZ5" s="250"/>
      <c r="OOA5" s="250"/>
      <c r="OOB5" s="250"/>
      <c r="OOC5" s="250"/>
      <c r="OOD5" s="250"/>
      <c r="OOE5" s="250"/>
      <c r="OOF5" s="250"/>
      <c r="OOG5" s="250"/>
      <c r="OOH5" s="250"/>
      <c r="OOI5" s="250"/>
      <c r="OOJ5" s="250"/>
      <c r="OOK5" s="250"/>
      <c r="OOL5" s="250"/>
      <c r="OOM5" s="250"/>
      <c r="OON5" s="250"/>
      <c r="OOO5" s="250"/>
      <c r="OOP5" s="250"/>
      <c r="OOQ5" s="250"/>
      <c r="OOR5" s="250"/>
      <c r="OOS5" s="250"/>
      <c r="OOT5" s="250"/>
      <c r="OOU5" s="250"/>
      <c r="OOV5" s="250"/>
      <c r="OOW5" s="250"/>
      <c r="OOX5" s="250"/>
      <c r="OOY5" s="250"/>
      <c r="OOZ5" s="250"/>
      <c r="OPA5" s="250"/>
      <c r="OPB5" s="250"/>
      <c r="OPC5" s="250"/>
      <c r="OPD5" s="250"/>
      <c r="OPE5" s="250"/>
      <c r="OPF5" s="250"/>
      <c r="OPG5" s="250"/>
      <c r="OPH5" s="250"/>
      <c r="OPI5" s="250"/>
      <c r="OPJ5" s="250"/>
      <c r="OPK5" s="250"/>
      <c r="OPL5" s="250"/>
      <c r="OPM5" s="250"/>
      <c r="OPN5" s="250"/>
      <c r="OPO5" s="250"/>
      <c r="OPP5" s="250"/>
      <c r="OPQ5" s="250"/>
      <c r="OPR5" s="250"/>
      <c r="OPS5" s="250"/>
      <c r="OPT5" s="250"/>
      <c r="OPU5" s="250"/>
      <c r="OPV5" s="250"/>
      <c r="OPW5" s="250"/>
      <c r="OPX5" s="250"/>
      <c r="OPY5" s="250"/>
      <c r="OPZ5" s="250"/>
      <c r="OQA5" s="250"/>
      <c r="OQB5" s="250"/>
      <c r="OQC5" s="250"/>
      <c r="OQD5" s="250"/>
      <c r="OQE5" s="250"/>
      <c r="OQF5" s="250"/>
      <c r="OQG5" s="250"/>
      <c r="OQH5" s="250"/>
      <c r="OQI5" s="250"/>
      <c r="OQJ5" s="250"/>
      <c r="OQK5" s="250"/>
      <c r="OQL5" s="250"/>
      <c r="OQM5" s="250"/>
      <c r="OQN5" s="250"/>
      <c r="OQO5" s="250"/>
      <c r="OQP5" s="250"/>
      <c r="OQQ5" s="250"/>
      <c r="OQR5" s="250"/>
      <c r="OQS5" s="250"/>
      <c r="OQT5" s="250"/>
      <c r="OQU5" s="250"/>
      <c r="OQV5" s="250"/>
      <c r="OQW5" s="250"/>
      <c r="OQX5" s="250"/>
      <c r="OQY5" s="250"/>
      <c r="OQZ5" s="250"/>
      <c r="ORA5" s="250"/>
      <c r="ORB5" s="250"/>
      <c r="ORC5" s="250"/>
      <c r="ORD5" s="250"/>
      <c r="ORE5" s="250"/>
      <c r="ORF5" s="250"/>
      <c r="ORG5" s="250"/>
      <c r="ORH5" s="250"/>
      <c r="ORI5" s="250"/>
      <c r="ORJ5" s="250"/>
      <c r="ORK5" s="250"/>
      <c r="ORL5" s="250"/>
      <c r="ORM5" s="250"/>
      <c r="ORN5" s="250"/>
      <c r="ORO5" s="250"/>
      <c r="ORP5" s="250"/>
      <c r="ORQ5" s="250"/>
      <c r="ORR5" s="250"/>
      <c r="ORS5" s="250"/>
      <c r="ORT5" s="250"/>
      <c r="ORU5" s="250"/>
      <c r="ORV5" s="250"/>
      <c r="ORW5" s="250"/>
      <c r="ORX5" s="250"/>
      <c r="ORY5" s="250"/>
      <c r="ORZ5" s="250"/>
      <c r="OSA5" s="250"/>
      <c r="OSB5" s="250"/>
      <c r="OSC5" s="250"/>
      <c r="OSD5" s="250"/>
      <c r="OSE5" s="250"/>
      <c r="OSF5" s="250"/>
      <c r="OSG5" s="250"/>
      <c r="OSH5" s="250"/>
      <c r="OSI5" s="250"/>
      <c r="OSJ5" s="250"/>
      <c r="OSK5" s="250"/>
      <c r="OSL5" s="250"/>
      <c r="OSM5" s="250"/>
      <c r="OSN5" s="250"/>
      <c r="OSO5" s="250"/>
      <c r="OSP5" s="250"/>
      <c r="OSQ5" s="250"/>
      <c r="OSR5" s="250"/>
      <c r="OSS5" s="250"/>
      <c r="OST5" s="250"/>
      <c r="OSU5" s="250"/>
      <c r="OSV5" s="250"/>
      <c r="OSW5" s="250"/>
      <c r="OSX5" s="250"/>
      <c r="OSY5" s="250"/>
      <c r="OSZ5" s="250"/>
      <c r="OTA5" s="250"/>
      <c r="OTB5" s="250"/>
      <c r="OTC5" s="250"/>
      <c r="OTD5" s="250"/>
      <c r="OTE5" s="250"/>
      <c r="OTF5" s="250"/>
      <c r="OTG5" s="250"/>
      <c r="OTH5" s="250"/>
      <c r="OTI5" s="250"/>
      <c r="OTJ5" s="250"/>
      <c r="OTK5" s="250"/>
      <c r="OTL5" s="250"/>
      <c r="OTM5" s="250"/>
      <c r="OTN5" s="250"/>
      <c r="OTO5" s="250"/>
      <c r="OTP5" s="250"/>
      <c r="OTQ5" s="250"/>
      <c r="OTR5" s="250"/>
      <c r="OTS5" s="250"/>
      <c r="OTT5" s="250"/>
      <c r="OTU5" s="250"/>
      <c r="OTV5" s="250"/>
      <c r="OTW5" s="250"/>
      <c r="OTX5" s="250"/>
      <c r="OTY5" s="250"/>
      <c r="OTZ5" s="250"/>
      <c r="OUA5" s="250"/>
      <c r="OUB5" s="250"/>
      <c r="OUC5" s="250"/>
      <c r="OUD5" s="250"/>
      <c r="OUE5" s="250"/>
      <c r="OUF5" s="250"/>
      <c r="OUG5" s="250"/>
      <c r="OUH5" s="250"/>
      <c r="OUI5" s="250"/>
      <c r="OUJ5" s="250"/>
      <c r="OUK5" s="250"/>
      <c r="OUL5" s="250"/>
      <c r="OUM5" s="250"/>
      <c r="OUN5" s="250"/>
      <c r="OUO5" s="250"/>
      <c r="OUP5" s="250"/>
      <c r="OUQ5" s="250"/>
      <c r="OUR5" s="250"/>
      <c r="OUS5" s="250"/>
      <c r="OUT5" s="250"/>
      <c r="OUU5" s="250"/>
      <c r="OUV5" s="250"/>
      <c r="OUW5" s="250"/>
      <c r="OUX5" s="250"/>
      <c r="OUY5" s="250"/>
      <c r="OUZ5" s="250"/>
      <c r="OVA5" s="250"/>
      <c r="OVB5" s="250"/>
      <c r="OVC5" s="250"/>
      <c r="OVD5" s="250"/>
      <c r="OVE5" s="250"/>
      <c r="OVF5" s="250"/>
      <c r="OVG5" s="250"/>
      <c r="OVH5" s="250"/>
      <c r="OVI5" s="250"/>
      <c r="OVJ5" s="250"/>
      <c r="OVK5" s="250"/>
      <c r="OVL5" s="250"/>
      <c r="OVM5" s="250"/>
      <c r="OVN5" s="250"/>
      <c r="OVO5" s="250"/>
      <c r="OVP5" s="250"/>
      <c r="OVQ5" s="250"/>
      <c r="OVR5" s="250"/>
      <c r="OVS5" s="250"/>
      <c r="OVT5" s="250"/>
      <c r="OVU5" s="250"/>
      <c r="OVV5" s="250"/>
      <c r="OVW5" s="250"/>
      <c r="OVX5" s="250"/>
      <c r="OVY5" s="250"/>
      <c r="OVZ5" s="250"/>
      <c r="OWA5" s="250"/>
      <c r="OWB5" s="250"/>
      <c r="OWC5" s="250"/>
      <c r="OWD5" s="250"/>
      <c r="OWE5" s="250"/>
      <c r="OWF5" s="250"/>
      <c r="OWG5" s="250"/>
      <c r="OWH5" s="250"/>
      <c r="OWI5" s="250"/>
      <c r="OWJ5" s="250"/>
      <c r="OWK5" s="250"/>
      <c r="OWL5" s="250"/>
      <c r="OWM5" s="250"/>
      <c r="OWN5" s="250"/>
      <c r="OWO5" s="250"/>
      <c r="OWP5" s="250"/>
      <c r="OWQ5" s="250"/>
      <c r="OWR5" s="250"/>
      <c r="OWS5" s="250"/>
      <c r="OWT5" s="250"/>
      <c r="OWU5" s="250"/>
      <c r="OWV5" s="250"/>
      <c r="OWW5" s="250"/>
      <c r="OWX5" s="250"/>
      <c r="OWY5" s="250"/>
      <c r="OWZ5" s="250"/>
      <c r="OXA5" s="250"/>
      <c r="OXB5" s="250"/>
      <c r="OXC5" s="250"/>
      <c r="OXD5" s="250"/>
      <c r="OXE5" s="250"/>
      <c r="OXF5" s="250"/>
      <c r="OXG5" s="250"/>
      <c r="OXH5" s="250"/>
      <c r="OXI5" s="250"/>
      <c r="OXJ5" s="250"/>
      <c r="OXK5" s="250"/>
      <c r="OXL5" s="250"/>
      <c r="OXM5" s="250"/>
      <c r="OXN5" s="250"/>
      <c r="OXO5" s="250"/>
      <c r="OXP5" s="250"/>
      <c r="OXQ5" s="250"/>
      <c r="OXR5" s="250"/>
      <c r="OXS5" s="250"/>
      <c r="OXT5" s="250"/>
      <c r="OXU5" s="250"/>
      <c r="OXV5" s="250"/>
      <c r="OXW5" s="250"/>
      <c r="OXX5" s="250"/>
      <c r="OXY5" s="250"/>
      <c r="OXZ5" s="250"/>
      <c r="OYA5" s="250"/>
      <c r="OYB5" s="250"/>
      <c r="OYC5" s="250"/>
      <c r="OYD5" s="250"/>
      <c r="OYE5" s="250"/>
      <c r="OYF5" s="250"/>
      <c r="OYG5" s="250"/>
      <c r="OYH5" s="250"/>
      <c r="OYI5" s="250"/>
      <c r="OYJ5" s="250"/>
      <c r="OYK5" s="250"/>
      <c r="OYL5" s="250"/>
      <c r="OYM5" s="250"/>
      <c r="OYN5" s="250"/>
      <c r="OYO5" s="250"/>
      <c r="OYP5" s="250"/>
      <c r="OYQ5" s="250"/>
      <c r="OYR5" s="250"/>
      <c r="OYS5" s="250"/>
      <c r="OYT5" s="250"/>
      <c r="OYU5" s="250"/>
      <c r="OYV5" s="250"/>
      <c r="OYW5" s="250"/>
      <c r="OYX5" s="250"/>
      <c r="OYY5" s="250"/>
      <c r="OYZ5" s="250"/>
      <c r="OZA5" s="250"/>
      <c r="OZB5" s="250"/>
      <c r="OZC5" s="250"/>
      <c r="OZD5" s="250"/>
      <c r="OZE5" s="250"/>
      <c r="OZF5" s="250"/>
      <c r="OZG5" s="250"/>
      <c r="OZH5" s="250"/>
      <c r="OZI5" s="250"/>
      <c r="OZJ5" s="250"/>
      <c r="OZK5" s="250"/>
      <c r="OZL5" s="250"/>
      <c r="OZM5" s="250"/>
      <c r="OZN5" s="250"/>
      <c r="OZO5" s="250"/>
      <c r="OZP5" s="250"/>
      <c r="OZQ5" s="250"/>
      <c r="OZR5" s="250"/>
      <c r="OZS5" s="250"/>
      <c r="OZT5" s="250"/>
      <c r="OZU5" s="250"/>
      <c r="OZV5" s="250"/>
      <c r="OZW5" s="250"/>
      <c r="OZX5" s="250"/>
      <c r="OZY5" s="250"/>
      <c r="OZZ5" s="250"/>
      <c r="PAA5" s="250"/>
      <c r="PAB5" s="250"/>
      <c r="PAC5" s="250"/>
      <c r="PAD5" s="250"/>
      <c r="PAE5" s="250"/>
      <c r="PAF5" s="250"/>
      <c r="PAG5" s="250"/>
      <c r="PAH5" s="250"/>
      <c r="PAI5" s="250"/>
      <c r="PAJ5" s="250"/>
      <c r="PAK5" s="250"/>
      <c r="PAL5" s="250"/>
      <c r="PAM5" s="250"/>
      <c r="PAN5" s="250"/>
      <c r="PAO5" s="250"/>
      <c r="PAP5" s="250"/>
      <c r="PAQ5" s="250"/>
      <c r="PAR5" s="250"/>
      <c r="PAS5" s="250"/>
      <c r="PAT5" s="250"/>
      <c r="PAU5" s="250"/>
      <c r="PAV5" s="250"/>
      <c r="PAW5" s="250"/>
      <c r="PAX5" s="250"/>
      <c r="PAY5" s="250"/>
      <c r="PAZ5" s="250"/>
      <c r="PBA5" s="250"/>
      <c r="PBB5" s="250"/>
      <c r="PBC5" s="250"/>
      <c r="PBD5" s="250"/>
      <c r="PBE5" s="250"/>
      <c r="PBF5" s="250"/>
      <c r="PBG5" s="250"/>
      <c r="PBH5" s="250"/>
      <c r="PBI5" s="250"/>
      <c r="PBJ5" s="250"/>
      <c r="PBK5" s="250"/>
      <c r="PBL5" s="250"/>
      <c r="PBM5" s="250"/>
      <c r="PBN5" s="250"/>
      <c r="PBO5" s="250"/>
      <c r="PBP5" s="250"/>
      <c r="PBQ5" s="250"/>
      <c r="PBR5" s="250"/>
      <c r="PBS5" s="250"/>
      <c r="PBT5" s="250"/>
      <c r="PBU5" s="250"/>
      <c r="PBV5" s="250"/>
      <c r="PBW5" s="250"/>
      <c r="PBX5" s="250"/>
      <c r="PBY5" s="250"/>
      <c r="PBZ5" s="250"/>
      <c r="PCA5" s="250"/>
      <c r="PCB5" s="250"/>
      <c r="PCC5" s="250"/>
      <c r="PCD5" s="250"/>
      <c r="PCE5" s="250"/>
      <c r="PCF5" s="250"/>
      <c r="PCG5" s="250"/>
      <c r="PCH5" s="250"/>
      <c r="PCI5" s="250"/>
      <c r="PCJ5" s="250"/>
      <c r="PCK5" s="250"/>
      <c r="PCL5" s="250"/>
      <c r="PCM5" s="250"/>
      <c r="PCN5" s="250"/>
      <c r="PCO5" s="250"/>
      <c r="PCP5" s="250"/>
      <c r="PCQ5" s="250"/>
      <c r="PCR5" s="250"/>
      <c r="PCS5" s="250"/>
      <c r="PCT5" s="250"/>
      <c r="PCU5" s="250"/>
      <c r="PCV5" s="250"/>
      <c r="PCW5" s="250"/>
      <c r="PCX5" s="250"/>
      <c r="PCY5" s="250"/>
      <c r="PCZ5" s="250"/>
      <c r="PDA5" s="250"/>
      <c r="PDB5" s="250"/>
      <c r="PDC5" s="250"/>
      <c r="PDD5" s="250"/>
      <c r="PDE5" s="250"/>
      <c r="PDF5" s="250"/>
      <c r="PDG5" s="250"/>
      <c r="PDH5" s="250"/>
      <c r="PDI5" s="250"/>
      <c r="PDJ5" s="250"/>
      <c r="PDK5" s="250"/>
      <c r="PDL5" s="250"/>
      <c r="PDM5" s="250"/>
      <c r="PDN5" s="250"/>
      <c r="PDO5" s="250"/>
      <c r="PDP5" s="250"/>
      <c r="PDQ5" s="250"/>
      <c r="PDR5" s="250"/>
      <c r="PDS5" s="250"/>
      <c r="PDT5" s="250"/>
      <c r="PDU5" s="250"/>
      <c r="PDV5" s="250"/>
      <c r="PDW5" s="250"/>
      <c r="PDX5" s="250"/>
      <c r="PDY5" s="250"/>
      <c r="PDZ5" s="250"/>
      <c r="PEA5" s="250"/>
      <c r="PEB5" s="250"/>
      <c r="PEC5" s="250"/>
      <c r="PED5" s="250"/>
      <c r="PEE5" s="250"/>
      <c r="PEF5" s="250"/>
      <c r="PEG5" s="250"/>
      <c r="PEH5" s="250"/>
      <c r="PEI5" s="250"/>
      <c r="PEJ5" s="250"/>
      <c r="PEK5" s="250"/>
      <c r="PEL5" s="250"/>
      <c r="PEM5" s="250"/>
      <c r="PEN5" s="250"/>
      <c r="PEO5" s="250"/>
      <c r="PEP5" s="250"/>
      <c r="PEQ5" s="250"/>
      <c r="PER5" s="250"/>
      <c r="PES5" s="250"/>
      <c r="PET5" s="250"/>
      <c r="PEU5" s="250"/>
      <c r="PEV5" s="250"/>
      <c r="PEW5" s="250"/>
      <c r="PEX5" s="250"/>
      <c r="PEY5" s="250"/>
      <c r="PEZ5" s="250"/>
      <c r="PFA5" s="250"/>
      <c r="PFB5" s="250"/>
      <c r="PFC5" s="250"/>
      <c r="PFD5" s="250"/>
      <c r="PFE5" s="250"/>
      <c r="PFF5" s="250"/>
      <c r="PFG5" s="250"/>
      <c r="PFH5" s="250"/>
      <c r="PFI5" s="250"/>
      <c r="PFJ5" s="250"/>
      <c r="PFK5" s="250"/>
      <c r="PFL5" s="250"/>
      <c r="PFM5" s="250"/>
      <c r="PFN5" s="250"/>
      <c r="PFO5" s="250"/>
      <c r="PFP5" s="250"/>
      <c r="PFQ5" s="250"/>
      <c r="PFR5" s="250"/>
      <c r="PFS5" s="250"/>
      <c r="PFT5" s="250"/>
      <c r="PFU5" s="250"/>
      <c r="PFV5" s="250"/>
      <c r="PFW5" s="250"/>
      <c r="PFX5" s="250"/>
      <c r="PFY5" s="250"/>
      <c r="PFZ5" s="250"/>
      <c r="PGA5" s="250"/>
      <c r="PGB5" s="250"/>
      <c r="PGC5" s="250"/>
      <c r="PGD5" s="250"/>
      <c r="PGE5" s="250"/>
      <c r="PGF5" s="250"/>
      <c r="PGG5" s="250"/>
      <c r="PGH5" s="250"/>
      <c r="PGI5" s="250"/>
      <c r="PGJ5" s="250"/>
      <c r="PGK5" s="250"/>
      <c r="PGL5" s="250"/>
      <c r="PGM5" s="250"/>
      <c r="PGN5" s="250"/>
      <c r="PGO5" s="250"/>
      <c r="PGP5" s="250"/>
      <c r="PGQ5" s="250"/>
      <c r="PGR5" s="250"/>
      <c r="PGS5" s="250"/>
      <c r="PGT5" s="250"/>
      <c r="PGU5" s="250"/>
      <c r="PGV5" s="250"/>
      <c r="PGW5" s="250"/>
      <c r="PGX5" s="250"/>
      <c r="PGY5" s="250"/>
      <c r="PGZ5" s="250"/>
      <c r="PHA5" s="250"/>
      <c r="PHB5" s="250"/>
      <c r="PHC5" s="250"/>
      <c r="PHD5" s="250"/>
      <c r="PHE5" s="250"/>
      <c r="PHF5" s="250"/>
      <c r="PHG5" s="250"/>
      <c r="PHH5" s="250"/>
      <c r="PHI5" s="250"/>
      <c r="PHJ5" s="250"/>
      <c r="PHK5" s="250"/>
      <c r="PHL5" s="250"/>
      <c r="PHM5" s="250"/>
      <c r="PHN5" s="250"/>
      <c r="PHO5" s="250"/>
      <c r="PHP5" s="250"/>
      <c r="PHQ5" s="250"/>
      <c r="PHR5" s="250"/>
      <c r="PHS5" s="250"/>
      <c r="PHT5" s="250"/>
      <c r="PHU5" s="250"/>
      <c r="PHV5" s="250"/>
      <c r="PHW5" s="250"/>
      <c r="PHX5" s="250"/>
      <c r="PHY5" s="250"/>
      <c r="PHZ5" s="250"/>
      <c r="PIA5" s="250"/>
      <c r="PIB5" s="250"/>
      <c r="PIC5" s="250"/>
      <c r="PID5" s="250"/>
      <c r="PIE5" s="250"/>
      <c r="PIF5" s="250"/>
      <c r="PIG5" s="250"/>
      <c r="PIH5" s="250"/>
      <c r="PII5" s="250"/>
      <c r="PIJ5" s="250"/>
      <c r="PIK5" s="250"/>
      <c r="PIL5" s="250"/>
      <c r="PIM5" s="250"/>
      <c r="PIN5" s="250"/>
      <c r="PIO5" s="250"/>
      <c r="PIP5" s="250"/>
      <c r="PIQ5" s="250"/>
      <c r="PIR5" s="250"/>
      <c r="PIS5" s="250"/>
      <c r="PIT5" s="250"/>
      <c r="PIU5" s="250"/>
      <c r="PIV5" s="250"/>
      <c r="PIW5" s="250"/>
      <c r="PIX5" s="250"/>
      <c r="PIY5" s="250"/>
      <c r="PIZ5" s="250"/>
      <c r="PJA5" s="250"/>
      <c r="PJB5" s="250"/>
      <c r="PJC5" s="250"/>
      <c r="PJD5" s="250"/>
      <c r="PJE5" s="250"/>
      <c r="PJF5" s="250"/>
      <c r="PJG5" s="250"/>
      <c r="PJH5" s="250"/>
      <c r="PJI5" s="250"/>
      <c r="PJJ5" s="250"/>
      <c r="PJK5" s="250"/>
      <c r="PJL5" s="250"/>
      <c r="PJM5" s="250"/>
      <c r="PJN5" s="250"/>
      <c r="PJO5" s="250"/>
      <c r="PJP5" s="250"/>
      <c r="PJQ5" s="250"/>
      <c r="PJR5" s="250"/>
      <c r="PJS5" s="250"/>
      <c r="PJT5" s="250"/>
      <c r="PJU5" s="250"/>
      <c r="PJV5" s="250"/>
      <c r="PJW5" s="250"/>
      <c r="PJX5" s="250"/>
      <c r="PJY5" s="250"/>
      <c r="PJZ5" s="250"/>
      <c r="PKA5" s="250"/>
      <c r="PKB5" s="250"/>
      <c r="PKC5" s="250"/>
      <c r="PKD5" s="250"/>
      <c r="PKE5" s="250"/>
      <c r="PKF5" s="250"/>
      <c r="PKG5" s="250"/>
      <c r="PKH5" s="250"/>
      <c r="PKI5" s="250"/>
      <c r="PKJ5" s="250"/>
      <c r="PKK5" s="250"/>
      <c r="PKL5" s="250"/>
      <c r="PKM5" s="250"/>
      <c r="PKN5" s="250"/>
      <c r="PKO5" s="250"/>
      <c r="PKP5" s="250"/>
      <c r="PKQ5" s="250"/>
      <c r="PKR5" s="250"/>
      <c r="PKS5" s="250"/>
      <c r="PKT5" s="250"/>
      <c r="PKU5" s="250"/>
      <c r="PKV5" s="250"/>
      <c r="PKW5" s="250"/>
      <c r="PKX5" s="250"/>
      <c r="PKY5" s="250"/>
      <c r="PKZ5" s="250"/>
      <c r="PLA5" s="250"/>
      <c r="PLB5" s="250"/>
      <c r="PLC5" s="250"/>
      <c r="PLD5" s="250"/>
      <c r="PLE5" s="250"/>
      <c r="PLF5" s="250"/>
      <c r="PLG5" s="250"/>
      <c r="PLH5" s="250"/>
      <c r="PLI5" s="250"/>
      <c r="PLJ5" s="250"/>
      <c r="PLK5" s="250"/>
      <c r="PLL5" s="250"/>
      <c r="PLM5" s="250"/>
      <c r="PLN5" s="250"/>
      <c r="PLO5" s="250"/>
      <c r="PLP5" s="250"/>
      <c r="PLQ5" s="250"/>
      <c r="PLR5" s="250"/>
      <c r="PLS5" s="250"/>
      <c r="PLT5" s="250"/>
      <c r="PLU5" s="250"/>
      <c r="PLV5" s="250"/>
      <c r="PLW5" s="250"/>
      <c r="PLX5" s="250"/>
      <c r="PLY5" s="250"/>
      <c r="PLZ5" s="250"/>
      <c r="PMA5" s="250"/>
      <c r="PMB5" s="250"/>
      <c r="PMC5" s="250"/>
      <c r="PMD5" s="250"/>
      <c r="PME5" s="250"/>
      <c r="PMF5" s="250"/>
      <c r="PMG5" s="250"/>
      <c r="PMH5" s="250"/>
      <c r="PMI5" s="250"/>
      <c r="PMJ5" s="250"/>
      <c r="PMK5" s="250"/>
      <c r="PML5" s="250"/>
      <c r="PMM5" s="250"/>
      <c r="PMN5" s="250"/>
      <c r="PMO5" s="250"/>
      <c r="PMP5" s="250"/>
      <c r="PMQ5" s="250"/>
      <c r="PMR5" s="250"/>
      <c r="PMS5" s="250"/>
      <c r="PMT5" s="250"/>
      <c r="PMU5" s="250"/>
      <c r="PMV5" s="250"/>
      <c r="PMW5" s="250"/>
      <c r="PMX5" s="250"/>
      <c r="PMY5" s="250"/>
      <c r="PMZ5" s="250"/>
      <c r="PNA5" s="250"/>
      <c r="PNB5" s="250"/>
      <c r="PNC5" s="250"/>
      <c r="PND5" s="250"/>
      <c r="PNE5" s="250"/>
      <c r="PNF5" s="250"/>
      <c r="PNG5" s="250"/>
      <c r="PNH5" s="250"/>
      <c r="PNI5" s="250"/>
      <c r="PNJ5" s="250"/>
      <c r="PNK5" s="250"/>
      <c r="PNL5" s="250"/>
      <c r="PNM5" s="250"/>
      <c r="PNN5" s="250"/>
      <c r="PNO5" s="250"/>
      <c r="PNP5" s="250"/>
      <c r="PNQ5" s="250"/>
      <c r="PNR5" s="250"/>
      <c r="PNS5" s="250"/>
      <c r="PNT5" s="250"/>
      <c r="PNU5" s="250"/>
      <c r="PNV5" s="250"/>
      <c r="PNW5" s="250"/>
      <c r="PNX5" s="250"/>
      <c r="PNY5" s="250"/>
      <c r="PNZ5" s="250"/>
      <c r="POA5" s="250"/>
      <c r="POB5" s="250"/>
      <c r="POC5" s="250"/>
      <c r="POD5" s="250"/>
      <c r="POE5" s="250"/>
      <c r="POF5" s="250"/>
      <c r="POG5" s="250"/>
      <c r="POH5" s="250"/>
      <c r="POI5" s="250"/>
      <c r="POJ5" s="250"/>
      <c r="POK5" s="250"/>
      <c r="POL5" s="250"/>
      <c r="POM5" s="250"/>
      <c r="PON5" s="250"/>
      <c r="POO5" s="250"/>
      <c r="POP5" s="250"/>
      <c r="POQ5" s="250"/>
      <c r="POR5" s="250"/>
      <c r="POS5" s="250"/>
      <c r="POT5" s="250"/>
      <c r="POU5" s="250"/>
      <c r="POV5" s="250"/>
      <c r="POW5" s="250"/>
      <c r="POX5" s="250"/>
      <c r="POY5" s="250"/>
      <c r="POZ5" s="250"/>
      <c r="PPA5" s="250"/>
      <c r="PPB5" s="250"/>
      <c r="PPC5" s="250"/>
      <c r="PPD5" s="250"/>
      <c r="PPE5" s="250"/>
      <c r="PPF5" s="250"/>
      <c r="PPG5" s="250"/>
      <c r="PPH5" s="250"/>
      <c r="PPI5" s="250"/>
      <c r="PPJ5" s="250"/>
      <c r="PPK5" s="250"/>
      <c r="PPL5" s="250"/>
      <c r="PPM5" s="250"/>
      <c r="PPN5" s="250"/>
      <c r="PPO5" s="250"/>
      <c r="PPP5" s="250"/>
      <c r="PPQ5" s="250"/>
      <c r="PPR5" s="250"/>
      <c r="PPS5" s="250"/>
      <c r="PPT5" s="250"/>
      <c r="PPU5" s="250"/>
      <c r="PPV5" s="250"/>
      <c r="PPW5" s="250"/>
      <c r="PPX5" s="250"/>
      <c r="PPY5" s="250"/>
      <c r="PPZ5" s="250"/>
      <c r="PQA5" s="250"/>
      <c r="PQB5" s="250"/>
      <c r="PQC5" s="250"/>
      <c r="PQD5" s="250"/>
      <c r="PQE5" s="250"/>
      <c r="PQF5" s="250"/>
      <c r="PQG5" s="250"/>
      <c r="PQH5" s="250"/>
      <c r="PQI5" s="250"/>
      <c r="PQJ5" s="250"/>
      <c r="PQK5" s="250"/>
      <c r="PQL5" s="250"/>
      <c r="PQM5" s="250"/>
      <c r="PQN5" s="250"/>
      <c r="PQO5" s="250"/>
      <c r="PQP5" s="250"/>
      <c r="PQQ5" s="250"/>
      <c r="PQR5" s="250"/>
      <c r="PQS5" s="250"/>
      <c r="PQT5" s="250"/>
      <c r="PQU5" s="250"/>
      <c r="PQV5" s="250"/>
      <c r="PQW5" s="250"/>
      <c r="PQX5" s="250"/>
      <c r="PQY5" s="250"/>
      <c r="PQZ5" s="250"/>
      <c r="PRA5" s="250"/>
      <c r="PRB5" s="250"/>
      <c r="PRC5" s="250"/>
      <c r="PRD5" s="250"/>
      <c r="PRE5" s="250"/>
      <c r="PRF5" s="250"/>
      <c r="PRG5" s="250"/>
      <c r="PRH5" s="250"/>
      <c r="PRI5" s="250"/>
      <c r="PRJ5" s="250"/>
      <c r="PRK5" s="250"/>
      <c r="PRL5" s="250"/>
      <c r="PRM5" s="250"/>
      <c r="PRN5" s="250"/>
      <c r="PRO5" s="250"/>
      <c r="PRP5" s="250"/>
      <c r="PRQ5" s="250"/>
      <c r="PRR5" s="250"/>
      <c r="PRS5" s="250"/>
      <c r="PRT5" s="250"/>
      <c r="PRU5" s="250"/>
      <c r="PRV5" s="250"/>
      <c r="PRW5" s="250"/>
      <c r="PRX5" s="250"/>
      <c r="PRY5" s="250"/>
      <c r="PRZ5" s="250"/>
      <c r="PSA5" s="250"/>
      <c r="PSB5" s="250"/>
      <c r="PSC5" s="250"/>
      <c r="PSD5" s="250"/>
      <c r="PSE5" s="250"/>
      <c r="PSF5" s="250"/>
      <c r="PSG5" s="250"/>
      <c r="PSH5" s="250"/>
      <c r="PSI5" s="250"/>
      <c r="PSJ5" s="250"/>
      <c r="PSK5" s="250"/>
      <c r="PSL5" s="250"/>
      <c r="PSM5" s="250"/>
      <c r="PSN5" s="250"/>
      <c r="PSO5" s="250"/>
      <c r="PSP5" s="250"/>
      <c r="PSQ5" s="250"/>
      <c r="PSR5" s="250"/>
      <c r="PSS5" s="250"/>
      <c r="PST5" s="250"/>
      <c r="PSU5" s="250"/>
      <c r="PSV5" s="250"/>
      <c r="PSW5" s="250"/>
      <c r="PSX5" s="250"/>
      <c r="PSY5" s="250"/>
      <c r="PSZ5" s="250"/>
      <c r="PTA5" s="250"/>
      <c r="PTB5" s="250"/>
      <c r="PTC5" s="250"/>
      <c r="PTD5" s="250"/>
      <c r="PTE5" s="250"/>
      <c r="PTF5" s="250"/>
      <c r="PTG5" s="250"/>
      <c r="PTH5" s="250"/>
      <c r="PTI5" s="250"/>
      <c r="PTJ5" s="250"/>
      <c r="PTK5" s="250"/>
      <c r="PTL5" s="250"/>
      <c r="PTM5" s="250"/>
      <c r="PTN5" s="250"/>
      <c r="PTO5" s="250"/>
      <c r="PTP5" s="250"/>
      <c r="PTQ5" s="250"/>
      <c r="PTR5" s="250"/>
      <c r="PTS5" s="250"/>
      <c r="PTT5" s="250"/>
      <c r="PTU5" s="250"/>
      <c r="PTV5" s="250"/>
      <c r="PTW5" s="250"/>
      <c r="PTX5" s="250"/>
      <c r="PTY5" s="250"/>
      <c r="PTZ5" s="250"/>
      <c r="PUA5" s="250"/>
      <c r="PUB5" s="250"/>
      <c r="PUC5" s="250"/>
      <c r="PUD5" s="250"/>
      <c r="PUE5" s="250"/>
      <c r="PUF5" s="250"/>
      <c r="PUG5" s="250"/>
      <c r="PUH5" s="250"/>
      <c r="PUI5" s="250"/>
      <c r="PUJ5" s="250"/>
      <c r="PUK5" s="250"/>
      <c r="PUL5" s="250"/>
      <c r="PUM5" s="250"/>
      <c r="PUN5" s="250"/>
      <c r="PUO5" s="250"/>
      <c r="PUP5" s="250"/>
      <c r="PUQ5" s="250"/>
      <c r="PUR5" s="250"/>
      <c r="PUS5" s="250"/>
      <c r="PUT5" s="250"/>
      <c r="PUU5" s="250"/>
      <c r="PUV5" s="250"/>
      <c r="PUW5" s="250"/>
      <c r="PUX5" s="250"/>
      <c r="PUY5" s="250"/>
      <c r="PUZ5" s="250"/>
      <c r="PVA5" s="250"/>
      <c r="PVB5" s="250"/>
      <c r="PVC5" s="250"/>
      <c r="PVD5" s="250"/>
      <c r="PVE5" s="250"/>
      <c r="PVF5" s="250"/>
      <c r="PVG5" s="250"/>
      <c r="PVH5" s="250"/>
      <c r="PVI5" s="250"/>
      <c r="PVJ5" s="250"/>
      <c r="PVK5" s="250"/>
      <c r="PVL5" s="250"/>
      <c r="PVM5" s="250"/>
      <c r="PVN5" s="250"/>
      <c r="PVO5" s="250"/>
      <c r="PVP5" s="250"/>
      <c r="PVQ5" s="250"/>
      <c r="PVR5" s="250"/>
      <c r="PVS5" s="250"/>
      <c r="PVT5" s="250"/>
      <c r="PVU5" s="250"/>
      <c r="PVV5" s="250"/>
      <c r="PVW5" s="250"/>
      <c r="PVX5" s="250"/>
      <c r="PVY5" s="250"/>
      <c r="PVZ5" s="250"/>
      <c r="PWA5" s="250"/>
      <c r="PWB5" s="250"/>
      <c r="PWC5" s="250"/>
      <c r="PWD5" s="250"/>
      <c r="PWE5" s="250"/>
      <c r="PWF5" s="250"/>
      <c r="PWG5" s="250"/>
      <c r="PWH5" s="250"/>
      <c r="PWI5" s="250"/>
      <c r="PWJ5" s="250"/>
      <c r="PWK5" s="250"/>
      <c r="PWL5" s="250"/>
      <c r="PWM5" s="250"/>
      <c r="PWN5" s="250"/>
      <c r="PWO5" s="250"/>
      <c r="PWP5" s="250"/>
      <c r="PWQ5" s="250"/>
      <c r="PWR5" s="250"/>
      <c r="PWS5" s="250"/>
      <c r="PWT5" s="250"/>
      <c r="PWU5" s="250"/>
      <c r="PWV5" s="250"/>
      <c r="PWW5" s="250"/>
      <c r="PWX5" s="250"/>
      <c r="PWY5" s="250"/>
      <c r="PWZ5" s="250"/>
      <c r="PXA5" s="250"/>
      <c r="PXB5" s="250"/>
      <c r="PXC5" s="250"/>
      <c r="PXD5" s="250"/>
      <c r="PXE5" s="250"/>
      <c r="PXF5" s="250"/>
      <c r="PXG5" s="250"/>
      <c r="PXH5" s="250"/>
      <c r="PXI5" s="250"/>
      <c r="PXJ5" s="250"/>
      <c r="PXK5" s="250"/>
      <c r="PXL5" s="250"/>
      <c r="PXM5" s="250"/>
      <c r="PXN5" s="250"/>
      <c r="PXO5" s="250"/>
      <c r="PXP5" s="250"/>
      <c r="PXQ5" s="250"/>
      <c r="PXR5" s="250"/>
      <c r="PXS5" s="250"/>
      <c r="PXT5" s="250"/>
      <c r="PXU5" s="250"/>
      <c r="PXV5" s="250"/>
      <c r="PXW5" s="250"/>
      <c r="PXX5" s="250"/>
      <c r="PXY5" s="250"/>
      <c r="PXZ5" s="250"/>
      <c r="PYA5" s="250"/>
      <c r="PYB5" s="250"/>
      <c r="PYC5" s="250"/>
      <c r="PYD5" s="250"/>
      <c r="PYE5" s="250"/>
      <c r="PYF5" s="250"/>
      <c r="PYG5" s="250"/>
      <c r="PYH5" s="250"/>
      <c r="PYI5" s="250"/>
      <c r="PYJ5" s="250"/>
      <c r="PYK5" s="250"/>
      <c r="PYL5" s="250"/>
      <c r="PYM5" s="250"/>
      <c r="PYN5" s="250"/>
      <c r="PYO5" s="250"/>
      <c r="PYP5" s="250"/>
      <c r="PYQ5" s="250"/>
      <c r="PYR5" s="250"/>
      <c r="PYS5" s="250"/>
      <c r="PYT5" s="250"/>
      <c r="PYU5" s="250"/>
      <c r="PYV5" s="250"/>
      <c r="PYW5" s="250"/>
      <c r="PYX5" s="250"/>
      <c r="PYY5" s="250"/>
      <c r="PYZ5" s="250"/>
      <c r="PZA5" s="250"/>
      <c r="PZB5" s="250"/>
      <c r="PZC5" s="250"/>
      <c r="PZD5" s="250"/>
      <c r="PZE5" s="250"/>
      <c r="PZF5" s="250"/>
      <c r="PZG5" s="250"/>
      <c r="PZH5" s="250"/>
      <c r="PZI5" s="250"/>
      <c r="PZJ5" s="250"/>
      <c r="PZK5" s="250"/>
      <c r="PZL5" s="250"/>
      <c r="PZM5" s="250"/>
      <c r="PZN5" s="250"/>
      <c r="PZO5" s="250"/>
      <c r="PZP5" s="250"/>
      <c r="PZQ5" s="250"/>
      <c r="PZR5" s="250"/>
      <c r="PZS5" s="250"/>
      <c r="PZT5" s="250"/>
      <c r="PZU5" s="250"/>
      <c r="PZV5" s="250"/>
      <c r="PZW5" s="250"/>
      <c r="PZX5" s="250"/>
      <c r="PZY5" s="250"/>
      <c r="PZZ5" s="250"/>
      <c r="QAA5" s="250"/>
      <c r="QAB5" s="250"/>
      <c r="QAC5" s="250"/>
      <c r="QAD5" s="250"/>
      <c r="QAE5" s="250"/>
      <c r="QAF5" s="250"/>
      <c r="QAG5" s="250"/>
      <c r="QAH5" s="250"/>
      <c r="QAI5" s="250"/>
      <c r="QAJ5" s="250"/>
      <c r="QAK5" s="250"/>
      <c r="QAL5" s="250"/>
      <c r="QAM5" s="250"/>
      <c r="QAN5" s="250"/>
      <c r="QAO5" s="250"/>
      <c r="QAP5" s="250"/>
      <c r="QAQ5" s="250"/>
      <c r="QAR5" s="250"/>
      <c r="QAS5" s="250"/>
      <c r="QAT5" s="250"/>
      <c r="QAU5" s="250"/>
      <c r="QAV5" s="250"/>
      <c r="QAW5" s="250"/>
      <c r="QAX5" s="250"/>
      <c r="QAY5" s="250"/>
      <c r="QAZ5" s="250"/>
      <c r="QBA5" s="250"/>
      <c r="QBB5" s="250"/>
      <c r="QBC5" s="250"/>
      <c r="QBD5" s="250"/>
      <c r="QBE5" s="250"/>
      <c r="QBF5" s="250"/>
      <c r="QBG5" s="250"/>
      <c r="QBH5" s="250"/>
      <c r="QBI5" s="250"/>
      <c r="QBJ5" s="250"/>
      <c r="QBK5" s="250"/>
      <c r="QBL5" s="250"/>
      <c r="QBM5" s="250"/>
      <c r="QBN5" s="250"/>
      <c r="QBO5" s="250"/>
      <c r="QBP5" s="250"/>
      <c r="QBQ5" s="250"/>
      <c r="QBR5" s="250"/>
      <c r="QBS5" s="250"/>
      <c r="QBT5" s="250"/>
      <c r="QBU5" s="250"/>
      <c r="QBV5" s="250"/>
      <c r="QBW5" s="250"/>
      <c r="QBX5" s="250"/>
      <c r="QBY5" s="250"/>
      <c r="QBZ5" s="250"/>
      <c r="QCA5" s="250"/>
      <c r="QCB5" s="250"/>
      <c r="QCC5" s="250"/>
      <c r="QCD5" s="250"/>
      <c r="QCE5" s="250"/>
      <c r="QCF5" s="250"/>
      <c r="QCG5" s="250"/>
      <c r="QCH5" s="250"/>
      <c r="QCI5" s="250"/>
      <c r="QCJ5" s="250"/>
      <c r="QCK5" s="250"/>
      <c r="QCL5" s="250"/>
      <c r="QCM5" s="250"/>
      <c r="QCN5" s="250"/>
      <c r="QCO5" s="250"/>
      <c r="QCP5" s="250"/>
      <c r="QCQ5" s="250"/>
      <c r="QCR5" s="250"/>
      <c r="QCS5" s="250"/>
      <c r="QCT5" s="250"/>
      <c r="QCU5" s="250"/>
      <c r="QCV5" s="250"/>
      <c r="QCW5" s="250"/>
      <c r="QCX5" s="250"/>
      <c r="QCY5" s="250"/>
      <c r="QCZ5" s="250"/>
      <c r="QDA5" s="250"/>
      <c r="QDB5" s="250"/>
      <c r="QDC5" s="250"/>
      <c r="QDD5" s="250"/>
      <c r="QDE5" s="250"/>
      <c r="QDF5" s="250"/>
      <c r="QDG5" s="250"/>
      <c r="QDH5" s="250"/>
      <c r="QDI5" s="250"/>
      <c r="QDJ5" s="250"/>
      <c r="QDK5" s="250"/>
      <c r="QDL5" s="250"/>
      <c r="QDM5" s="250"/>
      <c r="QDN5" s="250"/>
      <c r="QDO5" s="250"/>
      <c r="QDP5" s="250"/>
      <c r="QDQ5" s="250"/>
      <c r="QDR5" s="250"/>
      <c r="QDS5" s="250"/>
      <c r="QDT5" s="250"/>
      <c r="QDU5" s="250"/>
      <c r="QDV5" s="250"/>
      <c r="QDW5" s="250"/>
      <c r="QDX5" s="250"/>
      <c r="QDY5" s="250"/>
      <c r="QDZ5" s="250"/>
      <c r="QEA5" s="250"/>
      <c r="QEB5" s="250"/>
      <c r="QEC5" s="250"/>
      <c r="QED5" s="250"/>
      <c r="QEE5" s="250"/>
      <c r="QEF5" s="250"/>
      <c r="QEG5" s="250"/>
      <c r="QEH5" s="250"/>
      <c r="QEI5" s="250"/>
      <c r="QEJ5" s="250"/>
      <c r="QEK5" s="250"/>
      <c r="QEL5" s="250"/>
      <c r="QEM5" s="250"/>
      <c r="QEN5" s="250"/>
      <c r="QEO5" s="250"/>
      <c r="QEP5" s="250"/>
      <c r="QEQ5" s="250"/>
      <c r="QER5" s="250"/>
      <c r="QES5" s="250"/>
      <c r="QET5" s="250"/>
      <c r="QEU5" s="250"/>
      <c r="QEV5" s="250"/>
      <c r="QEW5" s="250"/>
      <c r="QEX5" s="250"/>
      <c r="QEY5" s="250"/>
      <c r="QEZ5" s="250"/>
      <c r="QFA5" s="250"/>
      <c r="QFB5" s="250"/>
      <c r="QFC5" s="250"/>
      <c r="QFD5" s="250"/>
      <c r="QFE5" s="250"/>
      <c r="QFF5" s="250"/>
      <c r="QFG5" s="250"/>
      <c r="QFH5" s="250"/>
      <c r="QFI5" s="250"/>
      <c r="QFJ5" s="250"/>
      <c r="QFK5" s="250"/>
      <c r="QFL5" s="250"/>
      <c r="QFM5" s="250"/>
      <c r="QFN5" s="250"/>
      <c r="QFO5" s="250"/>
      <c r="QFP5" s="250"/>
      <c r="QFQ5" s="250"/>
      <c r="QFR5" s="250"/>
      <c r="QFS5" s="250"/>
      <c r="QFT5" s="250"/>
      <c r="QFU5" s="250"/>
      <c r="QFV5" s="250"/>
      <c r="QFW5" s="250"/>
      <c r="QFX5" s="250"/>
      <c r="QFY5" s="250"/>
      <c r="QFZ5" s="250"/>
      <c r="QGA5" s="250"/>
      <c r="QGB5" s="250"/>
      <c r="QGC5" s="250"/>
      <c r="QGD5" s="250"/>
      <c r="QGE5" s="250"/>
      <c r="QGF5" s="250"/>
      <c r="QGG5" s="250"/>
      <c r="QGH5" s="250"/>
      <c r="QGI5" s="250"/>
      <c r="QGJ5" s="250"/>
      <c r="QGK5" s="250"/>
      <c r="QGL5" s="250"/>
      <c r="QGM5" s="250"/>
      <c r="QGN5" s="250"/>
      <c r="QGO5" s="250"/>
      <c r="QGP5" s="250"/>
      <c r="QGQ5" s="250"/>
      <c r="QGR5" s="250"/>
      <c r="QGS5" s="250"/>
      <c r="QGT5" s="250"/>
      <c r="QGU5" s="250"/>
      <c r="QGV5" s="250"/>
      <c r="QGW5" s="250"/>
      <c r="QGX5" s="250"/>
      <c r="QGY5" s="250"/>
      <c r="QGZ5" s="250"/>
      <c r="QHA5" s="250"/>
      <c r="QHB5" s="250"/>
      <c r="QHC5" s="250"/>
      <c r="QHD5" s="250"/>
      <c r="QHE5" s="250"/>
      <c r="QHF5" s="250"/>
      <c r="QHG5" s="250"/>
      <c r="QHH5" s="250"/>
      <c r="QHI5" s="250"/>
      <c r="QHJ5" s="250"/>
      <c r="QHK5" s="250"/>
      <c r="QHL5" s="250"/>
      <c r="QHM5" s="250"/>
      <c r="QHN5" s="250"/>
      <c r="QHO5" s="250"/>
      <c r="QHP5" s="250"/>
      <c r="QHQ5" s="250"/>
      <c r="QHR5" s="250"/>
      <c r="QHS5" s="250"/>
      <c r="QHT5" s="250"/>
      <c r="QHU5" s="250"/>
      <c r="QHV5" s="250"/>
      <c r="QHW5" s="250"/>
      <c r="QHX5" s="250"/>
      <c r="QHY5" s="250"/>
      <c r="QHZ5" s="250"/>
      <c r="QIA5" s="250"/>
      <c r="QIB5" s="250"/>
      <c r="QIC5" s="250"/>
      <c r="QID5" s="250"/>
      <c r="QIE5" s="250"/>
      <c r="QIF5" s="250"/>
      <c r="QIG5" s="250"/>
      <c r="QIH5" s="250"/>
      <c r="QII5" s="250"/>
      <c r="QIJ5" s="250"/>
      <c r="QIK5" s="250"/>
      <c r="QIL5" s="250"/>
      <c r="QIM5" s="250"/>
      <c r="QIN5" s="250"/>
      <c r="QIO5" s="250"/>
      <c r="QIP5" s="250"/>
      <c r="QIQ5" s="250"/>
      <c r="QIR5" s="250"/>
      <c r="QIS5" s="250"/>
      <c r="QIT5" s="250"/>
      <c r="QIU5" s="250"/>
      <c r="QIV5" s="250"/>
      <c r="QIW5" s="250"/>
      <c r="QIX5" s="250"/>
      <c r="QIY5" s="250"/>
      <c r="QIZ5" s="250"/>
      <c r="QJA5" s="250"/>
      <c r="QJB5" s="250"/>
      <c r="QJC5" s="250"/>
      <c r="QJD5" s="250"/>
      <c r="QJE5" s="250"/>
      <c r="QJF5" s="250"/>
      <c r="QJG5" s="250"/>
      <c r="QJH5" s="250"/>
      <c r="QJI5" s="250"/>
      <c r="QJJ5" s="250"/>
      <c r="QJK5" s="250"/>
      <c r="QJL5" s="250"/>
      <c r="QJM5" s="250"/>
      <c r="QJN5" s="250"/>
      <c r="QJO5" s="250"/>
      <c r="QJP5" s="250"/>
      <c r="QJQ5" s="250"/>
      <c r="QJR5" s="250"/>
      <c r="QJS5" s="250"/>
      <c r="QJT5" s="250"/>
      <c r="QJU5" s="250"/>
      <c r="QJV5" s="250"/>
      <c r="QJW5" s="250"/>
      <c r="QJX5" s="250"/>
      <c r="QJY5" s="250"/>
      <c r="QJZ5" s="250"/>
      <c r="QKA5" s="250"/>
      <c r="QKB5" s="250"/>
      <c r="QKC5" s="250"/>
      <c r="QKD5" s="250"/>
      <c r="QKE5" s="250"/>
      <c r="QKF5" s="250"/>
      <c r="QKG5" s="250"/>
      <c r="QKH5" s="250"/>
      <c r="QKI5" s="250"/>
      <c r="QKJ5" s="250"/>
      <c r="QKK5" s="250"/>
      <c r="QKL5" s="250"/>
      <c r="QKM5" s="250"/>
      <c r="QKN5" s="250"/>
      <c r="QKO5" s="250"/>
      <c r="QKP5" s="250"/>
      <c r="QKQ5" s="250"/>
      <c r="QKR5" s="250"/>
      <c r="QKS5" s="250"/>
      <c r="QKT5" s="250"/>
      <c r="QKU5" s="250"/>
      <c r="QKV5" s="250"/>
      <c r="QKW5" s="250"/>
      <c r="QKX5" s="250"/>
      <c r="QKY5" s="250"/>
      <c r="QKZ5" s="250"/>
      <c r="QLA5" s="250"/>
      <c r="QLB5" s="250"/>
      <c r="QLC5" s="250"/>
      <c r="QLD5" s="250"/>
      <c r="QLE5" s="250"/>
      <c r="QLF5" s="250"/>
      <c r="QLG5" s="250"/>
      <c r="QLH5" s="250"/>
      <c r="QLI5" s="250"/>
      <c r="QLJ5" s="250"/>
      <c r="QLK5" s="250"/>
      <c r="QLL5" s="250"/>
      <c r="QLM5" s="250"/>
      <c r="QLN5" s="250"/>
      <c r="QLO5" s="250"/>
      <c r="QLP5" s="250"/>
      <c r="QLQ5" s="250"/>
      <c r="QLR5" s="250"/>
      <c r="QLS5" s="250"/>
      <c r="QLT5" s="250"/>
      <c r="QLU5" s="250"/>
      <c r="QLV5" s="250"/>
      <c r="QLW5" s="250"/>
      <c r="QLX5" s="250"/>
      <c r="QLY5" s="250"/>
      <c r="QLZ5" s="250"/>
      <c r="QMA5" s="250"/>
      <c r="QMB5" s="250"/>
      <c r="QMC5" s="250"/>
      <c r="QMD5" s="250"/>
      <c r="QME5" s="250"/>
      <c r="QMF5" s="250"/>
      <c r="QMG5" s="250"/>
      <c r="QMH5" s="250"/>
      <c r="QMI5" s="250"/>
      <c r="QMJ5" s="250"/>
      <c r="QMK5" s="250"/>
      <c r="QML5" s="250"/>
      <c r="QMM5" s="250"/>
      <c r="QMN5" s="250"/>
      <c r="QMO5" s="250"/>
      <c r="QMP5" s="250"/>
      <c r="QMQ5" s="250"/>
      <c r="QMR5" s="250"/>
      <c r="QMS5" s="250"/>
      <c r="QMT5" s="250"/>
      <c r="QMU5" s="250"/>
      <c r="QMV5" s="250"/>
      <c r="QMW5" s="250"/>
      <c r="QMX5" s="250"/>
      <c r="QMY5" s="250"/>
      <c r="QMZ5" s="250"/>
      <c r="QNA5" s="250"/>
      <c r="QNB5" s="250"/>
      <c r="QNC5" s="250"/>
      <c r="QND5" s="250"/>
      <c r="QNE5" s="250"/>
      <c r="QNF5" s="250"/>
      <c r="QNG5" s="250"/>
      <c r="QNH5" s="250"/>
      <c r="QNI5" s="250"/>
      <c r="QNJ5" s="250"/>
      <c r="QNK5" s="250"/>
      <c r="QNL5" s="250"/>
      <c r="QNM5" s="250"/>
      <c r="QNN5" s="250"/>
      <c r="QNO5" s="250"/>
      <c r="QNP5" s="250"/>
      <c r="QNQ5" s="250"/>
      <c r="QNR5" s="250"/>
      <c r="QNS5" s="250"/>
      <c r="QNT5" s="250"/>
      <c r="QNU5" s="250"/>
      <c r="QNV5" s="250"/>
      <c r="QNW5" s="250"/>
      <c r="QNX5" s="250"/>
      <c r="QNY5" s="250"/>
      <c r="QNZ5" s="250"/>
      <c r="QOA5" s="250"/>
      <c r="QOB5" s="250"/>
      <c r="QOC5" s="250"/>
      <c r="QOD5" s="250"/>
      <c r="QOE5" s="250"/>
      <c r="QOF5" s="250"/>
      <c r="QOG5" s="250"/>
      <c r="QOH5" s="250"/>
      <c r="QOI5" s="250"/>
      <c r="QOJ5" s="250"/>
      <c r="QOK5" s="250"/>
      <c r="QOL5" s="250"/>
      <c r="QOM5" s="250"/>
      <c r="QON5" s="250"/>
      <c r="QOO5" s="250"/>
      <c r="QOP5" s="250"/>
      <c r="QOQ5" s="250"/>
      <c r="QOR5" s="250"/>
      <c r="QOS5" s="250"/>
      <c r="QOT5" s="250"/>
      <c r="QOU5" s="250"/>
      <c r="QOV5" s="250"/>
      <c r="QOW5" s="250"/>
      <c r="QOX5" s="250"/>
      <c r="QOY5" s="250"/>
      <c r="QOZ5" s="250"/>
      <c r="QPA5" s="250"/>
      <c r="QPB5" s="250"/>
      <c r="QPC5" s="250"/>
      <c r="QPD5" s="250"/>
      <c r="QPE5" s="250"/>
      <c r="QPF5" s="250"/>
      <c r="QPG5" s="250"/>
      <c r="QPH5" s="250"/>
      <c r="QPI5" s="250"/>
      <c r="QPJ5" s="250"/>
      <c r="QPK5" s="250"/>
      <c r="QPL5" s="250"/>
      <c r="QPM5" s="250"/>
      <c r="QPN5" s="250"/>
      <c r="QPO5" s="250"/>
      <c r="QPP5" s="250"/>
      <c r="QPQ5" s="250"/>
      <c r="QPR5" s="250"/>
      <c r="QPS5" s="250"/>
      <c r="QPT5" s="250"/>
      <c r="QPU5" s="250"/>
      <c r="QPV5" s="250"/>
      <c r="QPW5" s="250"/>
      <c r="QPX5" s="250"/>
      <c r="QPY5" s="250"/>
      <c r="QPZ5" s="250"/>
      <c r="QQA5" s="250"/>
      <c r="QQB5" s="250"/>
      <c r="QQC5" s="250"/>
      <c r="QQD5" s="250"/>
      <c r="QQE5" s="250"/>
      <c r="QQF5" s="250"/>
      <c r="QQG5" s="250"/>
      <c r="QQH5" s="250"/>
      <c r="QQI5" s="250"/>
      <c r="QQJ5" s="250"/>
      <c r="QQK5" s="250"/>
      <c r="QQL5" s="250"/>
      <c r="QQM5" s="250"/>
      <c r="QQN5" s="250"/>
      <c r="QQO5" s="250"/>
      <c r="QQP5" s="250"/>
      <c r="QQQ5" s="250"/>
      <c r="QQR5" s="250"/>
      <c r="QQS5" s="250"/>
      <c r="QQT5" s="250"/>
      <c r="QQU5" s="250"/>
      <c r="QQV5" s="250"/>
      <c r="QQW5" s="250"/>
      <c r="QQX5" s="250"/>
      <c r="QQY5" s="250"/>
      <c r="QQZ5" s="250"/>
      <c r="QRA5" s="250"/>
      <c r="QRB5" s="250"/>
      <c r="QRC5" s="250"/>
      <c r="QRD5" s="250"/>
      <c r="QRE5" s="250"/>
      <c r="QRF5" s="250"/>
      <c r="QRG5" s="250"/>
      <c r="QRH5" s="250"/>
      <c r="QRI5" s="250"/>
      <c r="QRJ5" s="250"/>
      <c r="QRK5" s="250"/>
      <c r="QRL5" s="250"/>
      <c r="QRM5" s="250"/>
      <c r="QRN5" s="250"/>
      <c r="QRO5" s="250"/>
      <c r="QRP5" s="250"/>
      <c r="QRQ5" s="250"/>
      <c r="QRR5" s="250"/>
      <c r="QRS5" s="250"/>
      <c r="QRT5" s="250"/>
      <c r="QRU5" s="250"/>
      <c r="QRV5" s="250"/>
      <c r="QRW5" s="250"/>
      <c r="QRX5" s="250"/>
      <c r="QRY5" s="250"/>
      <c r="QRZ5" s="250"/>
      <c r="QSA5" s="250"/>
      <c r="QSB5" s="250"/>
      <c r="QSC5" s="250"/>
      <c r="QSD5" s="250"/>
      <c r="QSE5" s="250"/>
      <c r="QSF5" s="250"/>
      <c r="QSG5" s="250"/>
      <c r="QSH5" s="250"/>
      <c r="QSI5" s="250"/>
      <c r="QSJ5" s="250"/>
      <c r="QSK5" s="250"/>
      <c r="QSL5" s="250"/>
      <c r="QSM5" s="250"/>
      <c r="QSN5" s="250"/>
      <c r="QSO5" s="250"/>
      <c r="QSP5" s="250"/>
      <c r="QSQ5" s="250"/>
      <c r="QSR5" s="250"/>
      <c r="QSS5" s="250"/>
      <c r="QST5" s="250"/>
      <c r="QSU5" s="250"/>
      <c r="QSV5" s="250"/>
      <c r="QSW5" s="250"/>
      <c r="QSX5" s="250"/>
      <c r="QSY5" s="250"/>
      <c r="QSZ5" s="250"/>
      <c r="QTA5" s="250"/>
      <c r="QTB5" s="250"/>
      <c r="QTC5" s="250"/>
      <c r="QTD5" s="250"/>
      <c r="QTE5" s="250"/>
      <c r="QTF5" s="250"/>
      <c r="QTG5" s="250"/>
      <c r="QTH5" s="250"/>
      <c r="QTI5" s="250"/>
      <c r="QTJ5" s="250"/>
      <c r="QTK5" s="250"/>
      <c r="QTL5" s="250"/>
      <c r="QTM5" s="250"/>
      <c r="QTN5" s="250"/>
      <c r="QTO5" s="250"/>
      <c r="QTP5" s="250"/>
      <c r="QTQ5" s="250"/>
      <c r="QTR5" s="250"/>
      <c r="QTS5" s="250"/>
      <c r="QTT5" s="250"/>
      <c r="QTU5" s="250"/>
      <c r="QTV5" s="250"/>
      <c r="QTW5" s="250"/>
      <c r="QTX5" s="250"/>
      <c r="QTY5" s="250"/>
      <c r="QTZ5" s="250"/>
      <c r="QUA5" s="250"/>
      <c r="QUB5" s="250"/>
      <c r="QUC5" s="250"/>
      <c r="QUD5" s="250"/>
      <c r="QUE5" s="250"/>
      <c r="QUF5" s="250"/>
      <c r="QUG5" s="250"/>
      <c r="QUH5" s="250"/>
      <c r="QUI5" s="250"/>
      <c r="QUJ5" s="250"/>
      <c r="QUK5" s="250"/>
      <c r="QUL5" s="250"/>
      <c r="QUM5" s="250"/>
      <c r="QUN5" s="250"/>
      <c r="QUO5" s="250"/>
      <c r="QUP5" s="250"/>
      <c r="QUQ5" s="250"/>
      <c r="QUR5" s="250"/>
      <c r="QUS5" s="250"/>
      <c r="QUT5" s="250"/>
      <c r="QUU5" s="250"/>
      <c r="QUV5" s="250"/>
      <c r="QUW5" s="250"/>
      <c r="QUX5" s="250"/>
      <c r="QUY5" s="250"/>
      <c r="QUZ5" s="250"/>
      <c r="QVA5" s="250"/>
      <c r="QVB5" s="250"/>
      <c r="QVC5" s="250"/>
      <c r="QVD5" s="250"/>
      <c r="QVE5" s="250"/>
      <c r="QVF5" s="250"/>
      <c r="QVG5" s="250"/>
      <c r="QVH5" s="250"/>
      <c r="QVI5" s="250"/>
      <c r="QVJ5" s="250"/>
      <c r="QVK5" s="250"/>
      <c r="QVL5" s="250"/>
      <c r="QVM5" s="250"/>
      <c r="QVN5" s="250"/>
      <c r="QVO5" s="250"/>
      <c r="QVP5" s="250"/>
      <c r="QVQ5" s="250"/>
      <c r="QVR5" s="250"/>
      <c r="QVS5" s="250"/>
      <c r="QVT5" s="250"/>
      <c r="QVU5" s="250"/>
      <c r="QVV5" s="250"/>
      <c r="QVW5" s="250"/>
      <c r="QVX5" s="250"/>
      <c r="QVY5" s="250"/>
      <c r="QVZ5" s="250"/>
      <c r="QWA5" s="250"/>
      <c r="QWB5" s="250"/>
      <c r="QWC5" s="250"/>
      <c r="QWD5" s="250"/>
      <c r="QWE5" s="250"/>
      <c r="QWF5" s="250"/>
      <c r="QWG5" s="250"/>
      <c r="QWH5" s="250"/>
      <c r="QWI5" s="250"/>
      <c r="QWJ5" s="250"/>
      <c r="QWK5" s="250"/>
      <c r="QWL5" s="250"/>
      <c r="QWM5" s="250"/>
      <c r="QWN5" s="250"/>
      <c r="QWO5" s="250"/>
      <c r="QWP5" s="250"/>
      <c r="QWQ5" s="250"/>
      <c r="QWR5" s="250"/>
      <c r="QWS5" s="250"/>
      <c r="QWT5" s="250"/>
      <c r="QWU5" s="250"/>
      <c r="QWV5" s="250"/>
      <c r="QWW5" s="250"/>
      <c r="QWX5" s="250"/>
      <c r="QWY5" s="250"/>
      <c r="QWZ5" s="250"/>
      <c r="QXA5" s="250"/>
      <c r="QXB5" s="250"/>
      <c r="QXC5" s="250"/>
      <c r="QXD5" s="250"/>
      <c r="QXE5" s="250"/>
      <c r="QXF5" s="250"/>
      <c r="QXG5" s="250"/>
      <c r="QXH5" s="250"/>
      <c r="QXI5" s="250"/>
      <c r="QXJ5" s="250"/>
      <c r="QXK5" s="250"/>
      <c r="QXL5" s="250"/>
      <c r="QXM5" s="250"/>
      <c r="QXN5" s="250"/>
      <c r="QXO5" s="250"/>
      <c r="QXP5" s="250"/>
      <c r="QXQ5" s="250"/>
      <c r="QXR5" s="250"/>
      <c r="QXS5" s="250"/>
      <c r="QXT5" s="250"/>
      <c r="QXU5" s="250"/>
      <c r="QXV5" s="250"/>
      <c r="QXW5" s="250"/>
      <c r="QXX5" s="250"/>
      <c r="QXY5" s="250"/>
      <c r="QXZ5" s="250"/>
      <c r="QYA5" s="250"/>
      <c r="QYB5" s="250"/>
      <c r="QYC5" s="250"/>
      <c r="QYD5" s="250"/>
      <c r="QYE5" s="250"/>
      <c r="QYF5" s="250"/>
      <c r="QYG5" s="250"/>
      <c r="QYH5" s="250"/>
      <c r="QYI5" s="250"/>
      <c r="QYJ5" s="250"/>
      <c r="QYK5" s="250"/>
      <c r="QYL5" s="250"/>
      <c r="QYM5" s="250"/>
      <c r="QYN5" s="250"/>
      <c r="QYO5" s="250"/>
      <c r="QYP5" s="250"/>
      <c r="QYQ5" s="250"/>
      <c r="QYR5" s="250"/>
      <c r="QYS5" s="250"/>
      <c r="QYT5" s="250"/>
      <c r="QYU5" s="250"/>
      <c r="QYV5" s="250"/>
      <c r="QYW5" s="250"/>
      <c r="QYX5" s="250"/>
      <c r="QYY5" s="250"/>
      <c r="QYZ5" s="250"/>
      <c r="QZA5" s="250"/>
      <c r="QZB5" s="250"/>
      <c r="QZC5" s="250"/>
      <c r="QZD5" s="250"/>
      <c r="QZE5" s="250"/>
      <c r="QZF5" s="250"/>
      <c r="QZG5" s="250"/>
      <c r="QZH5" s="250"/>
      <c r="QZI5" s="250"/>
      <c r="QZJ5" s="250"/>
      <c r="QZK5" s="250"/>
      <c r="QZL5" s="250"/>
      <c r="QZM5" s="250"/>
      <c r="QZN5" s="250"/>
      <c r="QZO5" s="250"/>
      <c r="QZP5" s="250"/>
      <c r="QZQ5" s="250"/>
      <c r="QZR5" s="250"/>
      <c r="QZS5" s="250"/>
      <c r="QZT5" s="250"/>
      <c r="QZU5" s="250"/>
      <c r="QZV5" s="250"/>
      <c r="QZW5" s="250"/>
      <c r="QZX5" s="250"/>
      <c r="QZY5" s="250"/>
      <c r="QZZ5" s="250"/>
      <c r="RAA5" s="250"/>
      <c r="RAB5" s="250"/>
      <c r="RAC5" s="250"/>
      <c r="RAD5" s="250"/>
      <c r="RAE5" s="250"/>
      <c r="RAF5" s="250"/>
      <c r="RAG5" s="250"/>
      <c r="RAH5" s="250"/>
      <c r="RAI5" s="250"/>
      <c r="RAJ5" s="250"/>
      <c r="RAK5" s="250"/>
      <c r="RAL5" s="250"/>
      <c r="RAM5" s="250"/>
      <c r="RAN5" s="250"/>
      <c r="RAO5" s="250"/>
      <c r="RAP5" s="250"/>
      <c r="RAQ5" s="250"/>
      <c r="RAR5" s="250"/>
      <c r="RAS5" s="250"/>
      <c r="RAT5" s="250"/>
      <c r="RAU5" s="250"/>
      <c r="RAV5" s="250"/>
      <c r="RAW5" s="250"/>
      <c r="RAX5" s="250"/>
      <c r="RAY5" s="250"/>
      <c r="RAZ5" s="250"/>
      <c r="RBA5" s="250"/>
      <c r="RBB5" s="250"/>
      <c r="RBC5" s="250"/>
      <c r="RBD5" s="250"/>
      <c r="RBE5" s="250"/>
      <c r="RBF5" s="250"/>
      <c r="RBG5" s="250"/>
      <c r="RBH5" s="250"/>
      <c r="RBI5" s="250"/>
      <c r="RBJ5" s="250"/>
      <c r="RBK5" s="250"/>
      <c r="RBL5" s="250"/>
      <c r="RBM5" s="250"/>
      <c r="RBN5" s="250"/>
      <c r="RBO5" s="250"/>
      <c r="RBP5" s="250"/>
      <c r="RBQ5" s="250"/>
      <c r="RBR5" s="250"/>
      <c r="RBS5" s="250"/>
      <c r="RBT5" s="250"/>
      <c r="RBU5" s="250"/>
      <c r="RBV5" s="250"/>
      <c r="RBW5" s="250"/>
      <c r="RBX5" s="250"/>
      <c r="RBY5" s="250"/>
      <c r="RBZ5" s="250"/>
      <c r="RCA5" s="250"/>
      <c r="RCB5" s="250"/>
      <c r="RCC5" s="250"/>
      <c r="RCD5" s="250"/>
      <c r="RCE5" s="250"/>
      <c r="RCF5" s="250"/>
      <c r="RCG5" s="250"/>
      <c r="RCH5" s="250"/>
      <c r="RCI5" s="250"/>
      <c r="RCJ5" s="250"/>
      <c r="RCK5" s="250"/>
      <c r="RCL5" s="250"/>
      <c r="RCM5" s="250"/>
      <c r="RCN5" s="250"/>
      <c r="RCO5" s="250"/>
      <c r="RCP5" s="250"/>
      <c r="RCQ5" s="250"/>
      <c r="RCR5" s="250"/>
      <c r="RCS5" s="250"/>
      <c r="RCT5" s="250"/>
      <c r="RCU5" s="250"/>
      <c r="RCV5" s="250"/>
      <c r="RCW5" s="250"/>
      <c r="RCX5" s="250"/>
      <c r="RCY5" s="250"/>
      <c r="RCZ5" s="250"/>
      <c r="RDA5" s="250"/>
      <c r="RDB5" s="250"/>
      <c r="RDC5" s="250"/>
      <c r="RDD5" s="250"/>
      <c r="RDE5" s="250"/>
      <c r="RDF5" s="250"/>
      <c r="RDG5" s="250"/>
      <c r="RDH5" s="250"/>
      <c r="RDI5" s="250"/>
      <c r="RDJ5" s="250"/>
      <c r="RDK5" s="250"/>
      <c r="RDL5" s="250"/>
      <c r="RDM5" s="250"/>
      <c r="RDN5" s="250"/>
      <c r="RDO5" s="250"/>
      <c r="RDP5" s="250"/>
      <c r="RDQ5" s="250"/>
      <c r="RDR5" s="250"/>
      <c r="RDS5" s="250"/>
      <c r="RDT5" s="250"/>
      <c r="RDU5" s="250"/>
      <c r="RDV5" s="250"/>
      <c r="RDW5" s="250"/>
      <c r="RDX5" s="250"/>
      <c r="RDY5" s="250"/>
      <c r="RDZ5" s="250"/>
      <c r="REA5" s="250"/>
      <c r="REB5" s="250"/>
      <c r="REC5" s="250"/>
      <c r="RED5" s="250"/>
      <c r="REE5" s="250"/>
      <c r="REF5" s="250"/>
      <c r="REG5" s="250"/>
      <c r="REH5" s="250"/>
      <c r="REI5" s="250"/>
      <c r="REJ5" s="250"/>
      <c r="REK5" s="250"/>
      <c r="REL5" s="250"/>
      <c r="REM5" s="250"/>
      <c r="REN5" s="250"/>
      <c r="REO5" s="250"/>
      <c r="REP5" s="250"/>
      <c r="REQ5" s="250"/>
      <c r="RER5" s="250"/>
      <c r="RES5" s="250"/>
      <c r="RET5" s="250"/>
      <c r="REU5" s="250"/>
      <c r="REV5" s="250"/>
      <c r="REW5" s="250"/>
      <c r="REX5" s="250"/>
      <c r="REY5" s="250"/>
      <c r="REZ5" s="250"/>
      <c r="RFA5" s="250"/>
      <c r="RFB5" s="250"/>
      <c r="RFC5" s="250"/>
      <c r="RFD5" s="250"/>
      <c r="RFE5" s="250"/>
      <c r="RFF5" s="250"/>
      <c r="RFG5" s="250"/>
      <c r="RFH5" s="250"/>
      <c r="RFI5" s="250"/>
      <c r="RFJ5" s="250"/>
      <c r="RFK5" s="250"/>
      <c r="RFL5" s="250"/>
      <c r="RFM5" s="250"/>
      <c r="RFN5" s="250"/>
      <c r="RFO5" s="250"/>
      <c r="RFP5" s="250"/>
      <c r="RFQ5" s="250"/>
      <c r="RFR5" s="250"/>
      <c r="RFS5" s="250"/>
      <c r="RFT5" s="250"/>
      <c r="RFU5" s="250"/>
      <c r="RFV5" s="250"/>
      <c r="RFW5" s="250"/>
      <c r="RFX5" s="250"/>
      <c r="RFY5" s="250"/>
      <c r="RFZ5" s="250"/>
      <c r="RGA5" s="250"/>
      <c r="RGB5" s="250"/>
      <c r="RGC5" s="250"/>
      <c r="RGD5" s="250"/>
      <c r="RGE5" s="250"/>
      <c r="RGF5" s="250"/>
      <c r="RGG5" s="250"/>
      <c r="RGH5" s="250"/>
      <c r="RGI5" s="250"/>
      <c r="RGJ5" s="250"/>
      <c r="RGK5" s="250"/>
      <c r="RGL5" s="250"/>
      <c r="RGM5" s="250"/>
      <c r="RGN5" s="250"/>
      <c r="RGO5" s="250"/>
      <c r="RGP5" s="250"/>
      <c r="RGQ5" s="250"/>
      <c r="RGR5" s="250"/>
      <c r="RGS5" s="250"/>
      <c r="RGT5" s="250"/>
      <c r="RGU5" s="250"/>
      <c r="RGV5" s="250"/>
      <c r="RGW5" s="250"/>
      <c r="RGX5" s="250"/>
      <c r="RGY5" s="250"/>
      <c r="RGZ5" s="250"/>
      <c r="RHA5" s="250"/>
      <c r="RHB5" s="250"/>
      <c r="RHC5" s="250"/>
      <c r="RHD5" s="250"/>
      <c r="RHE5" s="250"/>
      <c r="RHF5" s="250"/>
      <c r="RHG5" s="250"/>
      <c r="RHH5" s="250"/>
      <c r="RHI5" s="250"/>
      <c r="RHJ5" s="250"/>
      <c r="RHK5" s="250"/>
      <c r="RHL5" s="250"/>
      <c r="RHM5" s="250"/>
      <c r="RHN5" s="250"/>
      <c r="RHO5" s="250"/>
      <c r="RHP5" s="250"/>
      <c r="RHQ5" s="250"/>
      <c r="RHR5" s="250"/>
      <c r="RHS5" s="250"/>
      <c r="RHT5" s="250"/>
      <c r="RHU5" s="250"/>
      <c r="RHV5" s="250"/>
      <c r="RHW5" s="250"/>
      <c r="RHX5" s="250"/>
      <c r="RHY5" s="250"/>
      <c r="RHZ5" s="250"/>
      <c r="RIA5" s="250"/>
      <c r="RIB5" s="250"/>
      <c r="RIC5" s="250"/>
      <c r="RID5" s="250"/>
      <c r="RIE5" s="250"/>
      <c r="RIF5" s="250"/>
      <c r="RIG5" s="250"/>
      <c r="RIH5" s="250"/>
      <c r="RII5" s="250"/>
      <c r="RIJ5" s="250"/>
      <c r="RIK5" s="250"/>
      <c r="RIL5" s="250"/>
      <c r="RIM5" s="250"/>
      <c r="RIN5" s="250"/>
      <c r="RIO5" s="250"/>
      <c r="RIP5" s="250"/>
      <c r="RIQ5" s="250"/>
      <c r="RIR5" s="250"/>
      <c r="RIS5" s="250"/>
      <c r="RIT5" s="250"/>
      <c r="RIU5" s="250"/>
      <c r="RIV5" s="250"/>
      <c r="RIW5" s="250"/>
      <c r="RIX5" s="250"/>
      <c r="RIY5" s="250"/>
      <c r="RIZ5" s="250"/>
      <c r="RJA5" s="250"/>
      <c r="RJB5" s="250"/>
      <c r="RJC5" s="250"/>
      <c r="RJD5" s="250"/>
      <c r="RJE5" s="250"/>
      <c r="RJF5" s="250"/>
      <c r="RJG5" s="250"/>
      <c r="RJH5" s="250"/>
      <c r="RJI5" s="250"/>
      <c r="RJJ5" s="250"/>
      <c r="RJK5" s="250"/>
      <c r="RJL5" s="250"/>
      <c r="RJM5" s="250"/>
      <c r="RJN5" s="250"/>
      <c r="RJO5" s="250"/>
      <c r="RJP5" s="250"/>
      <c r="RJQ5" s="250"/>
      <c r="RJR5" s="250"/>
      <c r="RJS5" s="250"/>
      <c r="RJT5" s="250"/>
      <c r="RJU5" s="250"/>
      <c r="RJV5" s="250"/>
      <c r="RJW5" s="250"/>
      <c r="RJX5" s="250"/>
      <c r="RJY5" s="250"/>
      <c r="RJZ5" s="250"/>
      <c r="RKA5" s="250"/>
      <c r="RKB5" s="250"/>
      <c r="RKC5" s="250"/>
      <c r="RKD5" s="250"/>
      <c r="RKE5" s="250"/>
      <c r="RKF5" s="250"/>
      <c r="RKG5" s="250"/>
      <c r="RKH5" s="250"/>
      <c r="RKI5" s="250"/>
      <c r="RKJ5" s="250"/>
      <c r="RKK5" s="250"/>
      <c r="RKL5" s="250"/>
      <c r="RKM5" s="250"/>
      <c r="RKN5" s="250"/>
      <c r="RKO5" s="250"/>
      <c r="RKP5" s="250"/>
      <c r="RKQ5" s="250"/>
      <c r="RKR5" s="250"/>
      <c r="RKS5" s="250"/>
      <c r="RKT5" s="250"/>
      <c r="RKU5" s="250"/>
      <c r="RKV5" s="250"/>
      <c r="RKW5" s="250"/>
      <c r="RKX5" s="250"/>
      <c r="RKY5" s="250"/>
      <c r="RKZ5" s="250"/>
      <c r="RLA5" s="250"/>
      <c r="RLB5" s="250"/>
      <c r="RLC5" s="250"/>
      <c r="RLD5" s="250"/>
      <c r="RLE5" s="250"/>
      <c r="RLF5" s="250"/>
      <c r="RLG5" s="250"/>
      <c r="RLH5" s="250"/>
      <c r="RLI5" s="250"/>
      <c r="RLJ5" s="250"/>
      <c r="RLK5" s="250"/>
      <c r="RLL5" s="250"/>
      <c r="RLM5" s="250"/>
      <c r="RLN5" s="250"/>
      <c r="RLO5" s="250"/>
      <c r="RLP5" s="250"/>
      <c r="RLQ5" s="250"/>
      <c r="RLR5" s="250"/>
      <c r="RLS5" s="250"/>
      <c r="RLT5" s="250"/>
      <c r="RLU5" s="250"/>
      <c r="RLV5" s="250"/>
      <c r="RLW5" s="250"/>
      <c r="RLX5" s="250"/>
      <c r="RLY5" s="250"/>
      <c r="RLZ5" s="250"/>
      <c r="RMA5" s="250"/>
      <c r="RMB5" s="250"/>
      <c r="RMC5" s="250"/>
      <c r="RMD5" s="250"/>
      <c r="RME5" s="250"/>
      <c r="RMF5" s="250"/>
      <c r="RMG5" s="250"/>
      <c r="RMH5" s="250"/>
      <c r="RMI5" s="250"/>
      <c r="RMJ5" s="250"/>
      <c r="RMK5" s="250"/>
      <c r="RML5" s="250"/>
      <c r="RMM5" s="250"/>
      <c r="RMN5" s="250"/>
      <c r="RMO5" s="250"/>
      <c r="RMP5" s="250"/>
      <c r="RMQ5" s="250"/>
      <c r="RMR5" s="250"/>
      <c r="RMS5" s="250"/>
      <c r="RMT5" s="250"/>
      <c r="RMU5" s="250"/>
      <c r="RMV5" s="250"/>
      <c r="RMW5" s="250"/>
      <c r="RMX5" s="250"/>
      <c r="RMY5" s="250"/>
      <c r="RMZ5" s="250"/>
      <c r="RNA5" s="250"/>
      <c r="RNB5" s="250"/>
      <c r="RNC5" s="250"/>
      <c r="RND5" s="250"/>
      <c r="RNE5" s="250"/>
      <c r="RNF5" s="250"/>
      <c r="RNG5" s="250"/>
      <c r="RNH5" s="250"/>
      <c r="RNI5" s="250"/>
      <c r="RNJ5" s="250"/>
      <c r="RNK5" s="250"/>
      <c r="RNL5" s="250"/>
      <c r="RNM5" s="250"/>
      <c r="RNN5" s="250"/>
      <c r="RNO5" s="250"/>
      <c r="RNP5" s="250"/>
      <c r="RNQ5" s="250"/>
      <c r="RNR5" s="250"/>
      <c r="RNS5" s="250"/>
      <c r="RNT5" s="250"/>
      <c r="RNU5" s="250"/>
      <c r="RNV5" s="250"/>
      <c r="RNW5" s="250"/>
      <c r="RNX5" s="250"/>
      <c r="RNY5" s="250"/>
      <c r="RNZ5" s="250"/>
      <c r="ROA5" s="250"/>
      <c r="ROB5" s="250"/>
      <c r="ROC5" s="250"/>
      <c r="ROD5" s="250"/>
      <c r="ROE5" s="250"/>
      <c r="ROF5" s="250"/>
      <c r="ROG5" s="250"/>
      <c r="ROH5" s="250"/>
      <c r="ROI5" s="250"/>
      <c r="ROJ5" s="250"/>
      <c r="ROK5" s="250"/>
      <c r="ROL5" s="250"/>
      <c r="ROM5" s="250"/>
      <c r="RON5" s="250"/>
      <c r="ROO5" s="250"/>
      <c r="ROP5" s="250"/>
      <c r="ROQ5" s="250"/>
      <c r="ROR5" s="250"/>
      <c r="ROS5" s="250"/>
      <c r="ROT5" s="250"/>
      <c r="ROU5" s="250"/>
      <c r="ROV5" s="250"/>
      <c r="ROW5" s="250"/>
      <c r="ROX5" s="250"/>
      <c r="ROY5" s="250"/>
      <c r="ROZ5" s="250"/>
      <c r="RPA5" s="250"/>
      <c r="RPB5" s="250"/>
      <c r="RPC5" s="250"/>
      <c r="RPD5" s="250"/>
      <c r="RPE5" s="250"/>
      <c r="RPF5" s="250"/>
      <c r="RPG5" s="250"/>
      <c r="RPH5" s="250"/>
      <c r="RPI5" s="250"/>
      <c r="RPJ5" s="250"/>
      <c r="RPK5" s="250"/>
      <c r="RPL5" s="250"/>
      <c r="RPM5" s="250"/>
      <c r="RPN5" s="250"/>
      <c r="RPO5" s="250"/>
      <c r="RPP5" s="250"/>
      <c r="RPQ5" s="250"/>
      <c r="RPR5" s="250"/>
      <c r="RPS5" s="250"/>
      <c r="RPT5" s="250"/>
      <c r="RPU5" s="250"/>
      <c r="RPV5" s="250"/>
      <c r="RPW5" s="250"/>
      <c r="RPX5" s="250"/>
      <c r="RPY5" s="250"/>
      <c r="RPZ5" s="250"/>
      <c r="RQA5" s="250"/>
      <c r="RQB5" s="250"/>
      <c r="RQC5" s="250"/>
      <c r="RQD5" s="250"/>
      <c r="RQE5" s="250"/>
      <c r="RQF5" s="250"/>
      <c r="RQG5" s="250"/>
      <c r="RQH5" s="250"/>
      <c r="RQI5" s="250"/>
      <c r="RQJ5" s="250"/>
      <c r="RQK5" s="250"/>
      <c r="RQL5" s="250"/>
      <c r="RQM5" s="250"/>
      <c r="RQN5" s="250"/>
      <c r="RQO5" s="250"/>
      <c r="RQP5" s="250"/>
      <c r="RQQ5" s="250"/>
      <c r="RQR5" s="250"/>
      <c r="RQS5" s="250"/>
      <c r="RQT5" s="250"/>
      <c r="RQU5" s="250"/>
      <c r="RQV5" s="250"/>
      <c r="RQW5" s="250"/>
      <c r="RQX5" s="250"/>
      <c r="RQY5" s="250"/>
      <c r="RQZ5" s="250"/>
      <c r="RRA5" s="250"/>
      <c r="RRB5" s="250"/>
      <c r="RRC5" s="250"/>
      <c r="RRD5" s="250"/>
      <c r="RRE5" s="250"/>
      <c r="RRF5" s="250"/>
      <c r="RRG5" s="250"/>
      <c r="RRH5" s="250"/>
      <c r="RRI5" s="250"/>
      <c r="RRJ5" s="250"/>
      <c r="RRK5" s="250"/>
      <c r="RRL5" s="250"/>
      <c r="RRM5" s="250"/>
      <c r="RRN5" s="250"/>
      <c r="RRO5" s="250"/>
      <c r="RRP5" s="250"/>
      <c r="RRQ5" s="250"/>
      <c r="RRR5" s="250"/>
      <c r="RRS5" s="250"/>
      <c r="RRT5" s="250"/>
      <c r="RRU5" s="250"/>
      <c r="RRV5" s="250"/>
      <c r="RRW5" s="250"/>
      <c r="RRX5" s="250"/>
      <c r="RRY5" s="250"/>
      <c r="RRZ5" s="250"/>
      <c r="RSA5" s="250"/>
      <c r="RSB5" s="250"/>
      <c r="RSC5" s="250"/>
      <c r="RSD5" s="250"/>
      <c r="RSE5" s="250"/>
      <c r="RSF5" s="250"/>
      <c r="RSG5" s="250"/>
      <c r="RSH5" s="250"/>
      <c r="RSI5" s="250"/>
      <c r="RSJ5" s="250"/>
      <c r="RSK5" s="250"/>
      <c r="RSL5" s="250"/>
      <c r="RSM5" s="250"/>
      <c r="RSN5" s="250"/>
      <c r="RSO5" s="250"/>
      <c r="RSP5" s="250"/>
      <c r="RSQ5" s="250"/>
      <c r="RSR5" s="250"/>
      <c r="RSS5" s="250"/>
      <c r="RST5" s="250"/>
      <c r="RSU5" s="250"/>
      <c r="RSV5" s="250"/>
      <c r="RSW5" s="250"/>
      <c r="RSX5" s="250"/>
      <c r="RSY5" s="250"/>
      <c r="RSZ5" s="250"/>
      <c r="RTA5" s="250"/>
      <c r="RTB5" s="250"/>
      <c r="RTC5" s="250"/>
      <c r="RTD5" s="250"/>
      <c r="RTE5" s="250"/>
      <c r="RTF5" s="250"/>
      <c r="RTG5" s="250"/>
      <c r="RTH5" s="250"/>
      <c r="RTI5" s="250"/>
      <c r="RTJ5" s="250"/>
      <c r="RTK5" s="250"/>
      <c r="RTL5" s="250"/>
      <c r="RTM5" s="250"/>
      <c r="RTN5" s="250"/>
      <c r="RTO5" s="250"/>
      <c r="RTP5" s="250"/>
      <c r="RTQ5" s="250"/>
      <c r="RTR5" s="250"/>
      <c r="RTS5" s="250"/>
      <c r="RTT5" s="250"/>
      <c r="RTU5" s="250"/>
      <c r="RTV5" s="250"/>
      <c r="RTW5" s="250"/>
      <c r="RTX5" s="250"/>
      <c r="RTY5" s="250"/>
      <c r="RTZ5" s="250"/>
      <c r="RUA5" s="250"/>
      <c r="RUB5" s="250"/>
      <c r="RUC5" s="250"/>
      <c r="RUD5" s="250"/>
      <c r="RUE5" s="250"/>
      <c r="RUF5" s="250"/>
      <c r="RUG5" s="250"/>
      <c r="RUH5" s="250"/>
      <c r="RUI5" s="250"/>
      <c r="RUJ5" s="250"/>
      <c r="RUK5" s="250"/>
      <c r="RUL5" s="250"/>
      <c r="RUM5" s="250"/>
      <c r="RUN5" s="250"/>
      <c r="RUO5" s="250"/>
      <c r="RUP5" s="250"/>
      <c r="RUQ5" s="250"/>
      <c r="RUR5" s="250"/>
      <c r="RUS5" s="250"/>
      <c r="RUT5" s="250"/>
      <c r="RUU5" s="250"/>
      <c r="RUV5" s="250"/>
      <c r="RUW5" s="250"/>
      <c r="RUX5" s="250"/>
      <c r="RUY5" s="250"/>
      <c r="RUZ5" s="250"/>
      <c r="RVA5" s="250"/>
      <c r="RVB5" s="250"/>
      <c r="RVC5" s="250"/>
      <c r="RVD5" s="250"/>
      <c r="RVE5" s="250"/>
      <c r="RVF5" s="250"/>
      <c r="RVG5" s="250"/>
      <c r="RVH5" s="250"/>
      <c r="RVI5" s="250"/>
      <c r="RVJ5" s="250"/>
      <c r="RVK5" s="250"/>
      <c r="RVL5" s="250"/>
      <c r="RVM5" s="250"/>
      <c r="RVN5" s="250"/>
      <c r="RVO5" s="250"/>
      <c r="RVP5" s="250"/>
      <c r="RVQ5" s="250"/>
      <c r="RVR5" s="250"/>
      <c r="RVS5" s="250"/>
      <c r="RVT5" s="250"/>
      <c r="RVU5" s="250"/>
      <c r="RVV5" s="250"/>
      <c r="RVW5" s="250"/>
      <c r="RVX5" s="250"/>
      <c r="RVY5" s="250"/>
      <c r="RVZ5" s="250"/>
      <c r="RWA5" s="250"/>
      <c r="RWB5" s="250"/>
      <c r="RWC5" s="250"/>
      <c r="RWD5" s="250"/>
      <c r="RWE5" s="250"/>
      <c r="RWF5" s="250"/>
      <c r="RWG5" s="250"/>
      <c r="RWH5" s="250"/>
      <c r="RWI5" s="250"/>
      <c r="RWJ5" s="250"/>
      <c r="RWK5" s="250"/>
      <c r="RWL5" s="250"/>
      <c r="RWM5" s="250"/>
      <c r="RWN5" s="250"/>
      <c r="RWO5" s="250"/>
      <c r="RWP5" s="250"/>
      <c r="RWQ5" s="250"/>
      <c r="RWR5" s="250"/>
      <c r="RWS5" s="250"/>
      <c r="RWT5" s="250"/>
      <c r="RWU5" s="250"/>
      <c r="RWV5" s="250"/>
      <c r="RWW5" s="250"/>
      <c r="RWX5" s="250"/>
      <c r="RWY5" s="250"/>
      <c r="RWZ5" s="250"/>
      <c r="RXA5" s="250"/>
      <c r="RXB5" s="250"/>
      <c r="RXC5" s="250"/>
      <c r="RXD5" s="250"/>
      <c r="RXE5" s="250"/>
      <c r="RXF5" s="250"/>
      <c r="RXG5" s="250"/>
      <c r="RXH5" s="250"/>
      <c r="RXI5" s="250"/>
      <c r="RXJ5" s="250"/>
      <c r="RXK5" s="250"/>
      <c r="RXL5" s="250"/>
      <c r="RXM5" s="250"/>
      <c r="RXN5" s="250"/>
      <c r="RXO5" s="250"/>
      <c r="RXP5" s="250"/>
      <c r="RXQ5" s="250"/>
      <c r="RXR5" s="250"/>
      <c r="RXS5" s="250"/>
      <c r="RXT5" s="250"/>
      <c r="RXU5" s="250"/>
      <c r="RXV5" s="250"/>
      <c r="RXW5" s="250"/>
      <c r="RXX5" s="250"/>
      <c r="RXY5" s="250"/>
      <c r="RXZ5" s="250"/>
      <c r="RYA5" s="250"/>
      <c r="RYB5" s="250"/>
      <c r="RYC5" s="250"/>
      <c r="RYD5" s="250"/>
      <c r="RYE5" s="250"/>
      <c r="RYF5" s="250"/>
      <c r="RYG5" s="250"/>
      <c r="RYH5" s="250"/>
      <c r="RYI5" s="250"/>
      <c r="RYJ5" s="250"/>
      <c r="RYK5" s="250"/>
      <c r="RYL5" s="250"/>
      <c r="RYM5" s="250"/>
      <c r="RYN5" s="250"/>
      <c r="RYO5" s="250"/>
      <c r="RYP5" s="250"/>
      <c r="RYQ5" s="250"/>
      <c r="RYR5" s="250"/>
      <c r="RYS5" s="250"/>
      <c r="RYT5" s="250"/>
      <c r="RYU5" s="250"/>
      <c r="RYV5" s="250"/>
      <c r="RYW5" s="250"/>
      <c r="RYX5" s="250"/>
      <c r="RYY5" s="250"/>
      <c r="RYZ5" s="250"/>
      <c r="RZA5" s="250"/>
      <c r="RZB5" s="250"/>
      <c r="RZC5" s="250"/>
      <c r="RZD5" s="250"/>
      <c r="RZE5" s="250"/>
      <c r="RZF5" s="250"/>
      <c r="RZG5" s="250"/>
      <c r="RZH5" s="250"/>
      <c r="RZI5" s="250"/>
      <c r="RZJ5" s="250"/>
      <c r="RZK5" s="250"/>
      <c r="RZL5" s="250"/>
      <c r="RZM5" s="250"/>
      <c r="RZN5" s="250"/>
      <c r="RZO5" s="250"/>
      <c r="RZP5" s="250"/>
      <c r="RZQ5" s="250"/>
      <c r="RZR5" s="250"/>
      <c r="RZS5" s="250"/>
      <c r="RZT5" s="250"/>
      <c r="RZU5" s="250"/>
      <c r="RZV5" s="250"/>
      <c r="RZW5" s="250"/>
      <c r="RZX5" s="250"/>
      <c r="RZY5" s="250"/>
      <c r="RZZ5" s="250"/>
      <c r="SAA5" s="250"/>
      <c r="SAB5" s="250"/>
      <c r="SAC5" s="250"/>
      <c r="SAD5" s="250"/>
      <c r="SAE5" s="250"/>
      <c r="SAF5" s="250"/>
      <c r="SAG5" s="250"/>
      <c r="SAH5" s="250"/>
      <c r="SAI5" s="250"/>
      <c r="SAJ5" s="250"/>
      <c r="SAK5" s="250"/>
      <c r="SAL5" s="250"/>
      <c r="SAM5" s="250"/>
      <c r="SAN5" s="250"/>
      <c r="SAO5" s="250"/>
      <c r="SAP5" s="250"/>
      <c r="SAQ5" s="250"/>
      <c r="SAR5" s="250"/>
      <c r="SAS5" s="250"/>
      <c r="SAT5" s="250"/>
      <c r="SAU5" s="250"/>
      <c r="SAV5" s="250"/>
      <c r="SAW5" s="250"/>
      <c r="SAX5" s="250"/>
      <c r="SAY5" s="250"/>
      <c r="SAZ5" s="250"/>
      <c r="SBA5" s="250"/>
      <c r="SBB5" s="250"/>
      <c r="SBC5" s="250"/>
      <c r="SBD5" s="250"/>
      <c r="SBE5" s="250"/>
      <c r="SBF5" s="250"/>
      <c r="SBG5" s="250"/>
      <c r="SBH5" s="250"/>
      <c r="SBI5" s="250"/>
      <c r="SBJ5" s="250"/>
      <c r="SBK5" s="250"/>
      <c r="SBL5" s="250"/>
      <c r="SBM5" s="250"/>
      <c r="SBN5" s="250"/>
      <c r="SBO5" s="250"/>
      <c r="SBP5" s="250"/>
      <c r="SBQ5" s="250"/>
      <c r="SBR5" s="250"/>
      <c r="SBS5" s="250"/>
      <c r="SBT5" s="250"/>
      <c r="SBU5" s="250"/>
      <c r="SBV5" s="250"/>
      <c r="SBW5" s="250"/>
      <c r="SBX5" s="250"/>
      <c r="SBY5" s="250"/>
      <c r="SBZ5" s="250"/>
      <c r="SCA5" s="250"/>
      <c r="SCB5" s="250"/>
      <c r="SCC5" s="250"/>
      <c r="SCD5" s="250"/>
      <c r="SCE5" s="250"/>
      <c r="SCF5" s="250"/>
      <c r="SCG5" s="250"/>
      <c r="SCH5" s="250"/>
      <c r="SCI5" s="250"/>
      <c r="SCJ5" s="250"/>
      <c r="SCK5" s="250"/>
      <c r="SCL5" s="250"/>
      <c r="SCM5" s="250"/>
      <c r="SCN5" s="250"/>
      <c r="SCO5" s="250"/>
      <c r="SCP5" s="250"/>
      <c r="SCQ5" s="250"/>
      <c r="SCR5" s="250"/>
      <c r="SCS5" s="250"/>
      <c r="SCT5" s="250"/>
      <c r="SCU5" s="250"/>
      <c r="SCV5" s="250"/>
      <c r="SCW5" s="250"/>
      <c r="SCX5" s="250"/>
      <c r="SCY5" s="250"/>
      <c r="SCZ5" s="250"/>
      <c r="SDA5" s="250"/>
      <c r="SDB5" s="250"/>
      <c r="SDC5" s="250"/>
      <c r="SDD5" s="250"/>
      <c r="SDE5" s="250"/>
      <c r="SDF5" s="250"/>
      <c r="SDG5" s="250"/>
      <c r="SDH5" s="250"/>
      <c r="SDI5" s="250"/>
      <c r="SDJ5" s="250"/>
      <c r="SDK5" s="250"/>
      <c r="SDL5" s="250"/>
      <c r="SDM5" s="250"/>
      <c r="SDN5" s="250"/>
      <c r="SDO5" s="250"/>
      <c r="SDP5" s="250"/>
      <c r="SDQ5" s="250"/>
      <c r="SDR5" s="250"/>
      <c r="SDS5" s="250"/>
      <c r="SDT5" s="250"/>
      <c r="SDU5" s="250"/>
      <c r="SDV5" s="250"/>
      <c r="SDW5" s="250"/>
      <c r="SDX5" s="250"/>
      <c r="SDY5" s="250"/>
      <c r="SDZ5" s="250"/>
      <c r="SEA5" s="250"/>
      <c r="SEB5" s="250"/>
      <c r="SEC5" s="250"/>
      <c r="SED5" s="250"/>
      <c r="SEE5" s="250"/>
      <c r="SEF5" s="250"/>
      <c r="SEG5" s="250"/>
      <c r="SEH5" s="250"/>
      <c r="SEI5" s="250"/>
      <c r="SEJ5" s="250"/>
      <c r="SEK5" s="250"/>
      <c r="SEL5" s="250"/>
      <c r="SEM5" s="250"/>
      <c r="SEN5" s="250"/>
      <c r="SEO5" s="250"/>
      <c r="SEP5" s="250"/>
      <c r="SEQ5" s="250"/>
      <c r="SER5" s="250"/>
      <c r="SES5" s="250"/>
      <c r="SET5" s="250"/>
      <c r="SEU5" s="250"/>
      <c r="SEV5" s="250"/>
      <c r="SEW5" s="250"/>
      <c r="SEX5" s="250"/>
      <c r="SEY5" s="250"/>
      <c r="SEZ5" s="250"/>
      <c r="SFA5" s="250"/>
      <c r="SFB5" s="250"/>
      <c r="SFC5" s="250"/>
      <c r="SFD5" s="250"/>
      <c r="SFE5" s="250"/>
      <c r="SFF5" s="250"/>
      <c r="SFG5" s="250"/>
      <c r="SFH5" s="250"/>
      <c r="SFI5" s="250"/>
      <c r="SFJ5" s="250"/>
      <c r="SFK5" s="250"/>
      <c r="SFL5" s="250"/>
      <c r="SFM5" s="250"/>
      <c r="SFN5" s="250"/>
      <c r="SFO5" s="250"/>
      <c r="SFP5" s="250"/>
      <c r="SFQ5" s="250"/>
      <c r="SFR5" s="250"/>
      <c r="SFS5" s="250"/>
      <c r="SFT5" s="250"/>
      <c r="SFU5" s="250"/>
      <c r="SFV5" s="250"/>
      <c r="SFW5" s="250"/>
      <c r="SFX5" s="250"/>
      <c r="SFY5" s="250"/>
      <c r="SFZ5" s="250"/>
      <c r="SGA5" s="250"/>
      <c r="SGB5" s="250"/>
      <c r="SGC5" s="250"/>
      <c r="SGD5" s="250"/>
      <c r="SGE5" s="250"/>
      <c r="SGF5" s="250"/>
      <c r="SGG5" s="250"/>
      <c r="SGH5" s="250"/>
      <c r="SGI5" s="250"/>
      <c r="SGJ5" s="250"/>
      <c r="SGK5" s="250"/>
      <c r="SGL5" s="250"/>
      <c r="SGM5" s="250"/>
      <c r="SGN5" s="250"/>
      <c r="SGO5" s="250"/>
      <c r="SGP5" s="250"/>
      <c r="SGQ5" s="250"/>
      <c r="SGR5" s="250"/>
      <c r="SGS5" s="250"/>
      <c r="SGT5" s="250"/>
      <c r="SGU5" s="250"/>
      <c r="SGV5" s="250"/>
      <c r="SGW5" s="250"/>
      <c r="SGX5" s="250"/>
      <c r="SGY5" s="250"/>
      <c r="SGZ5" s="250"/>
      <c r="SHA5" s="250"/>
      <c r="SHB5" s="250"/>
      <c r="SHC5" s="250"/>
      <c r="SHD5" s="250"/>
      <c r="SHE5" s="250"/>
      <c r="SHF5" s="250"/>
      <c r="SHG5" s="250"/>
      <c r="SHH5" s="250"/>
      <c r="SHI5" s="250"/>
      <c r="SHJ5" s="250"/>
      <c r="SHK5" s="250"/>
      <c r="SHL5" s="250"/>
      <c r="SHM5" s="250"/>
      <c r="SHN5" s="250"/>
      <c r="SHO5" s="250"/>
      <c r="SHP5" s="250"/>
      <c r="SHQ5" s="250"/>
      <c r="SHR5" s="250"/>
      <c r="SHS5" s="250"/>
      <c r="SHT5" s="250"/>
      <c r="SHU5" s="250"/>
      <c r="SHV5" s="250"/>
      <c r="SHW5" s="250"/>
      <c r="SHX5" s="250"/>
      <c r="SHY5" s="250"/>
      <c r="SHZ5" s="250"/>
      <c r="SIA5" s="250"/>
      <c r="SIB5" s="250"/>
      <c r="SIC5" s="250"/>
      <c r="SID5" s="250"/>
      <c r="SIE5" s="250"/>
      <c r="SIF5" s="250"/>
      <c r="SIG5" s="250"/>
      <c r="SIH5" s="250"/>
      <c r="SII5" s="250"/>
      <c r="SIJ5" s="250"/>
      <c r="SIK5" s="250"/>
      <c r="SIL5" s="250"/>
      <c r="SIM5" s="250"/>
      <c r="SIN5" s="250"/>
      <c r="SIO5" s="250"/>
      <c r="SIP5" s="250"/>
      <c r="SIQ5" s="250"/>
      <c r="SIR5" s="250"/>
      <c r="SIS5" s="250"/>
      <c r="SIT5" s="250"/>
      <c r="SIU5" s="250"/>
      <c r="SIV5" s="250"/>
      <c r="SIW5" s="250"/>
      <c r="SIX5" s="250"/>
      <c r="SIY5" s="250"/>
      <c r="SIZ5" s="250"/>
      <c r="SJA5" s="250"/>
      <c r="SJB5" s="250"/>
      <c r="SJC5" s="250"/>
      <c r="SJD5" s="250"/>
      <c r="SJE5" s="250"/>
      <c r="SJF5" s="250"/>
      <c r="SJG5" s="250"/>
      <c r="SJH5" s="250"/>
      <c r="SJI5" s="250"/>
      <c r="SJJ5" s="250"/>
      <c r="SJK5" s="250"/>
      <c r="SJL5" s="250"/>
      <c r="SJM5" s="250"/>
      <c r="SJN5" s="250"/>
      <c r="SJO5" s="250"/>
      <c r="SJP5" s="250"/>
      <c r="SJQ5" s="250"/>
      <c r="SJR5" s="250"/>
      <c r="SJS5" s="250"/>
      <c r="SJT5" s="250"/>
      <c r="SJU5" s="250"/>
      <c r="SJV5" s="250"/>
      <c r="SJW5" s="250"/>
      <c r="SJX5" s="250"/>
      <c r="SJY5" s="250"/>
      <c r="SJZ5" s="250"/>
      <c r="SKA5" s="250"/>
      <c r="SKB5" s="250"/>
      <c r="SKC5" s="250"/>
      <c r="SKD5" s="250"/>
      <c r="SKE5" s="250"/>
      <c r="SKF5" s="250"/>
      <c r="SKG5" s="250"/>
      <c r="SKH5" s="250"/>
      <c r="SKI5" s="250"/>
      <c r="SKJ5" s="250"/>
      <c r="SKK5" s="250"/>
      <c r="SKL5" s="250"/>
      <c r="SKM5" s="250"/>
      <c r="SKN5" s="250"/>
      <c r="SKO5" s="250"/>
      <c r="SKP5" s="250"/>
      <c r="SKQ5" s="250"/>
      <c r="SKR5" s="250"/>
      <c r="SKS5" s="250"/>
      <c r="SKT5" s="250"/>
      <c r="SKU5" s="250"/>
      <c r="SKV5" s="250"/>
      <c r="SKW5" s="250"/>
      <c r="SKX5" s="250"/>
      <c r="SKY5" s="250"/>
      <c r="SKZ5" s="250"/>
      <c r="SLA5" s="250"/>
      <c r="SLB5" s="250"/>
      <c r="SLC5" s="250"/>
      <c r="SLD5" s="250"/>
      <c r="SLE5" s="250"/>
      <c r="SLF5" s="250"/>
      <c r="SLG5" s="250"/>
      <c r="SLH5" s="250"/>
      <c r="SLI5" s="250"/>
      <c r="SLJ5" s="250"/>
      <c r="SLK5" s="250"/>
      <c r="SLL5" s="250"/>
      <c r="SLM5" s="250"/>
      <c r="SLN5" s="250"/>
      <c r="SLO5" s="250"/>
      <c r="SLP5" s="250"/>
      <c r="SLQ5" s="250"/>
      <c r="SLR5" s="250"/>
      <c r="SLS5" s="250"/>
      <c r="SLT5" s="250"/>
      <c r="SLU5" s="250"/>
      <c r="SLV5" s="250"/>
      <c r="SLW5" s="250"/>
      <c r="SLX5" s="250"/>
      <c r="SLY5" s="250"/>
      <c r="SLZ5" s="250"/>
      <c r="SMA5" s="250"/>
      <c r="SMB5" s="250"/>
      <c r="SMC5" s="250"/>
      <c r="SMD5" s="250"/>
      <c r="SME5" s="250"/>
      <c r="SMF5" s="250"/>
      <c r="SMG5" s="250"/>
      <c r="SMH5" s="250"/>
      <c r="SMI5" s="250"/>
      <c r="SMJ5" s="250"/>
      <c r="SMK5" s="250"/>
      <c r="SML5" s="250"/>
      <c r="SMM5" s="250"/>
      <c r="SMN5" s="250"/>
      <c r="SMO5" s="250"/>
      <c r="SMP5" s="250"/>
      <c r="SMQ5" s="250"/>
      <c r="SMR5" s="250"/>
      <c r="SMS5" s="250"/>
      <c r="SMT5" s="250"/>
      <c r="SMU5" s="250"/>
      <c r="SMV5" s="250"/>
      <c r="SMW5" s="250"/>
      <c r="SMX5" s="250"/>
      <c r="SMY5" s="250"/>
      <c r="SMZ5" s="250"/>
      <c r="SNA5" s="250"/>
      <c r="SNB5" s="250"/>
      <c r="SNC5" s="250"/>
      <c r="SND5" s="250"/>
      <c r="SNE5" s="250"/>
      <c r="SNF5" s="250"/>
      <c r="SNG5" s="250"/>
      <c r="SNH5" s="250"/>
      <c r="SNI5" s="250"/>
      <c r="SNJ5" s="250"/>
      <c r="SNK5" s="250"/>
      <c r="SNL5" s="250"/>
      <c r="SNM5" s="250"/>
      <c r="SNN5" s="250"/>
      <c r="SNO5" s="250"/>
      <c r="SNP5" s="250"/>
      <c r="SNQ5" s="250"/>
      <c r="SNR5" s="250"/>
      <c r="SNS5" s="250"/>
      <c r="SNT5" s="250"/>
      <c r="SNU5" s="250"/>
      <c r="SNV5" s="250"/>
      <c r="SNW5" s="250"/>
      <c r="SNX5" s="250"/>
      <c r="SNY5" s="250"/>
      <c r="SNZ5" s="250"/>
      <c r="SOA5" s="250"/>
      <c r="SOB5" s="250"/>
      <c r="SOC5" s="250"/>
      <c r="SOD5" s="250"/>
      <c r="SOE5" s="250"/>
      <c r="SOF5" s="250"/>
      <c r="SOG5" s="250"/>
      <c r="SOH5" s="250"/>
      <c r="SOI5" s="250"/>
      <c r="SOJ5" s="250"/>
      <c r="SOK5" s="250"/>
      <c r="SOL5" s="250"/>
      <c r="SOM5" s="250"/>
      <c r="SON5" s="250"/>
      <c r="SOO5" s="250"/>
      <c r="SOP5" s="250"/>
      <c r="SOQ5" s="250"/>
      <c r="SOR5" s="250"/>
      <c r="SOS5" s="250"/>
      <c r="SOT5" s="250"/>
      <c r="SOU5" s="250"/>
      <c r="SOV5" s="250"/>
      <c r="SOW5" s="250"/>
      <c r="SOX5" s="250"/>
      <c r="SOY5" s="250"/>
      <c r="SOZ5" s="250"/>
      <c r="SPA5" s="250"/>
      <c r="SPB5" s="250"/>
      <c r="SPC5" s="250"/>
      <c r="SPD5" s="250"/>
      <c r="SPE5" s="250"/>
      <c r="SPF5" s="250"/>
      <c r="SPG5" s="250"/>
      <c r="SPH5" s="250"/>
      <c r="SPI5" s="250"/>
      <c r="SPJ5" s="250"/>
      <c r="SPK5" s="250"/>
      <c r="SPL5" s="250"/>
      <c r="SPM5" s="250"/>
      <c r="SPN5" s="250"/>
      <c r="SPO5" s="250"/>
      <c r="SPP5" s="250"/>
      <c r="SPQ5" s="250"/>
      <c r="SPR5" s="250"/>
      <c r="SPS5" s="250"/>
      <c r="SPT5" s="250"/>
      <c r="SPU5" s="250"/>
      <c r="SPV5" s="250"/>
      <c r="SPW5" s="250"/>
      <c r="SPX5" s="250"/>
      <c r="SPY5" s="250"/>
      <c r="SPZ5" s="250"/>
      <c r="SQA5" s="250"/>
      <c r="SQB5" s="250"/>
      <c r="SQC5" s="250"/>
      <c r="SQD5" s="250"/>
      <c r="SQE5" s="250"/>
      <c r="SQF5" s="250"/>
      <c r="SQG5" s="250"/>
      <c r="SQH5" s="250"/>
      <c r="SQI5" s="250"/>
      <c r="SQJ5" s="250"/>
      <c r="SQK5" s="250"/>
      <c r="SQL5" s="250"/>
      <c r="SQM5" s="250"/>
      <c r="SQN5" s="250"/>
      <c r="SQO5" s="250"/>
      <c r="SQP5" s="250"/>
      <c r="SQQ5" s="250"/>
      <c r="SQR5" s="250"/>
      <c r="SQS5" s="250"/>
      <c r="SQT5" s="250"/>
      <c r="SQU5" s="250"/>
      <c r="SQV5" s="250"/>
      <c r="SQW5" s="250"/>
      <c r="SQX5" s="250"/>
      <c r="SQY5" s="250"/>
      <c r="SQZ5" s="250"/>
      <c r="SRA5" s="250"/>
      <c r="SRB5" s="250"/>
      <c r="SRC5" s="250"/>
      <c r="SRD5" s="250"/>
      <c r="SRE5" s="250"/>
      <c r="SRF5" s="250"/>
      <c r="SRG5" s="250"/>
      <c r="SRH5" s="250"/>
      <c r="SRI5" s="250"/>
      <c r="SRJ5" s="250"/>
      <c r="SRK5" s="250"/>
      <c r="SRL5" s="250"/>
      <c r="SRM5" s="250"/>
      <c r="SRN5" s="250"/>
      <c r="SRO5" s="250"/>
      <c r="SRP5" s="250"/>
      <c r="SRQ5" s="250"/>
      <c r="SRR5" s="250"/>
      <c r="SRS5" s="250"/>
      <c r="SRT5" s="250"/>
      <c r="SRU5" s="250"/>
      <c r="SRV5" s="250"/>
      <c r="SRW5" s="250"/>
      <c r="SRX5" s="250"/>
      <c r="SRY5" s="250"/>
      <c r="SRZ5" s="250"/>
      <c r="SSA5" s="250"/>
      <c r="SSB5" s="250"/>
      <c r="SSC5" s="250"/>
      <c r="SSD5" s="250"/>
      <c r="SSE5" s="250"/>
      <c r="SSF5" s="250"/>
      <c r="SSG5" s="250"/>
      <c r="SSH5" s="250"/>
      <c r="SSI5" s="250"/>
      <c r="SSJ5" s="250"/>
      <c r="SSK5" s="250"/>
      <c r="SSL5" s="250"/>
      <c r="SSM5" s="250"/>
      <c r="SSN5" s="250"/>
      <c r="SSO5" s="250"/>
      <c r="SSP5" s="250"/>
      <c r="SSQ5" s="250"/>
      <c r="SSR5" s="250"/>
      <c r="SSS5" s="250"/>
      <c r="SST5" s="250"/>
      <c r="SSU5" s="250"/>
      <c r="SSV5" s="250"/>
      <c r="SSW5" s="250"/>
      <c r="SSX5" s="250"/>
      <c r="SSY5" s="250"/>
      <c r="SSZ5" s="250"/>
      <c r="STA5" s="250"/>
      <c r="STB5" s="250"/>
      <c r="STC5" s="250"/>
      <c r="STD5" s="250"/>
      <c r="STE5" s="250"/>
      <c r="STF5" s="250"/>
      <c r="STG5" s="250"/>
      <c r="STH5" s="250"/>
      <c r="STI5" s="250"/>
      <c r="STJ5" s="250"/>
      <c r="STK5" s="250"/>
      <c r="STL5" s="250"/>
      <c r="STM5" s="250"/>
      <c r="STN5" s="250"/>
      <c r="STO5" s="250"/>
      <c r="STP5" s="250"/>
      <c r="STQ5" s="250"/>
      <c r="STR5" s="250"/>
      <c r="STS5" s="250"/>
      <c r="STT5" s="250"/>
      <c r="STU5" s="250"/>
      <c r="STV5" s="250"/>
      <c r="STW5" s="250"/>
      <c r="STX5" s="250"/>
      <c r="STY5" s="250"/>
      <c r="STZ5" s="250"/>
      <c r="SUA5" s="250"/>
      <c r="SUB5" s="250"/>
      <c r="SUC5" s="250"/>
      <c r="SUD5" s="250"/>
      <c r="SUE5" s="250"/>
      <c r="SUF5" s="250"/>
      <c r="SUG5" s="250"/>
      <c r="SUH5" s="250"/>
      <c r="SUI5" s="250"/>
      <c r="SUJ5" s="250"/>
      <c r="SUK5" s="250"/>
      <c r="SUL5" s="250"/>
      <c r="SUM5" s="250"/>
      <c r="SUN5" s="250"/>
      <c r="SUO5" s="250"/>
      <c r="SUP5" s="250"/>
      <c r="SUQ5" s="250"/>
      <c r="SUR5" s="250"/>
      <c r="SUS5" s="250"/>
      <c r="SUT5" s="250"/>
      <c r="SUU5" s="250"/>
      <c r="SUV5" s="250"/>
      <c r="SUW5" s="250"/>
      <c r="SUX5" s="250"/>
      <c r="SUY5" s="250"/>
      <c r="SUZ5" s="250"/>
      <c r="SVA5" s="250"/>
      <c r="SVB5" s="250"/>
      <c r="SVC5" s="250"/>
      <c r="SVD5" s="250"/>
      <c r="SVE5" s="250"/>
      <c r="SVF5" s="250"/>
      <c r="SVG5" s="250"/>
      <c r="SVH5" s="250"/>
      <c r="SVI5" s="250"/>
      <c r="SVJ5" s="250"/>
      <c r="SVK5" s="250"/>
      <c r="SVL5" s="250"/>
      <c r="SVM5" s="250"/>
      <c r="SVN5" s="250"/>
      <c r="SVO5" s="250"/>
      <c r="SVP5" s="250"/>
      <c r="SVQ5" s="250"/>
      <c r="SVR5" s="250"/>
      <c r="SVS5" s="250"/>
      <c r="SVT5" s="250"/>
      <c r="SVU5" s="250"/>
      <c r="SVV5" s="250"/>
      <c r="SVW5" s="250"/>
      <c r="SVX5" s="250"/>
      <c r="SVY5" s="250"/>
      <c r="SVZ5" s="250"/>
      <c r="SWA5" s="250"/>
      <c r="SWB5" s="250"/>
      <c r="SWC5" s="250"/>
      <c r="SWD5" s="250"/>
      <c r="SWE5" s="250"/>
      <c r="SWF5" s="250"/>
      <c r="SWG5" s="250"/>
      <c r="SWH5" s="250"/>
      <c r="SWI5" s="250"/>
      <c r="SWJ5" s="250"/>
      <c r="SWK5" s="250"/>
      <c r="SWL5" s="250"/>
      <c r="SWM5" s="250"/>
      <c r="SWN5" s="250"/>
      <c r="SWO5" s="250"/>
      <c r="SWP5" s="250"/>
      <c r="SWQ5" s="250"/>
      <c r="SWR5" s="250"/>
      <c r="SWS5" s="250"/>
      <c r="SWT5" s="250"/>
      <c r="SWU5" s="250"/>
      <c r="SWV5" s="250"/>
      <c r="SWW5" s="250"/>
      <c r="SWX5" s="250"/>
      <c r="SWY5" s="250"/>
      <c r="SWZ5" s="250"/>
      <c r="SXA5" s="250"/>
      <c r="SXB5" s="250"/>
      <c r="SXC5" s="250"/>
      <c r="SXD5" s="250"/>
      <c r="SXE5" s="250"/>
      <c r="SXF5" s="250"/>
      <c r="SXG5" s="250"/>
      <c r="SXH5" s="250"/>
      <c r="SXI5" s="250"/>
      <c r="SXJ5" s="250"/>
      <c r="SXK5" s="250"/>
      <c r="SXL5" s="250"/>
      <c r="SXM5" s="250"/>
      <c r="SXN5" s="250"/>
      <c r="SXO5" s="250"/>
      <c r="SXP5" s="250"/>
      <c r="SXQ5" s="250"/>
      <c r="SXR5" s="250"/>
      <c r="SXS5" s="250"/>
      <c r="SXT5" s="250"/>
      <c r="SXU5" s="250"/>
      <c r="SXV5" s="250"/>
      <c r="SXW5" s="250"/>
      <c r="SXX5" s="250"/>
      <c r="SXY5" s="250"/>
      <c r="SXZ5" s="250"/>
      <c r="SYA5" s="250"/>
      <c r="SYB5" s="250"/>
      <c r="SYC5" s="250"/>
      <c r="SYD5" s="250"/>
      <c r="SYE5" s="250"/>
      <c r="SYF5" s="250"/>
      <c r="SYG5" s="250"/>
      <c r="SYH5" s="250"/>
      <c r="SYI5" s="250"/>
      <c r="SYJ5" s="250"/>
      <c r="SYK5" s="250"/>
      <c r="SYL5" s="250"/>
      <c r="SYM5" s="250"/>
      <c r="SYN5" s="250"/>
      <c r="SYO5" s="250"/>
      <c r="SYP5" s="250"/>
      <c r="SYQ5" s="250"/>
      <c r="SYR5" s="250"/>
      <c r="SYS5" s="250"/>
      <c r="SYT5" s="250"/>
      <c r="SYU5" s="250"/>
      <c r="SYV5" s="250"/>
      <c r="SYW5" s="250"/>
      <c r="SYX5" s="250"/>
      <c r="SYY5" s="250"/>
      <c r="SYZ5" s="250"/>
      <c r="SZA5" s="250"/>
      <c r="SZB5" s="250"/>
      <c r="SZC5" s="250"/>
      <c r="SZD5" s="250"/>
      <c r="SZE5" s="250"/>
      <c r="SZF5" s="250"/>
      <c r="SZG5" s="250"/>
      <c r="SZH5" s="250"/>
      <c r="SZI5" s="250"/>
      <c r="SZJ5" s="250"/>
      <c r="SZK5" s="250"/>
      <c r="SZL5" s="250"/>
      <c r="SZM5" s="250"/>
      <c r="SZN5" s="250"/>
      <c r="SZO5" s="250"/>
      <c r="SZP5" s="250"/>
      <c r="SZQ5" s="250"/>
      <c r="SZR5" s="250"/>
      <c r="SZS5" s="250"/>
      <c r="SZT5" s="250"/>
      <c r="SZU5" s="250"/>
      <c r="SZV5" s="250"/>
      <c r="SZW5" s="250"/>
      <c r="SZX5" s="250"/>
      <c r="SZY5" s="250"/>
      <c r="SZZ5" s="250"/>
      <c r="TAA5" s="250"/>
      <c r="TAB5" s="250"/>
      <c r="TAC5" s="250"/>
      <c r="TAD5" s="250"/>
      <c r="TAE5" s="250"/>
      <c r="TAF5" s="250"/>
      <c r="TAG5" s="250"/>
      <c r="TAH5" s="250"/>
      <c r="TAI5" s="250"/>
      <c r="TAJ5" s="250"/>
      <c r="TAK5" s="250"/>
      <c r="TAL5" s="250"/>
      <c r="TAM5" s="250"/>
      <c r="TAN5" s="250"/>
      <c r="TAO5" s="250"/>
      <c r="TAP5" s="250"/>
      <c r="TAQ5" s="250"/>
      <c r="TAR5" s="250"/>
      <c r="TAS5" s="250"/>
      <c r="TAT5" s="250"/>
      <c r="TAU5" s="250"/>
      <c r="TAV5" s="250"/>
      <c r="TAW5" s="250"/>
      <c r="TAX5" s="250"/>
      <c r="TAY5" s="250"/>
      <c r="TAZ5" s="250"/>
      <c r="TBA5" s="250"/>
      <c r="TBB5" s="250"/>
      <c r="TBC5" s="250"/>
      <c r="TBD5" s="250"/>
      <c r="TBE5" s="250"/>
      <c r="TBF5" s="250"/>
      <c r="TBG5" s="250"/>
      <c r="TBH5" s="250"/>
      <c r="TBI5" s="250"/>
      <c r="TBJ5" s="250"/>
      <c r="TBK5" s="250"/>
      <c r="TBL5" s="250"/>
      <c r="TBM5" s="250"/>
      <c r="TBN5" s="250"/>
      <c r="TBO5" s="250"/>
      <c r="TBP5" s="250"/>
      <c r="TBQ5" s="250"/>
      <c r="TBR5" s="250"/>
      <c r="TBS5" s="250"/>
      <c r="TBT5" s="250"/>
      <c r="TBU5" s="250"/>
      <c r="TBV5" s="250"/>
      <c r="TBW5" s="250"/>
      <c r="TBX5" s="250"/>
      <c r="TBY5" s="250"/>
      <c r="TBZ5" s="250"/>
      <c r="TCA5" s="250"/>
      <c r="TCB5" s="250"/>
      <c r="TCC5" s="250"/>
      <c r="TCD5" s="250"/>
      <c r="TCE5" s="250"/>
      <c r="TCF5" s="250"/>
      <c r="TCG5" s="250"/>
      <c r="TCH5" s="250"/>
      <c r="TCI5" s="250"/>
      <c r="TCJ5" s="250"/>
      <c r="TCK5" s="250"/>
      <c r="TCL5" s="250"/>
      <c r="TCM5" s="250"/>
      <c r="TCN5" s="250"/>
      <c r="TCO5" s="250"/>
      <c r="TCP5" s="250"/>
      <c r="TCQ5" s="250"/>
      <c r="TCR5" s="250"/>
      <c r="TCS5" s="250"/>
      <c r="TCT5" s="250"/>
      <c r="TCU5" s="250"/>
      <c r="TCV5" s="250"/>
      <c r="TCW5" s="250"/>
      <c r="TCX5" s="250"/>
      <c r="TCY5" s="250"/>
      <c r="TCZ5" s="250"/>
      <c r="TDA5" s="250"/>
      <c r="TDB5" s="250"/>
      <c r="TDC5" s="250"/>
      <c r="TDD5" s="250"/>
      <c r="TDE5" s="250"/>
      <c r="TDF5" s="250"/>
      <c r="TDG5" s="250"/>
      <c r="TDH5" s="250"/>
      <c r="TDI5" s="250"/>
      <c r="TDJ5" s="250"/>
      <c r="TDK5" s="250"/>
      <c r="TDL5" s="250"/>
      <c r="TDM5" s="250"/>
      <c r="TDN5" s="250"/>
      <c r="TDO5" s="250"/>
      <c r="TDP5" s="250"/>
      <c r="TDQ5" s="250"/>
      <c r="TDR5" s="250"/>
      <c r="TDS5" s="250"/>
      <c r="TDT5" s="250"/>
      <c r="TDU5" s="250"/>
      <c r="TDV5" s="250"/>
      <c r="TDW5" s="250"/>
      <c r="TDX5" s="250"/>
      <c r="TDY5" s="250"/>
      <c r="TDZ5" s="250"/>
      <c r="TEA5" s="250"/>
      <c r="TEB5" s="250"/>
      <c r="TEC5" s="250"/>
      <c r="TED5" s="250"/>
      <c r="TEE5" s="250"/>
      <c r="TEF5" s="250"/>
      <c r="TEG5" s="250"/>
      <c r="TEH5" s="250"/>
      <c r="TEI5" s="250"/>
      <c r="TEJ5" s="250"/>
      <c r="TEK5" s="250"/>
      <c r="TEL5" s="250"/>
      <c r="TEM5" s="250"/>
      <c r="TEN5" s="250"/>
      <c r="TEO5" s="250"/>
      <c r="TEP5" s="250"/>
      <c r="TEQ5" s="250"/>
      <c r="TER5" s="250"/>
      <c r="TES5" s="250"/>
      <c r="TET5" s="250"/>
      <c r="TEU5" s="250"/>
      <c r="TEV5" s="250"/>
      <c r="TEW5" s="250"/>
      <c r="TEX5" s="250"/>
      <c r="TEY5" s="250"/>
      <c r="TEZ5" s="250"/>
      <c r="TFA5" s="250"/>
      <c r="TFB5" s="250"/>
      <c r="TFC5" s="250"/>
      <c r="TFD5" s="250"/>
      <c r="TFE5" s="250"/>
      <c r="TFF5" s="250"/>
      <c r="TFG5" s="250"/>
      <c r="TFH5" s="250"/>
      <c r="TFI5" s="250"/>
      <c r="TFJ5" s="250"/>
      <c r="TFK5" s="250"/>
      <c r="TFL5" s="250"/>
      <c r="TFM5" s="250"/>
      <c r="TFN5" s="250"/>
      <c r="TFO5" s="250"/>
      <c r="TFP5" s="250"/>
      <c r="TFQ5" s="250"/>
      <c r="TFR5" s="250"/>
      <c r="TFS5" s="250"/>
      <c r="TFT5" s="250"/>
      <c r="TFU5" s="250"/>
      <c r="TFV5" s="250"/>
      <c r="TFW5" s="250"/>
      <c r="TFX5" s="250"/>
      <c r="TFY5" s="250"/>
      <c r="TFZ5" s="250"/>
      <c r="TGA5" s="250"/>
      <c r="TGB5" s="250"/>
      <c r="TGC5" s="250"/>
      <c r="TGD5" s="250"/>
      <c r="TGE5" s="250"/>
      <c r="TGF5" s="250"/>
      <c r="TGG5" s="250"/>
      <c r="TGH5" s="250"/>
      <c r="TGI5" s="250"/>
      <c r="TGJ5" s="250"/>
      <c r="TGK5" s="250"/>
      <c r="TGL5" s="250"/>
      <c r="TGM5" s="250"/>
      <c r="TGN5" s="250"/>
      <c r="TGO5" s="250"/>
      <c r="TGP5" s="250"/>
      <c r="TGQ5" s="250"/>
      <c r="TGR5" s="250"/>
      <c r="TGS5" s="250"/>
      <c r="TGT5" s="250"/>
      <c r="TGU5" s="250"/>
      <c r="TGV5" s="250"/>
      <c r="TGW5" s="250"/>
      <c r="TGX5" s="250"/>
      <c r="TGY5" s="250"/>
      <c r="TGZ5" s="250"/>
      <c r="THA5" s="250"/>
      <c r="THB5" s="250"/>
      <c r="THC5" s="250"/>
      <c r="THD5" s="250"/>
      <c r="THE5" s="250"/>
      <c r="THF5" s="250"/>
      <c r="THG5" s="250"/>
      <c r="THH5" s="250"/>
      <c r="THI5" s="250"/>
      <c r="THJ5" s="250"/>
      <c r="THK5" s="250"/>
      <c r="THL5" s="250"/>
      <c r="THM5" s="250"/>
      <c r="THN5" s="250"/>
      <c r="THO5" s="250"/>
      <c r="THP5" s="250"/>
      <c r="THQ5" s="250"/>
      <c r="THR5" s="250"/>
      <c r="THS5" s="250"/>
      <c r="THT5" s="250"/>
      <c r="THU5" s="250"/>
      <c r="THV5" s="250"/>
      <c r="THW5" s="250"/>
      <c r="THX5" s="250"/>
      <c r="THY5" s="250"/>
      <c r="THZ5" s="250"/>
      <c r="TIA5" s="250"/>
      <c r="TIB5" s="250"/>
      <c r="TIC5" s="250"/>
      <c r="TID5" s="250"/>
      <c r="TIE5" s="250"/>
      <c r="TIF5" s="250"/>
      <c r="TIG5" s="250"/>
      <c r="TIH5" s="250"/>
      <c r="TII5" s="250"/>
      <c r="TIJ5" s="250"/>
      <c r="TIK5" s="250"/>
      <c r="TIL5" s="250"/>
      <c r="TIM5" s="250"/>
      <c r="TIN5" s="250"/>
      <c r="TIO5" s="250"/>
      <c r="TIP5" s="250"/>
      <c r="TIQ5" s="250"/>
      <c r="TIR5" s="250"/>
      <c r="TIS5" s="250"/>
      <c r="TIT5" s="250"/>
      <c r="TIU5" s="250"/>
      <c r="TIV5" s="250"/>
      <c r="TIW5" s="250"/>
      <c r="TIX5" s="250"/>
      <c r="TIY5" s="250"/>
      <c r="TIZ5" s="250"/>
      <c r="TJA5" s="250"/>
      <c r="TJB5" s="250"/>
      <c r="TJC5" s="250"/>
      <c r="TJD5" s="250"/>
      <c r="TJE5" s="250"/>
      <c r="TJF5" s="250"/>
      <c r="TJG5" s="250"/>
      <c r="TJH5" s="250"/>
      <c r="TJI5" s="250"/>
      <c r="TJJ5" s="250"/>
      <c r="TJK5" s="250"/>
      <c r="TJL5" s="250"/>
      <c r="TJM5" s="250"/>
      <c r="TJN5" s="250"/>
      <c r="TJO5" s="250"/>
      <c r="TJP5" s="250"/>
      <c r="TJQ5" s="250"/>
      <c r="TJR5" s="250"/>
      <c r="TJS5" s="250"/>
      <c r="TJT5" s="250"/>
      <c r="TJU5" s="250"/>
      <c r="TJV5" s="250"/>
      <c r="TJW5" s="250"/>
      <c r="TJX5" s="250"/>
      <c r="TJY5" s="250"/>
      <c r="TJZ5" s="250"/>
      <c r="TKA5" s="250"/>
      <c r="TKB5" s="250"/>
      <c r="TKC5" s="250"/>
      <c r="TKD5" s="250"/>
      <c r="TKE5" s="250"/>
      <c r="TKF5" s="250"/>
      <c r="TKG5" s="250"/>
      <c r="TKH5" s="250"/>
      <c r="TKI5" s="250"/>
      <c r="TKJ5" s="250"/>
      <c r="TKK5" s="250"/>
      <c r="TKL5" s="250"/>
      <c r="TKM5" s="250"/>
      <c r="TKN5" s="250"/>
      <c r="TKO5" s="250"/>
      <c r="TKP5" s="250"/>
      <c r="TKQ5" s="250"/>
      <c r="TKR5" s="250"/>
      <c r="TKS5" s="250"/>
      <c r="TKT5" s="250"/>
      <c r="TKU5" s="250"/>
      <c r="TKV5" s="250"/>
      <c r="TKW5" s="250"/>
      <c r="TKX5" s="250"/>
      <c r="TKY5" s="250"/>
      <c r="TKZ5" s="250"/>
      <c r="TLA5" s="250"/>
      <c r="TLB5" s="250"/>
      <c r="TLC5" s="250"/>
      <c r="TLD5" s="250"/>
      <c r="TLE5" s="250"/>
      <c r="TLF5" s="250"/>
      <c r="TLG5" s="250"/>
      <c r="TLH5" s="250"/>
      <c r="TLI5" s="250"/>
      <c r="TLJ5" s="250"/>
      <c r="TLK5" s="250"/>
      <c r="TLL5" s="250"/>
      <c r="TLM5" s="250"/>
      <c r="TLN5" s="250"/>
      <c r="TLO5" s="250"/>
      <c r="TLP5" s="250"/>
      <c r="TLQ5" s="250"/>
      <c r="TLR5" s="250"/>
      <c r="TLS5" s="250"/>
      <c r="TLT5" s="250"/>
      <c r="TLU5" s="250"/>
      <c r="TLV5" s="250"/>
      <c r="TLW5" s="250"/>
      <c r="TLX5" s="250"/>
      <c r="TLY5" s="250"/>
      <c r="TLZ5" s="250"/>
      <c r="TMA5" s="250"/>
      <c r="TMB5" s="250"/>
      <c r="TMC5" s="250"/>
      <c r="TMD5" s="250"/>
      <c r="TME5" s="250"/>
      <c r="TMF5" s="250"/>
      <c r="TMG5" s="250"/>
      <c r="TMH5" s="250"/>
      <c r="TMI5" s="250"/>
      <c r="TMJ5" s="250"/>
      <c r="TMK5" s="250"/>
      <c r="TML5" s="250"/>
      <c r="TMM5" s="250"/>
      <c r="TMN5" s="250"/>
      <c r="TMO5" s="250"/>
      <c r="TMP5" s="250"/>
      <c r="TMQ5" s="250"/>
      <c r="TMR5" s="250"/>
      <c r="TMS5" s="250"/>
      <c r="TMT5" s="250"/>
      <c r="TMU5" s="250"/>
      <c r="TMV5" s="250"/>
      <c r="TMW5" s="250"/>
      <c r="TMX5" s="250"/>
      <c r="TMY5" s="250"/>
      <c r="TMZ5" s="250"/>
      <c r="TNA5" s="250"/>
      <c r="TNB5" s="250"/>
      <c r="TNC5" s="250"/>
      <c r="TND5" s="250"/>
      <c r="TNE5" s="250"/>
      <c r="TNF5" s="250"/>
      <c r="TNG5" s="250"/>
      <c r="TNH5" s="250"/>
      <c r="TNI5" s="250"/>
      <c r="TNJ5" s="250"/>
      <c r="TNK5" s="250"/>
      <c r="TNL5" s="250"/>
      <c r="TNM5" s="250"/>
      <c r="TNN5" s="250"/>
      <c r="TNO5" s="250"/>
      <c r="TNP5" s="250"/>
      <c r="TNQ5" s="250"/>
      <c r="TNR5" s="250"/>
      <c r="TNS5" s="250"/>
      <c r="TNT5" s="250"/>
      <c r="TNU5" s="250"/>
      <c r="TNV5" s="250"/>
      <c r="TNW5" s="250"/>
      <c r="TNX5" s="250"/>
      <c r="TNY5" s="250"/>
      <c r="TNZ5" s="250"/>
      <c r="TOA5" s="250"/>
      <c r="TOB5" s="250"/>
      <c r="TOC5" s="250"/>
      <c r="TOD5" s="250"/>
      <c r="TOE5" s="250"/>
      <c r="TOF5" s="250"/>
      <c r="TOG5" s="250"/>
      <c r="TOH5" s="250"/>
      <c r="TOI5" s="250"/>
      <c r="TOJ5" s="250"/>
      <c r="TOK5" s="250"/>
      <c r="TOL5" s="250"/>
      <c r="TOM5" s="250"/>
      <c r="TON5" s="250"/>
      <c r="TOO5" s="250"/>
      <c r="TOP5" s="250"/>
      <c r="TOQ5" s="250"/>
      <c r="TOR5" s="250"/>
      <c r="TOS5" s="250"/>
      <c r="TOT5" s="250"/>
      <c r="TOU5" s="250"/>
      <c r="TOV5" s="250"/>
      <c r="TOW5" s="250"/>
      <c r="TOX5" s="250"/>
      <c r="TOY5" s="250"/>
      <c r="TOZ5" s="250"/>
      <c r="TPA5" s="250"/>
      <c r="TPB5" s="250"/>
      <c r="TPC5" s="250"/>
      <c r="TPD5" s="250"/>
      <c r="TPE5" s="250"/>
      <c r="TPF5" s="250"/>
      <c r="TPG5" s="250"/>
      <c r="TPH5" s="250"/>
      <c r="TPI5" s="250"/>
      <c r="TPJ5" s="250"/>
      <c r="TPK5" s="250"/>
      <c r="TPL5" s="250"/>
      <c r="TPM5" s="250"/>
      <c r="TPN5" s="250"/>
      <c r="TPO5" s="250"/>
      <c r="TPP5" s="250"/>
      <c r="TPQ5" s="250"/>
      <c r="TPR5" s="250"/>
      <c r="TPS5" s="250"/>
      <c r="TPT5" s="250"/>
      <c r="TPU5" s="250"/>
      <c r="TPV5" s="250"/>
      <c r="TPW5" s="250"/>
      <c r="TPX5" s="250"/>
      <c r="TPY5" s="250"/>
      <c r="TPZ5" s="250"/>
      <c r="TQA5" s="250"/>
      <c r="TQB5" s="250"/>
      <c r="TQC5" s="250"/>
      <c r="TQD5" s="250"/>
      <c r="TQE5" s="250"/>
      <c r="TQF5" s="250"/>
      <c r="TQG5" s="250"/>
      <c r="TQH5" s="250"/>
      <c r="TQI5" s="250"/>
      <c r="TQJ5" s="250"/>
      <c r="TQK5" s="250"/>
      <c r="TQL5" s="250"/>
      <c r="TQM5" s="250"/>
      <c r="TQN5" s="250"/>
      <c r="TQO5" s="250"/>
      <c r="TQP5" s="250"/>
      <c r="TQQ5" s="250"/>
      <c r="TQR5" s="250"/>
      <c r="TQS5" s="250"/>
      <c r="TQT5" s="250"/>
      <c r="TQU5" s="250"/>
      <c r="TQV5" s="250"/>
      <c r="TQW5" s="250"/>
      <c r="TQX5" s="250"/>
      <c r="TQY5" s="250"/>
      <c r="TQZ5" s="250"/>
      <c r="TRA5" s="250"/>
      <c r="TRB5" s="250"/>
      <c r="TRC5" s="250"/>
      <c r="TRD5" s="250"/>
      <c r="TRE5" s="250"/>
      <c r="TRF5" s="250"/>
      <c r="TRG5" s="250"/>
      <c r="TRH5" s="250"/>
      <c r="TRI5" s="250"/>
      <c r="TRJ5" s="250"/>
      <c r="TRK5" s="250"/>
      <c r="TRL5" s="250"/>
      <c r="TRM5" s="250"/>
      <c r="TRN5" s="250"/>
      <c r="TRO5" s="250"/>
      <c r="TRP5" s="250"/>
      <c r="TRQ5" s="250"/>
      <c r="TRR5" s="250"/>
      <c r="TRS5" s="250"/>
      <c r="TRT5" s="250"/>
      <c r="TRU5" s="250"/>
      <c r="TRV5" s="250"/>
      <c r="TRW5" s="250"/>
      <c r="TRX5" s="250"/>
      <c r="TRY5" s="250"/>
      <c r="TRZ5" s="250"/>
      <c r="TSA5" s="250"/>
      <c r="TSB5" s="250"/>
      <c r="TSC5" s="250"/>
      <c r="TSD5" s="250"/>
      <c r="TSE5" s="250"/>
      <c r="TSF5" s="250"/>
      <c r="TSG5" s="250"/>
      <c r="TSH5" s="250"/>
      <c r="TSI5" s="250"/>
      <c r="TSJ5" s="250"/>
      <c r="TSK5" s="250"/>
      <c r="TSL5" s="250"/>
      <c r="TSM5" s="250"/>
      <c r="TSN5" s="250"/>
      <c r="TSO5" s="250"/>
      <c r="TSP5" s="250"/>
      <c r="TSQ5" s="250"/>
      <c r="TSR5" s="250"/>
      <c r="TSS5" s="250"/>
      <c r="TST5" s="250"/>
      <c r="TSU5" s="250"/>
      <c r="TSV5" s="250"/>
      <c r="TSW5" s="250"/>
      <c r="TSX5" s="250"/>
      <c r="TSY5" s="250"/>
      <c r="TSZ5" s="250"/>
      <c r="TTA5" s="250"/>
      <c r="TTB5" s="250"/>
      <c r="TTC5" s="250"/>
      <c r="TTD5" s="250"/>
      <c r="TTE5" s="250"/>
      <c r="TTF5" s="250"/>
      <c r="TTG5" s="250"/>
      <c r="TTH5" s="250"/>
      <c r="TTI5" s="250"/>
      <c r="TTJ5" s="250"/>
      <c r="TTK5" s="250"/>
      <c r="TTL5" s="250"/>
      <c r="TTM5" s="250"/>
      <c r="TTN5" s="250"/>
      <c r="TTO5" s="250"/>
      <c r="TTP5" s="250"/>
      <c r="TTQ5" s="250"/>
      <c r="TTR5" s="250"/>
      <c r="TTS5" s="250"/>
      <c r="TTT5" s="250"/>
      <c r="TTU5" s="250"/>
      <c r="TTV5" s="250"/>
      <c r="TTW5" s="250"/>
      <c r="TTX5" s="250"/>
      <c r="TTY5" s="250"/>
      <c r="TTZ5" s="250"/>
      <c r="TUA5" s="250"/>
      <c r="TUB5" s="250"/>
      <c r="TUC5" s="250"/>
      <c r="TUD5" s="250"/>
      <c r="TUE5" s="250"/>
      <c r="TUF5" s="250"/>
      <c r="TUG5" s="250"/>
      <c r="TUH5" s="250"/>
      <c r="TUI5" s="250"/>
      <c r="TUJ5" s="250"/>
      <c r="TUK5" s="250"/>
      <c r="TUL5" s="250"/>
      <c r="TUM5" s="250"/>
      <c r="TUN5" s="250"/>
      <c r="TUO5" s="250"/>
      <c r="TUP5" s="250"/>
      <c r="TUQ5" s="250"/>
      <c r="TUR5" s="250"/>
      <c r="TUS5" s="250"/>
      <c r="TUT5" s="250"/>
      <c r="TUU5" s="250"/>
      <c r="TUV5" s="250"/>
      <c r="TUW5" s="250"/>
      <c r="TUX5" s="250"/>
      <c r="TUY5" s="250"/>
      <c r="TUZ5" s="250"/>
      <c r="TVA5" s="250"/>
      <c r="TVB5" s="250"/>
      <c r="TVC5" s="250"/>
      <c r="TVD5" s="250"/>
      <c r="TVE5" s="250"/>
      <c r="TVF5" s="250"/>
      <c r="TVG5" s="250"/>
      <c r="TVH5" s="250"/>
      <c r="TVI5" s="250"/>
      <c r="TVJ5" s="250"/>
      <c r="TVK5" s="250"/>
      <c r="TVL5" s="250"/>
      <c r="TVM5" s="250"/>
      <c r="TVN5" s="250"/>
      <c r="TVO5" s="250"/>
      <c r="TVP5" s="250"/>
      <c r="TVQ5" s="250"/>
      <c r="TVR5" s="250"/>
      <c r="TVS5" s="250"/>
      <c r="TVT5" s="250"/>
      <c r="TVU5" s="250"/>
      <c r="TVV5" s="250"/>
      <c r="TVW5" s="250"/>
      <c r="TVX5" s="250"/>
      <c r="TVY5" s="250"/>
      <c r="TVZ5" s="250"/>
      <c r="TWA5" s="250"/>
      <c r="TWB5" s="250"/>
      <c r="TWC5" s="250"/>
      <c r="TWD5" s="250"/>
      <c r="TWE5" s="250"/>
      <c r="TWF5" s="250"/>
      <c r="TWG5" s="250"/>
      <c r="TWH5" s="250"/>
      <c r="TWI5" s="250"/>
      <c r="TWJ5" s="250"/>
      <c r="TWK5" s="250"/>
      <c r="TWL5" s="250"/>
      <c r="TWM5" s="250"/>
      <c r="TWN5" s="250"/>
      <c r="TWO5" s="250"/>
      <c r="TWP5" s="250"/>
      <c r="TWQ5" s="250"/>
      <c r="TWR5" s="250"/>
      <c r="TWS5" s="250"/>
      <c r="TWT5" s="250"/>
      <c r="TWU5" s="250"/>
      <c r="TWV5" s="250"/>
      <c r="TWW5" s="250"/>
      <c r="TWX5" s="250"/>
      <c r="TWY5" s="250"/>
      <c r="TWZ5" s="250"/>
      <c r="TXA5" s="250"/>
      <c r="TXB5" s="250"/>
      <c r="TXC5" s="250"/>
      <c r="TXD5" s="250"/>
      <c r="TXE5" s="250"/>
      <c r="TXF5" s="250"/>
      <c r="TXG5" s="250"/>
      <c r="TXH5" s="250"/>
      <c r="TXI5" s="250"/>
      <c r="TXJ5" s="250"/>
      <c r="TXK5" s="250"/>
      <c r="TXL5" s="250"/>
      <c r="TXM5" s="250"/>
      <c r="TXN5" s="250"/>
      <c r="TXO5" s="250"/>
      <c r="TXP5" s="250"/>
      <c r="TXQ5" s="250"/>
      <c r="TXR5" s="250"/>
      <c r="TXS5" s="250"/>
      <c r="TXT5" s="250"/>
      <c r="TXU5" s="250"/>
      <c r="TXV5" s="250"/>
      <c r="TXW5" s="250"/>
      <c r="TXX5" s="250"/>
      <c r="TXY5" s="250"/>
      <c r="TXZ5" s="250"/>
      <c r="TYA5" s="250"/>
      <c r="TYB5" s="250"/>
      <c r="TYC5" s="250"/>
      <c r="TYD5" s="250"/>
      <c r="TYE5" s="250"/>
      <c r="TYF5" s="250"/>
      <c r="TYG5" s="250"/>
      <c r="TYH5" s="250"/>
      <c r="TYI5" s="250"/>
      <c r="TYJ5" s="250"/>
      <c r="TYK5" s="250"/>
      <c r="TYL5" s="250"/>
      <c r="TYM5" s="250"/>
      <c r="TYN5" s="250"/>
      <c r="TYO5" s="250"/>
      <c r="TYP5" s="250"/>
      <c r="TYQ5" s="250"/>
      <c r="TYR5" s="250"/>
      <c r="TYS5" s="250"/>
      <c r="TYT5" s="250"/>
      <c r="TYU5" s="250"/>
      <c r="TYV5" s="250"/>
      <c r="TYW5" s="250"/>
      <c r="TYX5" s="250"/>
      <c r="TYY5" s="250"/>
      <c r="TYZ5" s="250"/>
      <c r="TZA5" s="250"/>
      <c r="TZB5" s="250"/>
      <c r="TZC5" s="250"/>
      <c r="TZD5" s="250"/>
      <c r="TZE5" s="250"/>
      <c r="TZF5" s="250"/>
      <c r="TZG5" s="250"/>
      <c r="TZH5" s="250"/>
      <c r="TZI5" s="250"/>
      <c r="TZJ5" s="250"/>
      <c r="TZK5" s="250"/>
      <c r="TZL5" s="250"/>
      <c r="TZM5" s="250"/>
      <c r="TZN5" s="250"/>
      <c r="TZO5" s="250"/>
      <c r="TZP5" s="250"/>
      <c r="TZQ5" s="250"/>
      <c r="TZR5" s="250"/>
      <c r="TZS5" s="250"/>
      <c r="TZT5" s="250"/>
      <c r="TZU5" s="250"/>
      <c r="TZV5" s="250"/>
      <c r="TZW5" s="250"/>
      <c r="TZX5" s="250"/>
      <c r="TZY5" s="250"/>
      <c r="TZZ5" s="250"/>
      <c r="UAA5" s="250"/>
      <c r="UAB5" s="250"/>
      <c r="UAC5" s="250"/>
      <c r="UAD5" s="250"/>
      <c r="UAE5" s="250"/>
      <c r="UAF5" s="250"/>
      <c r="UAG5" s="250"/>
      <c r="UAH5" s="250"/>
      <c r="UAI5" s="250"/>
      <c r="UAJ5" s="250"/>
      <c r="UAK5" s="250"/>
      <c r="UAL5" s="250"/>
      <c r="UAM5" s="250"/>
      <c r="UAN5" s="250"/>
      <c r="UAO5" s="250"/>
      <c r="UAP5" s="250"/>
      <c r="UAQ5" s="250"/>
      <c r="UAR5" s="250"/>
      <c r="UAS5" s="250"/>
      <c r="UAT5" s="250"/>
      <c r="UAU5" s="250"/>
      <c r="UAV5" s="250"/>
      <c r="UAW5" s="250"/>
      <c r="UAX5" s="250"/>
      <c r="UAY5" s="250"/>
      <c r="UAZ5" s="250"/>
      <c r="UBA5" s="250"/>
      <c r="UBB5" s="250"/>
      <c r="UBC5" s="250"/>
      <c r="UBD5" s="250"/>
      <c r="UBE5" s="250"/>
      <c r="UBF5" s="250"/>
      <c r="UBG5" s="250"/>
      <c r="UBH5" s="250"/>
      <c r="UBI5" s="250"/>
      <c r="UBJ5" s="250"/>
      <c r="UBK5" s="250"/>
      <c r="UBL5" s="250"/>
      <c r="UBM5" s="250"/>
      <c r="UBN5" s="250"/>
      <c r="UBO5" s="250"/>
      <c r="UBP5" s="250"/>
      <c r="UBQ5" s="250"/>
      <c r="UBR5" s="250"/>
      <c r="UBS5" s="250"/>
      <c r="UBT5" s="250"/>
      <c r="UBU5" s="250"/>
      <c r="UBV5" s="250"/>
      <c r="UBW5" s="250"/>
      <c r="UBX5" s="250"/>
      <c r="UBY5" s="250"/>
      <c r="UBZ5" s="250"/>
      <c r="UCA5" s="250"/>
      <c r="UCB5" s="250"/>
      <c r="UCC5" s="250"/>
      <c r="UCD5" s="250"/>
      <c r="UCE5" s="250"/>
      <c r="UCF5" s="250"/>
      <c r="UCG5" s="250"/>
      <c r="UCH5" s="250"/>
      <c r="UCI5" s="250"/>
      <c r="UCJ5" s="250"/>
      <c r="UCK5" s="250"/>
      <c r="UCL5" s="250"/>
      <c r="UCM5" s="250"/>
      <c r="UCN5" s="250"/>
      <c r="UCO5" s="250"/>
      <c r="UCP5" s="250"/>
      <c r="UCQ5" s="250"/>
      <c r="UCR5" s="250"/>
      <c r="UCS5" s="250"/>
      <c r="UCT5" s="250"/>
      <c r="UCU5" s="250"/>
      <c r="UCV5" s="250"/>
      <c r="UCW5" s="250"/>
      <c r="UCX5" s="250"/>
      <c r="UCY5" s="250"/>
      <c r="UCZ5" s="250"/>
      <c r="UDA5" s="250"/>
      <c r="UDB5" s="250"/>
      <c r="UDC5" s="250"/>
      <c r="UDD5" s="250"/>
      <c r="UDE5" s="250"/>
      <c r="UDF5" s="250"/>
      <c r="UDG5" s="250"/>
      <c r="UDH5" s="250"/>
      <c r="UDI5" s="250"/>
      <c r="UDJ5" s="250"/>
      <c r="UDK5" s="250"/>
      <c r="UDL5" s="250"/>
      <c r="UDM5" s="250"/>
      <c r="UDN5" s="250"/>
      <c r="UDO5" s="250"/>
      <c r="UDP5" s="250"/>
      <c r="UDQ5" s="250"/>
      <c r="UDR5" s="250"/>
      <c r="UDS5" s="250"/>
      <c r="UDT5" s="250"/>
      <c r="UDU5" s="250"/>
      <c r="UDV5" s="250"/>
      <c r="UDW5" s="250"/>
      <c r="UDX5" s="250"/>
      <c r="UDY5" s="250"/>
      <c r="UDZ5" s="250"/>
      <c r="UEA5" s="250"/>
      <c r="UEB5" s="250"/>
      <c r="UEC5" s="250"/>
      <c r="UED5" s="250"/>
      <c r="UEE5" s="250"/>
      <c r="UEF5" s="250"/>
      <c r="UEG5" s="250"/>
      <c r="UEH5" s="250"/>
      <c r="UEI5" s="250"/>
      <c r="UEJ5" s="250"/>
      <c r="UEK5" s="250"/>
      <c r="UEL5" s="250"/>
      <c r="UEM5" s="250"/>
      <c r="UEN5" s="250"/>
      <c r="UEO5" s="250"/>
      <c r="UEP5" s="250"/>
      <c r="UEQ5" s="250"/>
      <c r="UER5" s="250"/>
      <c r="UES5" s="250"/>
      <c r="UET5" s="250"/>
      <c r="UEU5" s="250"/>
      <c r="UEV5" s="250"/>
      <c r="UEW5" s="250"/>
      <c r="UEX5" s="250"/>
      <c r="UEY5" s="250"/>
      <c r="UEZ5" s="250"/>
      <c r="UFA5" s="250"/>
      <c r="UFB5" s="250"/>
      <c r="UFC5" s="250"/>
      <c r="UFD5" s="250"/>
      <c r="UFE5" s="250"/>
      <c r="UFF5" s="250"/>
      <c r="UFG5" s="250"/>
      <c r="UFH5" s="250"/>
      <c r="UFI5" s="250"/>
      <c r="UFJ5" s="250"/>
      <c r="UFK5" s="250"/>
      <c r="UFL5" s="250"/>
      <c r="UFM5" s="250"/>
      <c r="UFN5" s="250"/>
      <c r="UFO5" s="250"/>
      <c r="UFP5" s="250"/>
      <c r="UFQ5" s="250"/>
      <c r="UFR5" s="250"/>
      <c r="UFS5" s="250"/>
      <c r="UFT5" s="250"/>
      <c r="UFU5" s="250"/>
      <c r="UFV5" s="250"/>
      <c r="UFW5" s="250"/>
      <c r="UFX5" s="250"/>
      <c r="UFY5" s="250"/>
      <c r="UFZ5" s="250"/>
      <c r="UGA5" s="250"/>
      <c r="UGB5" s="250"/>
      <c r="UGC5" s="250"/>
      <c r="UGD5" s="250"/>
      <c r="UGE5" s="250"/>
      <c r="UGF5" s="250"/>
      <c r="UGG5" s="250"/>
      <c r="UGH5" s="250"/>
      <c r="UGI5" s="250"/>
      <c r="UGJ5" s="250"/>
      <c r="UGK5" s="250"/>
      <c r="UGL5" s="250"/>
      <c r="UGM5" s="250"/>
      <c r="UGN5" s="250"/>
      <c r="UGO5" s="250"/>
      <c r="UGP5" s="250"/>
      <c r="UGQ5" s="250"/>
      <c r="UGR5" s="250"/>
      <c r="UGS5" s="250"/>
      <c r="UGT5" s="250"/>
      <c r="UGU5" s="250"/>
      <c r="UGV5" s="250"/>
      <c r="UGW5" s="250"/>
      <c r="UGX5" s="250"/>
      <c r="UGY5" s="250"/>
      <c r="UGZ5" s="250"/>
      <c r="UHA5" s="250"/>
      <c r="UHB5" s="250"/>
      <c r="UHC5" s="250"/>
      <c r="UHD5" s="250"/>
      <c r="UHE5" s="250"/>
      <c r="UHF5" s="250"/>
      <c r="UHG5" s="250"/>
      <c r="UHH5" s="250"/>
      <c r="UHI5" s="250"/>
      <c r="UHJ5" s="250"/>
      <c r="UHK5" s="250"/>
      <c r="UHL5" s="250"/>
      <c r="UHM5" s="250"/>
      <c r="UHN5" s="250"/>
      <c r="UHO5" s="250"/>
      <c r="UHP5" s="250"/>
      <c r="UHQ5" s="250"/>
      <c r="UHR5" s="250"/>
      <c r="UHS5" s="250"/>
      <c r="UHT5" s="250"/>
      <c r="UHU5" s="250"/>
      <c r="UHV5" s="250"/>
      <c r="UHW5" s="250"/>
      <c r="UHX5" s="250"/>
      <c r="UHY5" s="250"/>
      <c r="UHZ5" s="250"/>
      <c r="UIA5" s="250"/>
      <c r="UIB5" s="250"/>
      <c r="UIC5" s="250"/>
      <c r="UID5" s="250"/>
      <c r="UIE5" s="250"/>
      <c r="UIF5" s="250"/>
      <c r="UIG5" s="250"/>
      <c r="UIH5" s="250"/>
      <c r="UII5" s="250"/>
      <c r="UIJ5" s="250"/>
      <c r="UIK5" s="250"/>
      <c r="UIL5" s="250"/>
      <c r="UIM5" s="250"/>
      <c r="UIN5" s="250"/>
      <c r="UIO5" s="250"/>
      <c r="UIP5" s="250"/>
      <c r="UIQ5" s="250"/>
      <c r="UIR5" s="250"/>
      <c r="UIS5" s="250"/>
      <c r="UIT5" s="250"/>
      <c r="UIU5" s="250"/>
      <c r="UIV5" s="250"/>
      <c r="UIW5" s="250"/>
      <c r="UIX5" s="250"/>
      <c r="UIY5" s="250"/>
      <c r="UIZ5" s="250"/>
      <c r="UJA5" s="250"/>
      <c r="UJB5" s="250"/>
      <c r="UJC5" s="250"/>
      <c r="UJD5" s="250"/>
      <c r="UJE5" s="250"/>
      <c r="UJF5" s="250"/>
      <c r="UJG5" s="250"/>
      <c r="UJH5" s="250"/>
      <c r="UJI5" s="250"/>
      <c r="UJJ5" s="250"/>
      <c r="UJK5" s="250"/>
      <c r="UJL5" s="250"/>
      <c r="UJM5" s="250"/>
      <c r="UJN5" s="250"/>
      <c r="UJO5" s="250"/>
      <c r="UJP5" s="250"/>
      <c r="UJQ5" s="250"/>
      <c r="UJR5" s="250"/>
      <c r="UJS5" s="250"/>
      <c r="UJT5" s="250"/>
      <c r="UJU5" s="250"/>
      <c r="UJV5" s="250"/>
      <c r="UJW5" s="250"/>
      <c r="UJX5" s="250"/>
      <c r="UJY5" s="250"/>
      <c r="UJZ5" s="250"/>
      <c r="UKA5" s="250"/>
      <c r="UKB5" s="250"/>
      <c r="UKC5" s="250"/>
      <c r="UKD5" s="250"/>
      <c r="UKE5" s="250"/>
      <c r="UKF5" s="250"/>
      <c r="UKG5" s="250"/>
      <c r="UKH5" s="250"/>
      <c r="UKI5" s="250"/>
      <c r="UKJ5" s="250"/>
      <c r="UKK5" s="250"/>
      <c r="UKL5" s="250"/>
      <c r="UKM5" s="250"/>
      <c r="UKN5" s="250"/>
      <c r="UKO5" s="250"/>
      <c r="UKP5" s="250"/>
      <c r="UKQ5" s="250"/>
      <c r="UKR5" s="250"/>
      <c r="UKS5" s="250"/>
      <c r="UKT5" s="250"/>
      <c r="UKU5" s="250"/>
      <c r="UKV5" s="250"/>
      <c r="UKW5" s="250"/>
      <c r="UKX5" s="250"/>
      <c r="UKY5" s="250"/>
      <c r="UKZ5" s="250"/>
      <c r="ULA5" s="250"/>
      <c r="ULB5" s="250"/>
      <c r="ULC5" s="250"/>
      <c r="ULD5" s="250"/>
      <c r="ULE5" s="250"/>
      <c r="ULF5" s="250"/>
      <c r="ULG5" s="250"/>
      <c r="ULH5" s="250"/>
      <c r="ULI5" s="250"/>
      <c r="ULJ5" s="250"/>
      <c r="ULK5" s="250"/>
      <c r="ULL5" s="250"/>
      <c r="ULM5" s="250"/>
      <c r="ULN5" s="250"/>
      <c r="ULO5" s="250"/>
      <c r="ULP5" s="250"/>
      <c r="ULQ5" s="250"/>
      <c r="ULR5" s="250"/>
      <c r="ULS5" s="250"/>
      <c r="ULT5" s="250"/>
      <c r="ULU5" s="250"/>
      <c r="ULV5" s="250"/>
      <c r="ULW5" s="250"/>
      <c r="ULX5" s="250"/>
      <c r="ULY5" s="250"/>
      <c r="ULZ5" s="250"/>
      <c r="UMA5" s="250"/>
      <c r="UMB5" s="250"/>
      <c r="UMC5" s="250"/>
      <c r="UMD5" s="250"/>
      <c r="UME5" s="250"/>
      <c r="UMF5" s="250"/>
      <c r="UMG5" s="250"/>
      <c r="UMH5" s="250"/>
      <c r="UMI5" s="250"/>
      <c r="UMJ5" s="250"/>
      <c r="UMK5" s="250"/>
      <c r="UML5" s="250"/>
      <c r="UMM5" s="250"/>
      <c r="UMN5" s="250"/>
      <c r="UMO5" s="250"/>
      <c r="UMP5" s="250"/>
      <c r="UMQ5" s="250"/>
      <c r="UMR5" s="250"/>
      <c r="UMS5" s="250"/>
      <c r="UMT5" s="250"/>
      <c r="UMU5" s="250"/>
      <c r="UMV5" s="250"/>
      <c r="UMW5" s="250"/>
      <c r="UMX5" s="250"/>
      <c r="UMY5" s="250"/>
      <c r="UMZ5" s="250"/>
      <c r="UNA5" s="250"/>
      <c r="UNB5" s="250"/>
      <c r="UNC5" s="250"/>
      <c r="UND5" s="250"/>
      <c r="UNE5" s="250"/>
      <c r="UNF5" s="250"/>
      <c r="UNG5" s="250"/>
      <c r="UNH5" s="250"/>
      <c r="UNI5" s="250"/>
      <c r="UNJ5" s="250"/>
      <c r="UNK5" s="250"/>
      <c r="UNL5" s="250"/>
      <c r="UNM5" s="250"/>
      <c r="UNN5" s="250"/>
      <c r="UNO5" s="250"/>
      <c r="UNP5" s="250"/>
      <c r="UNQ5" s="250"/>
      <c r="UNR5" s="250"/>
      <c r="UNS5" s="250"/>
      <c r="UNT5" s="250"/>
      <c r="UNU5" s="250"/>
      <c r="UNV5" s="250"/>
      <c r="UNW5" s="250"/>
      <c r="UNX5" s="250"/>
      <c r="UNY5" s="250"/>
      <c r="UNZ5" s="250"/>
      <c r="UOA5" s="250"/>
      <c r="UOB5" s="250"/>
      <c r="UOC5" s="250"/>
      <c r="UOD5" s="250"/>
      <c r="UOE5" s="250"/>
      <c r="UOF5" s="250"/>
      <c r="UOG5" s="250"/>
      <c r="UOH5" s="250"/>
      <c r="UOI5" s="250"/>
      <c r="UOJ5" s="250"/>
      <c r="UOK5" s="250"/>
      <c r="UOL5" s="250"/>
      <c r="UOM5" s="250"/>
      <c r="UON5" s="250"/>
      <c r="UOO5" s="250"/>
      <c r="UOP5" s="250"/>
      <c r="UOQ5" s="250"/>
      <c r="UOR5" s="250"/>
      <c r="UOS5" s="250"/>
      <c r="UOT5" s="250"/>
      <c r="UOU5" s="250"/>
      <c r="UOV5" s="250"/>
      <c r="UOW5" s="250"/>
      <c r="UOX5" s="250"/>
      <c r="UOY5" s="250"/>
      <c r="UOZ5" s="250"/>
      <c r="UPA5" s="250"/>
      <c r="UPB5" s="250"/>
      <c r="UPC5" s="250"/>
      <c r="UPD5" s="250"/>
      <c r="UPE5" s="250"/>
      <c r="UPF5" s="250"/>
      <c r="UPG5" s="250"/>
      <c r="UPH5" s="250"/>
      <c r="UPI5" s="250"/>
      <c r="UPJ5" s="250"/>
      <c r="UPK5" s="250"/>
      <c r="UPL5" s="250"/>
      <c r="UPM5" s="250"/>
      <c r="UPN5" s="250"/>
      <c r="UPO5" s="250"/>
      <c r="UPP5" s="250"/>
      <c r="UPQ5" s="250"/>
      <c r="UPR5" s="250"/>
      <c r="UPS5" s="250"/>
      <c r="UPT5" s="250"/>
      <c r="UPU5" s="250"/>
      <c r="UPV5" s="250"/>
      <c r="UPW5" s="250"/>
      <c r="UPX5" s="250"/>
      <c r="UPY5" s="250"/>
      <c r="UPZ5" s="250"/>
      <c r="UQA5" s="250"/>
      <c r="UQB5" s="250"/>
      <c r="UQC5" s="250"/>
      <c r="UQD5" s="250"/>
      <c r="UQE5" s="250"/>
      <c r="UQF5" s="250"/>
      <c r="UQG5" s="250"/>
      <c r="UQH5" s="250"/>
      <c r="UQI5" s="250"/>
      <c r="UQJ5" s="250"/>
      <c r="UQK5" s="250"/>
      <c r="UQL5" s="250"/>
      <c r="UQM5" s="250"/>
      <c r="UQN5" s="250"/>
      <c r="UQO5" s="250"/>
      <c r="UQP5" s="250"/>
      <c r="UQQ5" s="250"/>
      <c r="UQR5" s="250"/>
      <c r="UQS5" s="250"/>
      <c r="UQT5" s="250"/>
      <c r="UQU5" s="250"/>
      <c r="UQV5" s="250"/>
      <c r="UQW5" s="250"/>
      <c r="UQX5" s="250"/>
      <c r="UQY5" s="250"/>
      <c r="UQZ5" s="250"/>
      <c r="URA5" s="250"/>
      <c r="URB5" s="250"/>
      <c r="URC5" s="250"/>
      <c r="URD5" s="250"/>
      <c r="URE5" s="250"/>
      <c r="URF5" s="250"/>
      <c r="URG5" s="250"/>
      <c r="URH5" s="250"/>
      <c r="URI5" s="250"/>
      <c r="URJ5" s="250"/>
      <c r="URK5" s="250"/>
      <c r="URL5" s="250"/>
      <c r="URM5" s="250"/>
      <c r="URN5" s="250"/>
      <c r="URO5" s="250"/>
      <c r="URP5" s="250"/>
      <c r="URQ5" s="250"/>
      <c r="URR5" s="250"/>
      <c r="URS5" s="250"/>
      <c r="URT5" s="250"/>
      <c r="URU5" s="250"/>
      <c r="URV5" s="250"/>
      <c r="URW5" s="250"/>
      <c r="URX5" s="250"/>
      <c r="URY5" s="250"/>
      <c r="URZ5" s="250"/>
      <c r="USA5" s="250"/>
      <c r="USB5" s="250"/>
      <c r="USC5" s="250"/>
      <c r="USD5" s="250"/>
      <c r="USE5" s="250"/>
      <c r="USF5" s="250"/>
      <c r="USG5" s="250"/>
      <c r="USH5" s="250"/>
      <c r="USI5" s="250"/>
      <c r="USJ5" s="250"/>
      <c r="USK5" s="250"/>
      <c r="USL5" s="250"/>
      <c r="USM5" s="250"/>
      <c r="USN5" s="250"/>
      <c r="USO5" s="250"/>
      <c r="USP5" s="250"/>
      <c r="USQ5" s="250"/>
      <c r="USR5" s="250"/>
      <c r="USS5" s="250"/>
      <c r="UST5" s="250"/>
      <c r="USU5" s="250"/>
      <c r="USV5" s="250"/>
      <c r="USW5" s="250"/>
      <c r="USX5" s="250"/>
      <c r="USY5" s="250"/>
      <c r="USZ5" s="250"/>
      <c r="UTA5" s="250"/>
      <c r="UTB5" s="250"/>
      <c r="UTC5" s="250"/>
      <c r="UTD5" s="250"/>
      <c r="UTE5" s="250"/>
      <c r="UTF5" s="250"/>
      <c r="UTG5" s="250"/>
      <c r="UTH5" s="250"/>
      <c r="UTI5" s="250"/>
      <c r="UTJ5" s="250"/>
      <c r="UTK5" s="250"/>
      <c r="UTL5" s="250"/>
      <c r="UTM5" s="250"/>
      <c r="UTN5" s="250"/>
      <c r="UTO5" s="250"/>
      <c r="UTP5" s="250"/>
      <c r="UTQ5" s="250"/>
      <c r="UTR5" s="250"/>
      <c r="UTS5" s="250"/>
      <c r="UTT5" s="250"/>
      <c r="UTU5" s="250"/>
      <c r="UTV5" s="250"/>
      <c r="UTW5" s="250"/>
      <c r="UTX5" s="250"/>
      <c r="UTY5" s="250"/>
      <c r="UTZ5" s="250"/>
      <c r="UUA5" s="250"/>
      <c r="UUB5" s="250"/>
      <c r="UUC5" s="250"/>
      <c r="UUD5" s="250"/>
      <c r="UUE5" s="250"/>
      <c r="UUF5" s="250"/>
      <c r="UUG5" s="250"/>
      <c r="UUH5" s="250"/>
      <c r="UUI5" s="250"/>
      <c r="UUJ5" s="250"/>
      <c r="UUK5" s="250"/>
      <c r="UUL5" s="250"/>
      <c r="UUM5" s="250"/>
      <c r="UUN5" s="250"/>
      <c r="UUO5" s="250"/>
      <c r="UUP5" s="250"/>
      <c r="UUQ5" s="250"/>
      <c r="UUR5" s="250"/>
      <c r="UUS5" s="250"/>
      <c r="UUT5" s="250"/>
      <c r="UUU5" s="250"/>
      <c r="UUV5" s="250"/>
      <c r="UUW5" s="250"/>
      <c r="UUX5" s="250"/>
      <c r="UUY5" s="250"/>
      <c r="UUZ5" s="250"/>
      <c r="UVA5" s="250"/>
      <c r="UVB5" s="250"/>
      <c r="UVC5" s="250"/>
      <c r="UVD5" s="250"/>
      <c r="UVE5" s="250"/>
      <c r="UVF5" s="250"/>
      <c r="UVG5" s="250"/>
      <c r="UVH5" s="250"/>
      <c r="UVI5" s="250"/>
      <c r="UVJ5" s="250"/>
      <c r="UVK5" s="250"/>
      <c r="UVL5" s="250"/>
      <c r="UVM5" s="250"/>
      <c r="UVN5" s="250"/>
      <c r="UVO5" s="250"/>
      <c r="UVP5" s="250"/>
      <c r="UVQ5" s="250"/>
      <c r="UVR5" s="250"/>
      <c r="UVS5" s="250"/>
      <c r="UVT5" s="250"/>
      <c r="UVU5" s="250"/>
      <c r="UVV5" s="250"/>
      <c r="UVW5" s="250"/>
      <c r="UVX5" s="250"/>
      <c r="UVY5" s="250"/>
      <c r="UVZ5" s="250"/>
      <c r="UWA5" s="250"/>
      <c r="UWB5" s="250"/>
      <c r="UWC5" s="250"/>
      <c r="UWD5" s="250"/>
      <c r="UWE5" s="250"/>
      <c r="UWF5" s="250"/>
      <c r="UWG5" s="250"/>
      <c r="UWH5" s="250"/>
      <c r="UWI5" s="250"/>
      <c r="UWJ5" s="250"/>
      <c r="UWK5" s="250"/>
      <c r="UWL5" s="250"/>
      <c r="UWM5" s="250"/>
      <c r="UWN5" s="250"/>
      <c r="UWO5" s="250"/>
      <c r="UWP5" s="250"/>
      <c r="UWQ5" s="250"/>
      <c r="UWR5" s="250"/>
      <c r="UWS5" s="250"/>
      <c r="UWT5" s="250"/>
      <c r="UWU5" s="250"/>
      <c r="UWV5" s="250"/>
      <c r="UWW5" s="250"/>
      <c r="UWX5" s="250"/>
      <c r="UWY5" s="250"/>
      <c r="UWZ5" s="250"/>
      <c r="UXA5" s="250"/>
      <c r="UXB5" s="250"/>
      <c r="UXC5" s="250"/>
      <c r="UXD5" s="250"/>
      <c r="UXE5" s="250"/>
      <c r="UXF5" s="250"/>
      <c r="UXG5" s="250"/>
      <c r="UXH5" s="250"/>
      <c r="UXI5" s="250"/>
      <c r="UXJ5" s="250"/>
      <c r="UXK5" s="250"/>
      <c r="UXL5" s="250"/>
      <c r="UXM5" s="250"/>
      <c r="UXN5" s="250"/>
      <c r="UXO5" s="250"/>
      <c r="UXP5" s="250"/>
      <c r="UXQ5" s="250"/>
      <c r="UXR5" s="250"/>
      <c r="UXS5" s="250"/>
      <c r="UXT5" s="250"/>
      <c r="UXU5" s="250"/>
      <c r="UXV5" s="250"/>
      <c r="UXW5" s="250"/>
      <c r="UXX5" s="250"/>
      <c r="UXY5" s="250"/>
      <c r="UXZ5" s="250"/>
      <c r="UYA5" s="250"/>
      <c r="UYB5" s="250"/>
      <c r="UYC5" s="250"/>
      <c r="UYD5" s="250"/>
      <c r="UYE5" s="250"/>
      <c r="UYF5" s="250"/>
      <c r="UYG5" s="250"/>
      <c r="UYH5" s="250"/>
      <c r="UYI5" s="250"/>
      <c r="UYJ5" s="250"/>
      <c r="UYK5" s="250"/>
      <c r="UYL5" s="250"/>
      <c r="UYM5" s="250"/>
      <c r="UYN5" s="250"/>
      <c r="UYO5" s="250"/>
      <c r="UYP5" s="250"/>
      <c r="UYQ5" s="250"/>
      <c r="UYR5" s="250"/>
      <c r="UYS5" s="250"/>
      <c r="UYT5" s="250"/>
      <c r="UYU5" s="250"/>
      <c r="UYV5" s="250"/>
      <c r="UYW5" s="250"/>
      <c r="UYX5" s="250"/>
      <c r="UYY5" s="250"/>
      <c r="UYZ5" s="250"/>
      <c r="UZA5" s="250"/>
      <c r="UZB5" s="250"/>
      <c r="UZC5" s="250"/>
      <c r="UZD5" s="250"/>
      <c r="UZE5" s="250"/>
      <c r="UZF5" s="250"/>
      <c r="UZG5" s="250"/>
      <c r="UZH5" s="250"/>
      <c r="UZI5" s="250"/>
      <c r="UZJ5" s="250"/>
      <c r="UZK5" s="250"/>
      <c r="UZL5" s="250"/>
      <c r="UZM5" s="250"/>
      <c r="UZN5" s="250"/>
      <c r="UZO5" s="250"/>
      <c r="UZP5" s="250"/>
      <c r="UZQ5" s="250"/>
      <c r="UZR5" s="250"/>
      <c r="UZS5" s="250"/>
      <c r="UZT5" s="250"/>
      <c r="UZU5" s="250"/>
      <c r="UZV5" s="250"/>
      <c r="UZW5" s="250"/>
      <c r="UZX5" s="250"/>
      <c r="UZY5" s="250"/>
      <c r="UZZ5" s="250"/>
      <c r="VAA5" s="250"/>
      <c r="VAB5" s="250"/>
      <c r="VAC5" s="250"/>
      <c r="VAD5" s="250"/>
      <c r="VAE5" s="250"/>
      <c r="VAF5" s="250"/>
      <c r="VAG5" s="250"/>
      <c r="VAH5" s="250"/>
      <c r="VAI5" s="250"/>
      <c r="VAJ5" s="250"/>
      <c r="VAK5" s="250"/>
      <c r="VAL5" s="250"/>
      <c r="VAM5" s="250"/>
      <c r="VAN5" s="250"/>
      <c r="VAO5" s="250"/>
      <c r="VAP5" s="250"/>
      <c r="VAQ5" s="250"/>
      <c r="VAR5" s="250"/>
      <c r="VAS5" s="250"/>
      <c r="VAT5" s="250"/>
      <c r="VAU5" s="250"/>
      <c r="VAV5" s="250"/>
      <c r="VAW5" s="250"/>
      <c r="VAX5" s="250"/>
      <c r="VAY5" s="250"/>
      <c r="VAZ5" s="250"/>
      <c r="VBA5" s="250"/>
      <c r="VBB5" s="250"/>
      <c r="VBC5" s="250"/>
      <c r="VBD5" s="250"/>
      <c r="VBE5" s="250"/>
      <c r="VBF5" s="250"/>
      <c r="VBG5" s="250"/>
      <c r="VBH5" s="250"/>
      <c r="VBI5" s="250"/>
      <c r="VBJ5" s="250"/>
      <c r="VBK5" s="250"/>
      <c r="VBL5" s="250"/>
      <c r="VBM5" s="250"/>
      <c r="VBN5" s="250"/>
      <c r="VBO5" s="250"/>
      <c r="VBP5" s="250"/>
      <c r="VBQ5" s="250"/>
      <c r="VBR5" s="250"/>
      <c r="VBS5" s="250"/>
      <c r="VBT5" s="250"/>
      <c r="VBU5" s="250"/>
      <c r="VBV5" s="250"/>
      <c r="VBW5" s="250"/>
      <c r="VBX5" s="250"/>
      <c r="VBY5" s="250"/>
      <c r="VBZ5" s="250"/>
      <c r="VCA5" s="250"/>
      <c r="VCB5" s="250"/>
      <c r="VCC5" s="250"/>
      <c r="VCD5" s="250"/>
      <c r="VCE5" s="250"/>
      <c r="VCF5" s="250"/>
      <c r="VCG5" s="250"/>
      <c r="VCH5" s="250"/>
      <c r="VCI5" s="250"/>
      <c r="VCJ5" s="250"/>
      <c r="VCK5" s="250"/>
      <c r="VCL5" s="250"/>
      <c r="VCM5" s="250"/>
      <c r="VCN5" s="250"/>
      <c r="VCO5" s="250"/>
      <c r="VCP5" s="250"/>
      <c r="VCQ5" s="250"/>
      <c r="VCR5" s="250"/>
      <c r="VCS5" s="250"/>
      <c r="VCT5" s="250"/>
      <c r="VCU5" s="250"/>
      <c r="VCV5" s="250"/>
      <c r="VCW5" s="250"/>
      <c r="VCX5" s="250"/>
      <c r="VCY5" s="250"/>
      <c r="VCZ5" s="250"/>
      <c r="VDA5" s="250"/>
      <c r="VDB5" s="250"/>
      <c r="VDC5" s="250"/>
      <c r="VDD5" s="250"/>
      <c r="VDE5" s="250"/>
      <c r="VDF5" s="250"/>
      <c r="VDG5" s="250"/>
      <c r="VDH5" s="250"/>
      <c r="VDI5" s="250"/>
      <c r="VDJ5" s="250"/>
      <c r="VDK5" s="250"/>
      <c r="VDL5" s="250"/>
      <c r="VDM5" s="250"/>
      <c r="VDN5" s="250"/>
      <c r="VDO5" s="250"/>
      <c r="VDP5" s="250"/>
      <c r="VDQ5" s="250"/>
      <c r="VDR5" s="250"/>
      <c r="VDS5" s="250"/>
      <c r="VDT5" s="250"/>
      <c r="VDU5" s="250"/>
      <c r="VDV5" s="250"/>
      <c r="VDW5" s="250"/>
      <c r="VDX5" s="250"/>
      <c r="VDY5" s="250"/>
      <c r="VDZ5" s="250"/>
      <c r="VEA5" s="250"/>
      <c r="VEB5" s="250"/>
      <c r="VEC5" s="250"/>
      <c r="VED5" s="250"/>
      <c r="VEE5" s="250"/>
      <c r="VEF5" s="250"/>
      <c r="VEG5" s="250"/>
      <c r="VEH5" s="250"/>
      <c r="VEI5" s="250"/>
      <c r="VEJ5" s="250"/>
      <c r="VEK5" s="250"/>
      <c r="VEL5" s="250"/>
      <c r="VEM5" s="250"/>
      <c r="VEN5" s="250"/>
      <c r="VEO5" s="250"/>
      <c r="VEP5" s="250"/>
      <c r="VEQ5" s="250"/>
      <c r="VER5" s="250"/>
      <c r="VES5" s="250"/>
      <c r="VET5" s="250"/>
      <c r="VEU5" s="250"/>
      <c r="VEV5" s="250"/>
      <c r="VEW5" s="250"/>
      <c r="VEX5" s="250"/>
      <c r="VEY5" s="250"/>
      <c r="VEZ5" s="250"/>
      <c r="VFA5" s="250"/>
      <c r="VFB5" s="250"/>
      <c r="VFC5" s="250"/>
      <c r="VFD5" s="250"/>
      <c r="VFE5" s="250"/>
      <c r="VFF5" s="250"/>
      <c r="VFG5" s="250"/>
      <c r="VFH5" s="250"/>
      <c r="VFI5" s="250"/>
      <c r="VFJ5" s="250"/>
      <c r="VFK5" s="250"/>
      <c r="VFL5" s="250"/>
      <c r="VFM5" s="250"/>
      <c r="VFN5" s="250"/>
      <c r="VFO5" s="250"/>
      <c r="VFP5" s="250"/>
      <c r="VFQ5" s="250"/>
      <c r="VFR5" s="250"/>
      <c r="VFS5" s="250"/>
      <c r="VFT5" s="250"/>
      <c r="VFU5" s="250"/>
      <c r="VFV5" s="250"/>
      <c r="VFW5" s="250"/>
      <c r="VFX5" s="250"/>
      <c r="VFY5" s="250"/>
      <c r="VFZ5" s="250"/>
      <c r="VGA5" s="250"/>
      <c r="VGB5" s="250"/>
      <c r="VGC5" s="250"/>
      <c r="VGD5" s="250"/>
      <c r="VGE5" s="250"/>
      <c r="VGF5" s="250"/>
      <c r="VGG5" s="250"/>
      <c r="VGH5" s="250"/>
      <c r="VGI5" s="250"/>
      <c r="VGJ5" s="250"/>
      <c r="VGK5" s="250"/>
      <c r="VGL5" s="250"/>
      <c r="VGM5" s="250"/>
      <c r="VGN5" s="250"/>
      <c r="VGO5" s="250"/>
      <c r="VGP5" s="250"/>
      <c r="VGQ5" s="250"/>
      <c r="VGR5" s="250"/>
      <c r="VGS5" s="250"/>
      <c r="VGT5" s="250"/>
      <c r="VGU5" s="250"/>
      <c r="VGV5" s="250"/>
      <c r="VGW5" s="250"/>
      <c r="VGX5" s="250"/>
      <c r="VGY5" s="250"/>
      <c r="VGZ5" s="250"/>
      <c r="VHA5" s="250"/>
      <c r="VHB5" s="250"/>
      <c r="VHC5" s="250"/>
      <c r="VHD5" s="250"/>
      <c r="VHE5" s="250"/>
      <c r="VHF5" s="250"/>
      <c r="VHG5" s="250"/>
      <c r="VHH5" s="250"/>
      <c r="VHI5" s="250"/>
      <c r="VHJ5" s="250"/>
      <c r="VHK5" s="250"/>
      <c r="VHL5" s="250"/>
      <c r="VHM5" s="250"/>
      <c r="VHN5" s="250"/>
      <c r="VHO5" s="250"/>
      <c r="VHP5" s="250"/>
      <c r="VHQ5" s="250"/>
      <c r="VHR5" s="250"/>
      <c r="VHS5" s="250"/>
      <c r="VHT5" s="250"/>
      <c r="VHU5" s="250"/>
      <c r="VHV5" s="250"/>
      <c r="VHW5" s="250"/>
      <c r="VHX5" s="250"/>
      <c r="VHY5" s="250"/>
      <c r="VHZ5" s="250"/>
      <c r="VIA5" s="250"/>
      <c r="VIB5" s="250"/>
      <c r="VIC5" s="250"/>
      <c r="VID5" s="250"/>
      <c r="VIE5" s="250"/>
      <c r="VIF5" s="250"/>
      <c r="VIG5" s="250"/>
      <c r="VIH5" s="250"/>
      <c r="VII5" s="250"/>
      <c r="VIJ5" s="250"/>
      <c r="VIK5" s="250"/>
      <c r="VIL5" s="250"/>
      <c r="VIM5" s="250"/>
      <c r="VIN5" s="250"/>
      <c r="VIO5" s="250"/>
      <c r="VIP5" s="250"/>
      <c r="VIQ5" s="250"/>
      <c r="VIR5" s="250"/>
      <c r="VIS5" s="250"/>
      <c r="VIT5" s="250"/>
      <c r="VIU5" s="250"/>
      <c r="VIV5" s="250"/>
      <c r="VIW5" s="250"/>
      <c r="VIX5" s="250"/>
      <c r="VIY5" s="250"/>
      <c r="VIZ5" s="250"/>
      <c r="VJA5" s="250"/>
      <c r="VJB5" s="250"/>
      <c r="VJC5" s="250"/>
      <c r="VJD5" s="250"/>
      <c r="VJE5" s="250"/>
      <c r="VJF5" s="250"/>
      <c r="VJG5" s="250"/>
      <c r="VJH5" s="250"/>
      <c r="VJI5" s="250"/>
      <c r="VJJ5" s="250"/>
      <c r="VJK5" s="250"/>
      <c r="VJL5" s="250"/>
      <c r="VJM5" s="250"/>
      <c r="VJN5" s="250"/>
      <c r="VJO5" s="250"/>
      <c r="VJP5" s="250"/>
      <c r="VJQ5" s="250"/>
      <c r="VJR5" s="250"/>
      <c r="VJS5" s="250"/>
      <c r="VJT5" s="250"/>
      <c r="VJU5" s="250"/>
      <c r="VJV5" s="250"/>
      <c r="VJW5" s="250"/>
      <c r="VJX5" s="250"/>
      <c r="VJY5" s="250"/>
      <c r="VJZ5" s="250"/>
      <c r="VKA5" s="250"/>
      <c r="VKB5" s="250"/>
      <c r="VKC5" s="250"/>
      <c r="VKD5" s="250"/>
      <c r="VKE5" s="250"/>
      <c r="VKF5" s="250"/>
      <c r="VKG5" s="250"/>
      <c r="VKH5" s="250"/>
      <c r="VKI5" s="250"/>
      <c r="VKJ5" s="250"/>
      <c r="VKK5" s="250"/>
      <c r="VKL5" s="250"/>
      <c r="VKM5" s="250"/>
      <c r="VKN5" s="250"/>
      <c r="VKO5" s="250"/>
      <c r="VKP5" s="250"/>
      <c r="VKQ5" s="250"/>
      <c r="VKR5" s="250"/>
      <c r="VKS5" s="250"/>
      <c r="VKT5" s="250"/>
      <c r="VKU5" s="250"/>
      <c r="VKV5" s="250"/>
      <c r="VKW5" s="250"/>
      <c r="VKX5" s="250"/>
      <c r="VKY5" s="250"/>
      <c r="VKZ5" s="250"/>
      <c r="VLA5" s="250"/>
      <c r="VLB5" s="250"/>
      <c r="VLC5" s="250"/>
      <c r="VLD5" s="250"/>
      <c r="VLE5" s="250"/>
      <c r="VLF5" s="250"/>
      <c r="VLG5" s="250"/>
      <c r="VLH5" s="250"/>
      <c r="VLI5" s="250"/>
      <c r="VLJ5" s="250"/>
      <c r="VLK5" s="250"/>
      <c r="VLL5" s="250"/>
      <c r="VLM5" s="250"/>
      <c r="VLN5" s="250"/>
      <c r="VLO5" s="250"/>
      <c r="VLP5" s="250"/>
      <c r="VLQ5" s="250"/>
      <c r="VLR5" s="250"/>
      <c r="VLS5" s="250"/>
      <c r="VLT5" s="250"/>
      <c r="VLU5" s="250"/>
      <c r="VLV5" s="250"/>
      <c r="VLW5" s="250"/>
      <c r="VLX5" s="250"/>
      <c r="VLY5" s="250"/>
      <c r="VLZ5" s="250"/>
      <c r="VMA5" s="250"/>
      <c r="VMB5" s="250"/>
      <c r="VMC5" s="250"/>
      <c r="VMD5" s="250"/>
      <c r="VME5" s="250"/>
      <c r="VMF5" s="250"/>
      <c r="VMG5" s="250"/>
      <c r="VMH5" s="250"/>
      <c r="VMI5" s="250"/>
      <c r="VMJ5" s="250"/>
      <c r="VMK5" s="250"/>
      <c r="VML5" s="250"/>
      <c r="VMM5" s="250"/>
      <c r="VMN5" s="250"/>
      <c r="VMO5" s="250"/>
      <c r="VMP5" s="250"/>
      <c r="VMQ5" s="250"/>
      <c r="VMR5" s="250"/>
      <c r="VMS5" s="250"/>
      <c r="VMT5" s="250"/>
      <c r="VMU5" s="250"/>
      <c r="VMV5" s="250"/>
      <c r="VMW5" s="250"/>
      <c r="VMX5" s="250"/>
      <c r="VMY5" s="250"/>
      <c r="VMZ5" s="250"/>
      <c r="VNA5" s="250"/>
      <c r="VNB5" s="250"/>
      <c r="VNC5" s="250"/>
      <c r="VND5" s="250"/>
      <c r="VNE5" s="250"/>
      <c r="VNF5" s="250"/>
      <c r="VNG5" s="250"/>
      <c r="VNH5" s="250"/>
      <c r="VNI5" s="250"/>
      <c r="VNJ5" s="250"/>
      <c r="VNK5" s="250"/>
      <c r="VNL5" s="250"/>
      <c r="VNM5" s="250"/>
      <c r="VNN5" s="250"/>
      <c r="VNO5" s="250"/>
      <c r="VNP5" s="250"/>
      <c r="VNQ5" s="250"/>
      <c r="VNR5" s="250"/>
      <c r="VNS5" s="250"/>
      <c r="VNT5" s="250"/>
      <c r="VNU5" s="250"/>
      <c r="VNV5" s="250"/>
      <c r="VNW5" s="250"/>
      <c r="VNX5" s="250"/>
      <c r="VNY5" s="250"/>
      <c r="VNZ5" s="250"/>
      <c r="VOA5" s="250"/>
      <c r="VOB5" s="250"/>
      <c r="VOC5" s="250"/>
      <c r="VOD5" s="250"/>
      <c r="VOE5" s="250"/>
      <c r="VOF5" s="250"/>
      <c r="VOG5" s="250"/>
      <c r="VOH5" s="250"/>
      <c r="VOI5" s="250"/>
      <c r="VOJ5" s="250"/>
      <c r="VOK5" s="250"/>
      <c r="VOL5" s="250"/>
      <c r="VOM5" s="250"/>
      <c r="VON5" s="250"/>
      <c r="VOO5" s="250"/>
      <c r="VOP5" s="250"/>
      <c r="VOQ5" s="250"/>
      <c r="VOR5" s="250"/>
      <c r="VOS5" s="250"/>
      <c r="VOT5" s="250"/>
      <c r="VOU5" s="250"/>
      <c r="VOV5" s="250"/>
      <c r="VOW5" s="250"/>
      <c r="VOX5" s="250"/>
      <c r="VOY5" s="250"/>
      <c r="VOZ5" s="250"/>
      <c r="VPA5" s="250"/>
      <c r="VPB5" s="250"/>
      <c r="VPC5" s="250"/>
      <c r="VPD5" s="250"/>
      <c r="VPE5" s="250"/>
      <c r="VPF5" s="250"/>
      <c r="VPG5" s="250"/>
      <c r="VPH5" s="250"/>
      <c r="VPI5" s="250"/>
      <c r="VPJ5" s="250"/>
      <c r="VPK5" s="250"/>
      <c r="VPL5" s="250"/>
      <c r="VPM5" s="250"/>
      <c r="VPN5" s="250"/>
      <c r="VPO5" s="250"/>
      <c r="VPP5" s="250"/>
      <c r="VPQ5" s="250"/>
      <c r="VPR5" s="250"/>
      <c r="VPS5" s="250"/>
      <c r="VPT5" s="250"/>
      <c r="VPU5" s="250"/>
      <c r="VPV5" s="250"/>
      <c r="VPW5" s="250"/>
      <c r="VPX5" s="250"/>
      <c r="VPY5" s="250"/>
      <c r="VPZ5" s="250"/>
      <c r="VQA5" s="250"/>
      <c r="VQB5" s="250"/>
      <c r="VQC5" s="250"/>
      <c r="VQD5" s="250"/>
      <c r="VQE5" s="250"/>
      <c r="VQF5" s="250"/>
      <c r="VQG5" s="250"/>
      <c r="VQH5" s="250"/>
      <c r="VQI5" s="250"/>
      <c r="VQJ5" s="250"/>
      <c r="VQK5" s="250"/>
      <c r="VQL5" s="250"/>
      <c r="VQM5" s="250"/>
      <c r="VQN5" s="250"/>
      <c r="VQO5" s="250"/>
      <c r="VQP5" s="250"/>
      <c r="VQQ5" s="250"/>
      <c r="VQR5" s="250"/>
      <c r="VQS5" s="250"/>
      <c r="VQT5" s="250"/>
      <c r="VQU5" s="250"/>
      <c r="VQV5" s="250"/>
      <c r="VQW5" s="250"/>
      <c r="VQX5" s="250"/>
      <c r="VQY5" s="250"/>
      <c r="VQZ5" s="250"/>
      <c r="VRA5" s="250"/>
      <c r="VRB5" s="250"/>
      <c r="VRC5" s="250"/>
      <c r="VRD5" s="250"/>
      <c r="VRE5" s="250"/>
      <c r="VRF5" s="250"/>
      <c r="VRG5" s="250"/>
      <c r="VRH5" s="250"/>
      <c r="VRI5" s="250"/>
      <c r="VRJ5" s="250"/>
      <c r="VRK5" s="250"/>
      <c r="VRL5" s="250"/>
      <c r="VRM5" s="250"/>
      <c r="VRN5" s="250"/>
      <c r="VRO5" s="250"/>
      <c r="VRP5" s="250"/>
      <c r="VRQ5" s="250"/>
      <c r="VRR5" s="250"/>
      <c r="VRS5" s="250"/>
      <c r="VRT5" s="250"/>
      <c r="VRU5" s="250"/>
      <c r="VRV5" s="250"/>
      <c r="VRW5" s="250"/>
      <c r="VRX5" s="250"/>
      <c r="VRY5" s="250"/>
      <c r="VRZ5" s="250"/>
      <c r="VSA5" s="250"/>
      <c r="VSB5" s="250"/>
      <c r="VSC5" s="250"/>
      <c r="VSD5" s="250"/>
      <c r="VSE5" s="250"/>
      <c r="VSF5" s="250"/>
      <c r="VSG5" s="250"/>
      <c r="VSH5" s="250"/>
      <c r="VSI5" s="250"/>
      <c r="VSJ5" s="250"/>
      <c r="VSK5" s="250"/>
      <c r="VSL5" s="250"/>
      <c r="VSM5" s="250"/>
      <c r="VSN5" s="250"/>
      <c r="VSO5" s="250"/>
      <c r="VSP5" s="250"/>
      <c r="VSQ5" s="250"/>
      <c r="VSR5" s="250"/>
      <c r="VSS5" s="250"/>
      <c r="VST5" s="250"/>
      <c r="VSU5" s="250"/>
      <c r="VSV5" s="250"/>
      <c r="VSW5" s="250"/>
      <c r="VSX5" s="250"/>
      <c r="VSY5" s="250"/>
      <c r="VSZ5" s="250"/>
      <c r="VTA5" s="250"/>
      <c r="VTB5" s="250"/>
      <c r="VTC5" s="250"/>
      <c r="VTD5" s="250"/>
      <c r="VTE5" s="250"/>
      <c r="VTF5" s="250"/>
      <c r="VTG5" s="250"/>
      <c r="VTH5" s="250"/>
      <c r="VTI5" s="250"/>
      <c r="VTJ5" s="250"/>
      <c r="VTK5" s="250"/>
      <c r="VTL5" s="250"/>
      <c r="VTM5" s="250"/>
      <c r="VTN5" s="250"/>
      <c r="VTO5" s="250"/>
      <c r="VTP5" s="250"/>
      <c r="VTQ5" s="250"/>
      <c r="VTR5" s="250"/>
      <c r="VTS5" s="250"/>
      <c r="VTT5" s="250"/>
      <c r="VTU5" s="250"/>
      <c r="VTV5" s="250"/>
      <c r="VTW5" s="250"/>
      <c r="VTX5" s="250"/>
      <c r="VTY5" s="250"/>
      <c r="VTZ5" s="250"/>
      <c r="VUA5" s="250"/>
      <c r="VUB5" s="250"/>
      <c r="VUC5" s="250"/>
      <c r="VUD5" s="250"/>
      <c r="VUE5" s="250"/>
      <c r="VUF5" s="250"/>
      <c r="VUG5" s="250"/>
      <c r="VUH5" s="250"/>
      <c r="VUI5" s="250"/>
      <c r="VUJ5" s="250"/>
      <c r="VUK5" s="250"/>
      <c r="VUL5" s="250"/>
      <c r="VUM5" s="250"/>
      <c r="VUN5" s="250"/>
      <c r="VUO5" s="250"/>
      <c r="VUP5" s="250"/>
      <c r="VUQ5" s="250"/>
      <c r="VUR5" s="250"/>
      <c r="VUS5" s="250"/>
      <c r="VUT5" s="250"/>
      <c r="VUU5" s="250"/>
      <c r="VUV5" s="250"/>
      <c r="VUW5" s="250"/>
      <c r="VUX5" s="250"/>
      <c r="VUY5" s="250"/>
      <c r="VUZ5" s="250"/>
      <c r="VVA5" s="250"/>
      <c r="VVB5" s="250"/>
      <c r="VVC5" s="250"/>
      <c r="VVD5" s="250"/>
      <c r="VVE5" s="250"/>
      <c r="VVF5" s="250"/>
      <c r="VVG5" s="250"/>
      <c r="VVH5" s="250"/>
      <c r="VVI5" s="250"/>
      <c r="VVJ5" s="250"/>
      <c r="VVK5" s="250"/>
      <c r="VVL5" s="250"/>
      <c r="VVM5" s="250"/>
      <c r="VVN5" s="250"/>
      <c r="VVO5" s="250"/>
      <c r="VVP5" s="250"/>
      <c r="VVQ5" s="250"/>
      <c r="VVR5" s="250"/>
      <c r="VVS5" s="250"/>
      <c r="VVT5" s="250"/>
      <c r="VVU5" s="250"/>
      <c r="VVV5" s="250"/>
      <c r="VVW5" s="250"/>
      <c r="VVX5" s="250"/>
      <c r="VVY5" s="250"/>
      <c r="VVZ5" s="250"/>
      <c r="VWA5" s="250"/>
      <c r="VWB5" s="250"/>
      <c r="VWC5" s="250"/>
      <c r="VWD5" s="250"/>
      <c r="VWE5" s="250"/>
      <c r="VWF5" s="250"/>
      <c r="VWG5" s="250"/>
      <c r="VWH5" s="250"/>
      <c r="VWI5" s="250"/>
      <c r="VWJ5" s="250"/>
      <c r="VWK5" s="250"/>
      <c r="VWL5" s="250"/>
      <c r="VWM5" s="250"/>
      <c r="VWN5" s="250"/>
      <c r="VWO5" s="250"/>
      <c r="VWP5" s="250"/>
      <c r="VWQ5" s="250"/>
      <c r="VWR5" s="250"/>
      <c r="VWS5" s="250"/>
      <c r="VWT5" s="250"/>
      <c r="VWU5" s="250"/>
      <c r="VWV5" s="250"/>
      <c r="VWW5" s="250"/>
      <c r="VWX5" s="250"/>
      <c r="VWY5" s="250"/>
      <c r="VWZ5" s="250"/>
      <c r="VXA5" s="250"/>
      <c r="VXB5" s="250"/>
      <c r="VXC5" s="250"/>
      <c r="VXD5" s="250"/>
      <c r="VXE5" s="250"/>
      <c r="VXF5" s="250"/>
      <c r="VXG5" s="250"/>
      <c r="VXH5" s="250"/>
      <c r="VXI5" s="250"/>
      <c r="VXJ5" s="250"/>
      <c r="VXK5" s="250"/>
      <c r="VXL5" s="250"/>
      <c r="VXM5" s="250"/>
      <c r="VXN5" s="250"/>
      <c r="VXO5" s="250"/>
      <c r="VXP5" s="250"/>
      <c r="VXQ5" s="250"/>
      <c r="VXR5" s="250"/>
      <c r="VXS5" s="250"/>
      <c r="VXT5" s="250"/>
      <c r="VXU5" s="250"/>
      <c r="VXV5" s="250"/>
      <c r="VXW5" s="250"/>
      <c r="VXX5" s="250"/>
      <c r="VXY5" s="250"/>
      <c r="VXZ5" s="250"/>
      <c r="VYA5" s="250"/>
      <c r="VYB5" s="250"/>
      <c r="VYC5" s="250"/>
      <c r="VYD5" s="250"/>
      <c r="VYE5" s="250"/>
      <c r="VYF5" s="250"/>
      <c r="VYG5" s="250"/>
      <c r="VYH5" s="250"/>
      <c r="VYI5" s="250"/>
      <c r="VYJ5" s="250"/>
      <c r="VYK5" s="250"/>
      <c r="VYL5" s="250"/>
      <c r="VYM5" s="250"/>
      <c r="VYN5" s="250"/>
      <c r="VYO5" s="250"/>
      <c r="VYP5" s="250"/>
      <c r="VYQ5" s="250"/>
      <c r="VYR5" s="250"/>
      <c r="VYS5" s="250"/>
      <c r="VYT5" s="250"/>
      <c r="VYU5" s="250"/>
      <c r="VYV5" s="250"/>
      <c r="VYW5" s="250"/>
      <c r="VYX5" s="250"/>
      <c r="VYY5" s="250"/>
      <c r="VYZ5" s="250"/>
      <c r="VZA5" s="250"/>
      <c r="VZB5" s="250"/>
      <c r="VZC5" s="250"/>
      <c r="VZD5" s="250"/>
      <c r="VZE5" s="250"/>
      <c r="VZF5" s="250"/>
      <c r="VZG5" s="250"/>
      <c r="VZH5" s="250"/>
      <c r="VZI5" s="250"/>
      <c r="VZJ5" s="250"/>
      <c r="VZK5" s="250"/>
      <c r="VZL5" s="250"/>
      <c r="VZM5" s="250"/>
      <c r="VZN5" s="250"/>
      <c r="VZO5" s="250"/>
      <c r="VZP5" s="250"/>
      <c r="VZQ5" s="250"/>
      <c r="VZR5" s="250"/>
      <c r="VZS5" s="250"/>
      <c r="VZT5" s="250"/>
      <c r="VZU5" s="250"/>
      <c r="VZV5" s="250"/>
      <c r="VZW5" s="250"/>
      <c r="VZX5" s="250"/>
      <c r="VZY5" s="250"/>
      <c r="VZZ5" s="250"/>
      <c r="WAA5" s="250"/>
      <c r="WAB5" s="250"/>
      <c r="WAC5" s="250"/>
      <c r="WAD5" s="250"/>
      <c r="WAE5" s="250"/>
      <c r="WAF5" s="250"/>
      <c r="WAG5" s="250"/>
      <c r="WAH5" s="250"/>
      <c r="WAI5" s="250"/>
      <c r="WAJ5" s="250"/>
      <c r="WAK5" s="250"/>
      <c r="WAL5" s="250"/>
      <c r="WAM5" s="250"/>
      <c r="WAN5" s="250"/>
      <c r="WAO5" s="250"/>
      <c r="WAP5" s="250"/>
      <c r="WAQ5" s="250"/>
      <c r="WAR5" s="250"/>
      <c r="WAS5" s="250"/>
      <c r="WAT5" s="250"/>
      <c r="WAU5" s="250"/>
      <c r="WAV5" s="250"/>
      <c r="WAW5" s="250"/>
      <c r="WAX5" s="250"/>
      <c r="WAY5" s="250"/>
      <c r="WAZ5" s="250"/>
      <c r="WBA5" s="250"/>
      <c r="WBB5" s="250"/>
      <c r="WBC5" s="250"/>
      <c r="WBD5" s="250"/>
      <c r="WBE5" s="250"/>
      <c r="WBF5" s="250"/>
      <c r="WBG5" s="250"/>
      <c r="WBH5" s="250"/>
      <c r="WBI5" s="250"/>
      <c r="WBJ5" s="250"/>
      <c r="WBK5" s="250"/>
      <c r="WBL5" s="250"/>
      <c r="WBM5" s="250"/>
      <c r="WBN5" s="250"/>
      <c r="WBO5" s="250"/>
      <c r="WBP5" s="250"/>
      <c r="WBQ5" s="250"/>
      <c r="WBR5" s="250"/>
      <c r="WBS5" s="250"/>
      <c r="WBT5" s="250"/>
      <c r="WBU5" s="250"/>
      <c r="WBV5" s="250"/>
      <c r="WBW5" s="250"/>
      <c r="WBX5" s="250"/>
      <c r="WBY5" s="250"/>
      <c r="WBZ5" s="250"/>
      <c r="WCA5" s="250"/>
      <c r="WCB5" s="250"/>
      <c r="WCC5" s="250"/>
      <c r="WCD5" s="250"/>
      <c r="WCE5" s="250"/>
      <c r="WCF5" s="250"/>
      <c r="WCG5" s="250"/>
      <c r="WCH5" s="250"/>
      <c r="WCI5" s="250"/>
      <c r="WCJ5" s="250"/>
      <c r="WCK5" s="250"/>
      <c r="WCL5" s="250"/>
      <c r="WCM5" s="250"/>
      <c r="WCN5" s="250"/>
      <c r="WCO5" s="250"/>
      <c r="WCP5" s="250"/>
      <c r="WCQ5" s="250"/>
      <c r="WCR5" s="250"/>
      <c r="WCS5" s="250"/>
      <c r="WCT5" s="250"/>
      <c r="WCU5" s="250"/>
      <c r="WCV5" s="250"/>
      <c r="WCW5" s="250"/>
      <c r="WCX5" s="250"/>
      <c r="WCY5" s="250"/>
      <c r="WCZ5" s="250"/>
      <c r="WDA5" s="250"/>
      <c r="WDB5" s="250"/>
      <c r="WDC5" s="250"/>
      <c r="WDD5" s="250"/>
      <c r="WDE5" s="250"/>
      <c r="WDF5" s="250"/>
      <c r="WDG5" s="250"/>
      <c r="WDH5" s="250"/>
      <c r="WDI5" s="250"/>
      <c r="WDJ5" s="250"/>
      <c r="WDK5" s="250"/>
      <c r="WDL5" s="250"/>
      <c r="WDM5" s="250"/>
      <c r="WDN5" s="250"/>
      <c r="WDO5" s="250"/>
      <c r="WDP5" s="250"/>
      <c r="WDQ5" s="250"/>
      <c r="WDR5" s="250"/>
      <c r="WDS5" s="250"/>
      <c r="WDT5" s="250"/>
      <c r="WDU5" s="250"/>
      <c r="WDV5" s="250"/>
      <c r="WDW5" s="250"/>
      <c r="WDX5" s="250"/>
      <c r="WDY5" s="250"/>
      <c r="WDZ5" s="250"/>
      <c r="WEA5" s="250"/>
      <c r="WEB5" s="250"/>
      <c r="WEC5" s="250"/>
      <c r="WED5" s="250"/>
      <c r="WEE5" s="250"/>
      <c r="WEF5" s="250"/>
      <c r="WEG5" s="250"/>
      <c r="WEH5" s="250"/>
      <c r="WEI5" s="250"/>
      <c r="WEJ5" s="250"/>
      <c r="WEK5" s="250"/>
      <c r="WEL5" s="250"/>
      <c r="WEM5" s="250"/>
      <c r="WEN5" s="250"/>
      <c r="WEO5" s="250"/>
      <c r="WEP5" s="250"/>
      <c r="WEQ5" s="250"/>
      <c r="WER5" s="250"/>
      <c r="WES5" s="250"/>
      <c r="WET5" s="250"/>
      <c r="WEU5" s="250"/>
      <c r="WEV5" s="250"/>
      <c r="WEW5" s="250"/>
      <c r="WEX5" s="250"/>
      <c r="WEY5" s="250"/>
      <c r="WEZ5" s="250"/>
      <c r="WFA5" s="250"/>
      <c r="WFB5" s="250"/>
      <c r="WFC5" s="250"/>
      <c r="WFD5" s="250"/>
      <c r="WFE5" s="250"/>
      <c r="WFF5" s="250"/>
      <c r="WFG5" s="250"/>
      <c r="WFH5" s="250"/>
      <c r="WFI5" s="250"/>
      <c r="WFJ5" s="250"/>
      <c r="WFK5" s="250"/>
      <c r="WFL5" s="250"/>
      <c r="WFM5" s="250"/>
      <c r="WFN5" s="250"/>
      <c r="WFO5" s="250"/>
      <c r="WFP5" s="250"/>
      <c r="WFQ5" s="250"/>
      <c r="WFR5" s="250"/>
      <c r="WFS5" s="250"/>
      <c r="WFT5" s="250"/>
      <c r="WFU5" s="250"/>
      <c r="WFV5" s="250"/>
      <c r="WFW5" s="250"/>
      <c r="WFX5" s="250"/>
      <c r="WFY5" s="250"/>
      <c r="WFZ5" s="250"/>
      <c r="WGA5" s="250"/>
      <c r="WGB5" s="250"/>
      <c r="WGC5" s="250"/>
      <c r="WGD5" s="250"/>
      <c r="WGE5" s="250"/>
      <c r="WGF5" s="250"/>
      <c r="WGG5" s="250"/>
      <c r="WGH5" s="250"/>
      <c r="WGI5" s="250"/>
      <c r="WGJ5" s="250"/>
      <c r="WGK5" s="250"/>
      <c r="WGL5" s="250"/>
      <c r="WGM5" s="250"/>
      <c r="WGN5" s="250"/>
      <c r="WGO5" s="250"/>
      <c r="WGP5" s="250"/>
      <c r="WGQ5" s="250"/>
      <c r="WGR5" s="250"/>
      <c r="WGS5" s="250"/>
      <c r="WGT5" s="250"/>
      <c r="WGU5" s="250"/>
      <c r="WGV5" s="250"/>
      <c r="WGW5" s="250"/>
      <c r="WGX5" s="250"/>
      <c r="WGY5" s="250"/>
      <c r="WGZ5" s="250"/>
      <c r="WHA5" s="250"/>
      <c r="WHB5" s="250"/>
      <c r="WHC5" s="250"/>
      <c r="WHD5" s="250"/>
      <c r="WHE5" s="250"/>
      <c r="WHF5" s="250"/>
      <c r="WHG5" s="250"/>
      <c r="WHH5" s="250"/>
      <c r="WHI5" s="250"/>
      <c r="WHJ5" s="250"/>
      <c r="WHK5" s="250"/>
      <c r="WHL5" s="250"/>
      <c r="WHM5" s="250"/>
      <c r="WHN5" s="250"/>
      <c r="WHO5" s="250"/>
      <c r="WHP5" s="250"/>
      <c r="WHQ5" s="250"/>
      <c r="WHR5" s="250"/>
      <c r="WHS5" s="250"/>
      <c r="WHT5" s="250"/>
      <c r="WHU5" s="250"/>
      <c r="WHV5" s="250"/>
      <c r="WHW5" s="250"/>
      <c r="WHX5" s="250"/>
      <c r="WHY5" s="250"/>
      <c r="WHZ5" s="250"/>
      <c r="WIA5" s="250"/>
      <c r="WIB5" s="250"/>
      <c r="WIC5" s="250"/>
      <c r="WID5" s="250"/>
      <c r="WIE5" s="250"/>
      <c r="WIF5" s="250"/>
      <c r="WIG5" s="250"/>
      <c r="WIH5" s="250"/>
      <c r="WII5" s="250"/>
      <c r="WIJ5" s="250"/>
      <c r="WIK5" s="250"/>
      <c r="WIL5" s="250"/>
      <c r="WIM5" s="250"/>
      <c r="WIN5" s="250"/>
      <c r="WIO5" s="250"/>
      <c r="WIP5" s="250"/>
      <c r="WIQ5" s="250"/>
      <c r="WIR5" s="250"/>
      <c r="WIS5" s="250"/>
      <c r="WIT5" s="250"/>
      <c r="WIU5" s="250"/>
      <c r="WIV5" s="250"/>
      <c r="WIW5" s="250"/>
      <c r="WIX5" s="250"/>
      <c r="WIY5" s="250"/>
      <c r="WIZ5" s="250"/>
      <c r="WJA5" s="250"/>
      <c r="WJB5" s="250"/>
      <c r="WJC5" s="250"/>
      <c r="WJD5" s="250"/>
      <c r="WJE5" s="250"/>
      <c r="WJF5" s="250"/>
      <c r="WJG5" s="250"/>
      <c r="WJH5" s="250"/>
      <c r="WJI5" s="250"/>
      <c r="WJJ5" s="250"/>
      <c r="WJK5" s="250"/>
      <c r="WJL5" s="250"/>
      <c r="WJM5" s="250"/>
      <c r="WJN5" s="250"/>
      <c r="WJO5" s="250"/>
      <c r="WJP5" s="250"/>
      <c r="WJQ5" s="250"/>
      <c r="WJR5" s="250"/>
      <c r="WJS5" s="250"/>
      <c r="WJT5" s="250"/>
      <c r="WJU5" s="250"/>
      <c r="WJV5" s="250"/>
      <c r="WJW5" s="250"/>
      <c r="WJX5" s="250"/>
      <c r="WJY5" s="250"/>
      <c r="WJZ5" s="250"/>
      <c r="WKA5" s="250"/>
      <c r="WKB5" s="250"/>
      <c r="WKC5" s="250"/>
      <c r="WKD5" s="250"/>
      <c r="WKE5" s="250"/>
      <c r="WKF5" s="250"/>
      <c r="WKG5" s="250"/>
      <c r="WKH5" s="250"/>
      <c r="WKI5" s="250"/>
      <c r="WKJ5" s="250"/>
      <c r="WKK5" s="250"/>
      <c r="WKL5" s="250"/>
      <c r="WKM5" s="250"/>
      <c r="WKN5" s="250"/>
      <c r="WKO5" s="250"/>
      <c r="WKP5" s="250"/>
      <c r="WKQ5" s="250"/>
      <c r="WKR5" s="250"/>
      <c r="WKS5" s="250"/>
      <c r="WKT5" s="250"/>
      <c r="WKU5" s="250"/>
      <c r="WKV5" s="250"/>
      <c r="WKW5" s="250"/>
      <c r="WKX5" s="250"/>
      <c r="WKY5" s="250"/>
      <c r="WKZ5" s="250"/>
      <c r="WLA5" s="250"/>
      <c r="WLB5" s="250"/>
      <c r="WLC5" s="250"/>
      <c r="WLD5" s="250"/>
      <c r="WLE5" s="250"/>
      <c r="WLF5" s="250"/>
      <c r="WLG5" s="250"/>
      <c r="WLH5" s="250"/>
      <c r="WLI5" s="250"/>
      <c r="WLJ5" s="250"/>
      <c r="WLK5" s="250"/>
      <c r="WLL5" s="250"/>
      <c r="WLM5" s="250"/>
      <c r="WLN5" s="250"/>
      <c r="WLO5" s="250"/>
      <c r="WLP5" s="250"/>
      <c r="WLQ5" s="250"/>
      <c r="WLR5" s="250"/>
      <c r="WLS5" s="250"/>
      <c r="WLT5" s="250"/>
      <c r="WLU5" s="250"/>
      <c r="WLV5" s="250"/>
      <c r="WLW5" s="250"/>
      <c r="WLX5" s="250"/>
      <c r="WLY5" s="250"/>
      <c r="WLZ5" s="250"/>
      <c r="WMA5" s="250"/>
      <c r="WMB5" s="250"/>
      <c r="WMC5" s="250"/>
      <c r="WMD5" s="250"/>
      <c r="WME5" s="250"/>
      <c r="WMF5" s="250"/>
      <c r="WMG5" s="250"/>
      <c r="WMH5" s="250"/>
      <c r="WMI5" s="250"/>
      <c r="WMJ5" s="250"/>
      <c r="WMK5" s="250"/>
      <c r="WML5" s="250"/>
      <c r="WMM5" s="250"/>
      <c r="WMN5" s="250"/>
      <c r="WMO5" s="250"/>
      <c r="WMP5" s="250"/>
      <c r="WMQ5" s="250"/>
      <c r="WMR5" s="250"/>
      <c r="WMS5" s="250"/>
      <c r="WMT5" s="250"/>
      <c r="WMU5" s="250"/>
      <c r="WMV5" s="250"/>
      <c r="WMW5" s="250"/>
      <c r="WMX5" s="250"/>
      <c r="WMY5" s="250"/>
      <c r="WMZ5" s="250"/>
      <c r="WNA5" s="250"/>
      <c r="WNB5" s="250"/>
      <c r="WNC5" s="250"/>
      <c r="WND5" s="250"/>
      <c r="WNE5" s="250"/>
      <c r="WNF5" s="250"/>
      <c r="WNG5" s="250"/>
      <c r="WNH5" s="250"/>
      <c r="WNI5" s="250"/>
      <c r="WNJ5" s="250"/>
      <c r="WNK5" s="250"/>
      <c r="WNL5" s="250"/>
      <c r="WNM5" s="250"/>
      <c r="WNN5" s="250"/>
      <c r="WNO5" s="250"/>
      <c r="WNP5" s="250"/>
      <c r="WNQ5" s="250"/>
      <c r="WNR5" s="250"/>
      <c r="WNS5" s="250"/>
      <c r="WNT5" s="250"/>
      <c r="WNU5" s="250"/>
      <c r="WNV5" s="250"/>
      <c r="WNW5" s="250"/>
      <c r="WNX5" s="250"/>
      <c r="WNY5" s="250"/>
      <c r="WNZ5" s="250"/>
      <c r="WOA5" s="250"/>
      <c r="WOB5" s="250"/>
      <c r="WOC5" s="250"/>
      <c r="WOD5" s="250"/>
      <c r="WOE5" s="250"/>
      <c r="WOF5" s="250"/>
      <c r="WOG5" s="250"/>
      <c r="WOH5" s="250"/>
      <c r="WOI5" s="250"/>
      <c r="WOJ5" s="250"/>
      <c r="WOK5" s="250"/>
      <c r="WOL5" s="250"/>
      <c r="WOM5" s="250"/>
      <c r="WON5" s="250"/>
      <c r="WOO5" s="250"/>
      <c r="WOP5" s="250"/>
      <c r="WOQ5" s="250"/>
      <c r="WOR5" s="250"/>
      <c r="WOS5" s="250"/>
      <c r="WOT5" s="250"/>
      <c r="WOU5" s="250"/>
      <c r="WOV5" s="250"/>
      <c r="WOW5" s="250"/>
      <c r="WOX5" s="250"/>
      <c r="WOY5" s="250"/>
      <c r="WOZ5" s="250"/>
      <c r="WPA5" s="250"/>
      <c r="WPB5" s="250"/>
      <c r="WPC5" s="250"/>
      <c r="WPD5" s="250"/>
      <c r="WPE5" s="250"/>
      <c r="WPF5" s="250"/>
      <c r="WPG5" s="250"/>
      <c r="WPH5" s="250"/>
      <c r="WPI5" s="250"/>
      <c r="WPJ5" s="250"/>
      <c r="WPK5" s="250"/>
      <c r="WPL5" s="250"/>
      <c r="WPM5" s="250"/>
      <c r="WPN5" s="250"/>
      <c r="WPO5" s="250"/>
      <c r="WPP5" s="250"/>
      <c r="WPQ5" s="250"/>
      <c r="WPR5" s="250"/>
      <c r="WPS5" s="250"/>
      <c r="WPT5" s="250"/>
      <c r="WPU5" s="250"/>
      <c r="WPV5" s="250"/>
      <c r="WPW5" s="250"/>
      <c r="WPX5" s="250"/>
      <c r="WPY5" s="250"/>
      <c r="WPZ5" s="250"/>
      <c r="WQA5" s="250"/>
      <c r="WQB5" s="250"/>
      <c r="WQC5" s="250"/>
      <c r="WQD5" s="250"/>
      <c r="WQE5" s="250"/>
      <c r="WQF5" s="250"/>
      <c r="WQG5" s="250"/>
      <c r="WQH5" s="250"/>
      <c r="WQI5" s="250"/>
      <c r="WQJ5" s="250"/>
      <c r="WQK5" s="250"/>
      <c r="WQL5" s="250"/>
      <c r="WQM5" s="250"/>
      <c r="WQN5" s="250"/>
      <c r="WQO5" s="250"/>
      <c r="WQP5" s="250"/>
      <c r="WQQ5" s="250"/>
      <c r="WQR5" s="250"/>
      <c r="WQS5" s="250"/>
      <c r="WQT5" s="250"/>
      <c r="WQU5" s="250"/>
      <c r="WQV5" s="250"/>
      <c r="WQW5" s="250"/>
      <c r="WQX5" s="250"/>
      <c r="WQY5" s="250"/>
      <c r="WQZ5" s="250"/>
      <c r="WRA5" s="250"/>
      <c r="WRB5" s="250"/>
      <c r="WRC5" s="250"/>
      <c r="WRD5" s="250"/>
      <c r="WRE5" s="250"/>
      <c r="WRF5" s="250"/>
      <c r="WRG5" s="250"/>
      <c r="WRH5" s="250"/>
      <c r="WRI5" s="250"/>
      <c r="WRJ5" s="250"/>
      <c r="WRK5" s="250"/>
      <c r="WRL5" s="250"/>
      <c r="WRM5" s="250"/>
      <c r="WRN5" s="250"/>
      <c r="WRO5" s="250"/>
      <c r="WRP5" s="250"/>
      <c r="WRQ5" s="250"/>
      <c r="WRR5" s="250"/>
      <c r="WRS5" s="250"/>
      <c r="WRT5" s="250"/>
      <c r="WRU5" s="250"/>
      <c r="WRV5" s="250"/>
      <c r="WRW5" s="250"/>
      <c r="WRX5" s="250"/>
      <c r="WRY5" s="250"/>
      <c r="WRZ5" s="250"/>
      <c r="WSA5" s="250"/>
      <c r="WSB5" s="250"/>
      <c r="WSC5" s="250"/>
      <c r="WSD5" s="250"/>
      <c r="WSE5" s="250"/>
      <c r="WSF5" s="250"/>
      <c r="WSG5" s="250"/>
      <c r="WSH5" s="250"/>
      <c r="WSI5" s="250"/>
      <c r="WSJ5" s="250"/>
      <c r="WSK5" s="250"/>
      <c r="WSL5" s="250"/>
      <c r="WSM5" s="250"/>
      <c r="WSN5" s="250"/>
      <c r="WSO5" s="250"/>
      <c r="WSP5" s="250"/>
      <c r="WSQ5" s="250"/>
      <c r="WSR5" s="250"/>
      <c r="WSS5" s="250"/>
      <c r="WST5" s="250"/>
      <c r="WSU5" s="250"/>
      <c r="WSV5" s="250"/>
      <c r="WSW5" s="250"/>
      <c r="WSX5" s="250"/>
      <c r="WSY5" s="250"/>
      <c r="WSZ5" s="250"/>
      <c r="WTA5" s="250"/>
      <c r="WTB5" s="250"/>
      <c r="WTC5" s="250"/>
      <c r="WTD5" s="250"/>
      <c r="WTE5" s="250"/>
      <c r="WTF5" s="250"/>
      <c r="WTG5" s="250"/>
      <c r="WTH5" s="250"/>
      <c r="WTI5" s="250"/>
      <c r="WTJ5" s="250"/>
      <c r="WTK5" s="250"/>
      <c r="WTL5" s="250"/>
      <c r="WTM5" s="250"/>
      <c r="WTN5" s="250"/>
      <c r="WTO5" s="250"/>
      <c r="WTP5" s="250"/>
      <c r="WTQ5" s="250"/>
      <c r="WTR5" s="250"/>
      <c r="WTS5" s="250"/>
      <c r="WTT5" s="250"/>
      <c r="WTU5" s="250"/>
      <c r="WTV5" s="250"/>
      <c r="WTW5" s="250"/>
      <c r="WTX5" s="250"/>
      <c r="WTY5" s="250"/>
      <c r="WTZ5" s="250"/>
      <c r="WUA5" s="250"/>
      <c r="WUB5" s="250"/>
      <c r="WUC5" s="250"/>
      <c r="WUD5" s="250"/>
      <c r="WUE5" s="250"/>
      <c r="WUF5" s="250"/>
      <c r="WUG5" s="250"/>
      <c r="WUH5" s="250"/>
      <c r="WUI5" s="250"/>
      <c r="WUJ5" s="250"/>
      <c r="WUK5" s="250"/>
      <c r="WUL5" s="250"/>
      <c r="WUM5" s="250"/>
      <c r="WUN5" s="250"/>
      <c r="WUO5" s="250"/>
      <c r="WUP5" s="250"/>
      <c r="WUQ5" s="250"/>
      <c r="WUR5" s="250"/>
      <c r="WUS5" s="250"/>
      <c r="WUT5" s="250"/>
      <c r="WUU5" s="250"/>
      <c r="WUV5" s="250"/>
      <c r="WUW5" s="250"/>
      <c r="WUX5" s="250"/>
      <c r="WUY5" s="250"/>
      <c r="WUZ5" s="250"/>
      <c r="WVA5" s="250"/>
      <c r="WVB5" s="250"/>
      <c r="WVC5" s="250"/>
      <c r="WVD5" s="250"/>
      <c r="WVE5" s="250"/>
      <c r="WVF5" s="250"/>
      <c r="WVG5" s="250"/>
      <c r="WVH5" s="250"/>
      <c r="WVI5" s="250"/>
      <c r="WVJ5" s="250"/>
      <c r="WVK5" s="250"/>
      <c r="WVL5" s="250"/>
      <c r="WVM5" s="250"/>
      <c r="WVN5" s="250"/>
      <c r="WVO5" s="250"/>
      <c r="WVP5" s="250"/>
      <c r="WVQ5" s="250"/>
      <c r="WVR5" s="250"/>
      <c r="WVS5" s="250"/>
      <c r="WVT5" s="250"/>
      <c r="WVU5" s="250"/>
      <c r="WVV5" s="250"/>
      <c r="WVW5" s="250"/>
      <c r="WVX5" s="250"/>
      <c r="WVY5" s="250"/>
      <c r="WVZ5" s="250"/>
      <c r="WWA5" s="250"/>
      <c r="WWB5" s="250"/>
      <c r="WWC5" s="250"/>
      <c r="WWD5" s="250"/>
      <c r="WWE5" s="250"/>
      <c r="WWF5" s="250"/>
      <c r="WWG5" s="250"/>
      <c r="WWH5" s="250"/>
      <c r="WWI5" s="250"/>
      <c r="WWJ5" s="250"/>
      <c r="WWK5" s="250"/>
      <c r="WWL5" s="250"/>
      <c r="WWM5" s="250"/>
      <c r="WWN5" s="250"/>
      <c r="WWO5" s="250"/>
      <c r="WWP5" s="250"/>
      <c r="WWQ5" s="250"/>
      <c r="WWR5" s="250"/>
      <c r="WWS5" s="250"/>
      <c r="WWT5" s="250"/>
      <c r="WWU5" s="250"/>
      <c r="WWV5" s="250"/>
      <c r="WWW5" s="250"/>
      <c r="WWX5" s="250"/>
      <c r="WWY5" s="250"/>
      <c r="WWZ5" s="250"/>
      <c r="WXA5" s="250"/>
      <c r="WXB5" s="250"/>
      <c r="WXC5" s="250"/>
      <c r="WXD5" s="250"/>
      <c r="WXE5" s="250"/>
      <c r="WXF5" s="250"/>
      <c r="WXG5" s="250"/>
      <c r="WXH5" s="250"/>
      <c r="WXI5" s="250"/>
      <c r="WXJ5" s="250"/>
      <c r="WXK5" s="250"/>
      <c r="WXL5" s="250"/>
      <c r="WXM5" s="250"/>
      <c r="WXN5" s="250"/>
      <c r="WXO5" s="250"/>
      <c r="WXP5" s="250"/>
      <c r="WXQ5" s="250"/>
      <c r="WXR5" s="250"/>
      <c r="WXS5" s="250"/>
      <c r="WXT5" s="250"/>
      <c r="WXU5" s="250"/>
      <c r="WXV5" s="250"/>
      <c r="WXW5" s="250"/>
      <c r="WXX5" s="250"/>
      <c r="WXY5" s="250"/>
      <c r="WXZ5" s="250"/>
      <c r="WYA5" s="250"/>
      <c r="WYB5" s="250"/>
      <c r="WYC5" s="250"/>
      <c r="WYD5" s="250"/>
      <c r="WYE5" s="250"/>
      <c r="WYF5" s="250"/>
      <c r="WYG5" s="250"/>
      <c r="WYH5" s="250"/>
      <c r="WYI5" s="250"/>
      <c r="WYJ5" s="250"/>
      <c r="WYK5" s="250"/>
      <c r="WYL5" s="250"/>
      <c r="WYM5" s="250"/>
      <c r="WYN5" s="250"/>
      <c r="WYO5" s="250"/>
      <c r="WYP5" s="250"/>
      <c r="WYQ5" s="250"/>
      <c r="WYR5" s="250"/>
      <c r="WYS5" s="250"/>
      <c r="WYT5" s="250"/>
      <c r="WYU5" s="250"/>
      <c r="WYV5" s="250"/>
      <c r="WYW5" s="250"/>
      <c r="WYX5" s="250"/>
      <c r="WYY5" s="250"/>
      <c r="WYZ5" s="250"/>
      <c r="WZA5" s="250"/>
      <c r="WZB5" s="250"/>
      <c r="WZC5" s="250"/>
      <c r="WZD5" s="250"/>
      <c r="WZE5" s="250"/>
      <c r="WZF5" s="250"/>
      <c r="WZG5" s="250"/>
      <c r="WZH5" s="250"/>
      <c r="WZI5" s="250"/>
      <c r="WZJ5" s="250"/>
      <c r="WZK5" s="250"/>
      <c r="WZL5" s="250"/>
      <c r="WZM5" s="250"/>
      <c r="WZN5" s="250"/>
      <c r="WZO5" s="250"/>
      <c r="WZP5" s="250"/>
      <c r="WZQ5" s="250"/>
      <c r="WZR5" s="250"/>
      <c r="WZS5" s="250"/>
      <c r="WZT5" s="250"/>
      <c r="WZU5" s="250"/>
      <c r="WZV5" s="250"/>
      <c r="WZW5" s="250"/>
      <c r="WZX5" s="250"/>
      <c r="WZY5" s="250"/>
      <c r="WZZ5" s="250"/>
      <c r="XAA5" s="250"/>
      <c r="XAB5" s="250"/>
      <c r="XAC5" s="250"/>
      <c r="XAD5" s="250"/>
      <c r="XAE5" s="250"/>
      <c r="XAF5" s="250"/>
      <c r="XAG5" s="250"/>
      <c r="XAH5" s="250"/>
      <c r="XAI5" s="250"/>
      <c r="XAJ5" s="250"/>
      <c r="XAK5" s="250"/>
      <c r="XAL5" s="250"/>
      <c r="XAM5" s="250"/>
      <c r="XAN5" s="250"/>
      <c r="XAO5" s="250"/>
      <c r="XAP5" s="250"/>
      <c r="XAQ5" s="250"/>
      <c r="XAR5" s="250"/>
      <c r="XAS5" s="250"/>
      <c r="XAT5" s="250"/>
      <c r="XAU5" s="250"/>
    </row>
    <row r="7" spans="2:16271" ht="10.5" customHeight="1">
      <c r="B7" s="290"/>
      <c r="C7" s="291"/>
      <c r="D7" s="292"/>
      <c r="E7" s="292"/>
      <c r="F7" s="292"/>
      <c r="G7" s="293"/>
      <c r="H7" s="291"/>
      <c r="I7" s="304"/>
      <c r="J7" s="291"/>
      <c r="K7" s="291"/>
      <c r="L7" s="291"/>
      <c r="M7" s="291"/>
      <c r="N7" s="293"/>
      <c r="O7" s="294"/>
      <c r="P7" s="295"/>
      <c r="Q7" s="295"/>
      <c r="R7" s="295"/>
      <c r="S7" s="291"/>
      <c r="T7" s="291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  <c r="IA7" s="250"/>
      <c r="IB7" s="250"/>
      <c r="IC7" s="250"/>
      <c r="ID7" s="250"/>
      <c r="IE7" s="250"/>
      <c r="IF7" s="250"/>
      <c r="IG7" s="250"/>
      <c r="IH7" s="250"/>
      <c r="II7" s="250"/>
      <c r="IJ7" s="250"/>
      <c r="IK7" s="250"/>
      <c r="IL7" s="250"/>
      <c r="IM7" s="250"/>
      <c r="IN7" s="250"/>
      <c r="IO7" s="250"/>
      <c r="IP7" s="250"/>
      <c r="IQ7" s="250"/>
      <c r="IR7" s="250"/>
      <c r="IS7" s="250"/>
      <c r="IT7" s="250"/>
      <c r="IU7" s="250"/>
      <c r="IV7" s="250"/>
      <c r="IW7" s="250"/>
      <c r="IX7" s="250"/>
      <c r="IY7" s="250"/>
      <c r="IZ7" s="250"/>
      <c r="JA7" s="250"/>
      <c r="JB7" s="250"/>
      <c r="JC7" s="250"/>
      <c r="JD7" s="250"/>
      <c r="JE7" s="250"/>
      <c r="JF7" s="250"/>
      <c r="JG7" s="250"/>
      <c r="JH7" s="250"/>
      <c r="JI7" s="250"/>
      <c r="JJ7" s="250"/>
      <c r="JK7" s="250"/>
      <c r="JL7" s="250"/>
      <c r="JM7" s="250"/>
      <c r="JN7" s="250"/>
      <c r="JO7" s="250"/>
      <c r="JP7" s="250"/>
      <c r="JQ7" s="250"/>
      <c r="JR7" s="250"/>
      <c r="JS7" s="250"/>
      <c r="JT7" s="250"/>
      <c r="JU7" s="250"/>
      <c r="JV7" s="250"/>
      <c r="JW7" s="250"/>
      <c r="JX7" s="250"/>
      <c r="JY7" s="250"/>
      <c r="JZ7" s="250"/>
      <c r="KA7" s="250"/>
      <c r="KB7" s="250"/>
      <c r="KC7" s="250"/>
      <c r="KD7" s="250"/>
      <c r="KE7" s="250"/>
      <c r="KF7" s="250"/>
      <c r="KG7" s="250"/>
      <c r="KH7" s="250"/>
      <c r="KI7" s="250"/>
      <c r="KJ7" s="250"/>
      <c r="KK7" s="250"/>
      <c r="KL7" s="250"/>
      <c r="KM7" s="250"/>
      <c r="KN7" s="250"/>
      <c r="KO7" s="250"/>
      <c r="KP7" s="250"/>
      <c r="KQ7" s="250"/>
      <c r="KR7" s="250"/>
      <c r="KS7" s="250"/>
      <c r="KT7" s="250"/>
      <c r="KU7" s="250"/>
      <c r="KV7" s="250"/>
      <c r="KW7" s="250"/>
      <c r="KX7" s="250"/>
      <c r="KY7" s="250"/>
      <c r="KZ7" s="250"/>
      <c r="LA7" s="250"/>
      <c r="LB7" s="250"/>
      <c r="LC7" s="250"/>
      <c r="LD7" s="250"/>
      <c r="LE7" s="250"/>
      <c r="LF7" s="250"/>
      <c r="LG7" s="250"/>
      <c r="LH7" s="250"/>
      <c r="LI7" s="250"/>
      <c r="LJ7" s="250"/>
      <c r="LK7" s="250"/>
      <c r="LL7" s="250"/>
      <c r="LM7" s="250"/>
      <c r="LN7" s="250"/>
      <c r="LO7" s="250"/>
      <c r="LP7" s="250"/>
      <c r="LQ7" s="250"/>
      <c r="LR7" s="250"/>
      <c r="LS7" s="250"/>
      <c r="LT7" s="250"/>
      <c r="LU7" s="250"/>
      <c r="LV7" s="250"/>
      <c r="LW7" s="250"/>
      <c r="LX7" s="250"/>
      <c r="LY7" s="250"/>
      <c r="LZ7" s="250"/>
      <c r="MA7" s="250"/>
      <c r="MB7" s="250"/>
      <c r="MC7" s="250"/>
      <c r="MD7" s="250"/>
      <c r="ME7" s="250"/>
      <c r="MF7" s="250"/>
      <c r="MG7" s="250"/>
      <c r="MH7" s="250"/>
      <c r="MI7" s="250"/>
      <c r="MJ7" s="250"/>
      <c r="MK7" s="250"/>
      <c r="ML7" s="250"/>
      <c r="MM7" s="250"/>
      <c r="MN7" s="250"/>
      <c r="MO7" s="250"/>
      <c r="MP7" s="250"/>
      <c r="MQ7" s="250"/>
      <c r="MR7" s="250"/>
      <c r="MS7" s="250"/>
      <c r="MT7" s="250"/>
      <c r="MU7" s="250"/>
      <c r="MV7" s="250"/>
      <c r="MW7" s="250"/>
      <c r="MX7" s="250"/>
      <c r="MY7" s="250"/>
      <c r="MZ7" s="250"/>
      <c r="NA7" s="250"/>
      <c r="NB7" s="250"/>
      <c r="NC7" s="250"/>
      <c r="ND7" s="250"/>
      <c r="NE7" s="250"/>
      <c r="NF7" s="250"/>
      <c r="NG7" s="250"/>
      <c r="NH7" s="250"/>
      <c r="NI7" s="250"/>
      <c r="NJ7" s="250"/>
      <c r="NK7" s="250"/>
      <c r="NL7" s="250"/>
      <c r="NM7" s="250"/>
      <c r="NN7" s="250"/>
      <c r="NO7" s="250"/>
      <c r="NP7" s="250"/>
      <c r="NQ7" s="250"/>
      <c r="NR7" s="250"/>
      <c r="NS7" s="250"/>
      <c r="NT7" s="250"/>
      <c r="NU7" s="250"/>
      <c r="NV7" s="250"/>
      <c r="NW7" s="250"/>
      <c r="NX7" s="250"/>
      <c r="NY7" s="250"/>
      <c r="NZ7" s="250"/>
      <c r="OA7" s="250"/>
      <c r="OB7" s="250"/>
      <c r="OC7" s="250"/>
      <c r="OD7" s="250"/>
      <c r="OE7" s="250"/>
      <c r="OF7" s="250"/>
      <c r="OG7" s="250"/>
      <c r="OH7" s="250"/>
      <c r="OI7" s="250"/>
      <c r="OJ7" s="250"/>
      <c r="OK7" s="250"/>
      <c r="OL7" s="250"/>
      <c r="OM7" s="250"/>
      <c r="ON7" s="250"/>
      <c r="OO7" s="250"/>
      <c r="OP7" s="250"/>
      <c r="OQ7" s="250"/>
      <c r="OR7" s="250"/>
      <c r="OS7" s="250"/>
      <c r="OT7" s="250"/>
      <c r="OU7" s="250"/>
      <c r="OV7" s="250"/>
      <c r="OW7" s="250"/>
      <c r="OX7" s="250"/>
      <c r="OY7" s="250"/>
      <c r="OZ7" s="250"/>
      <c r="PA7" s="250"/>
      <c r="PB7" s="250"/>
      <c r="PC7" s="250"/>
      <c r="PD7" s="250"/>
      <c r="PE7" s="250"/>
      <c r="PF7" s="250"/>
      <c r="PG7" s="250"/>
      <c r="PH7" s="250"/>
      <c r="PI7" s="250"/>
      <c r="PJ7" s="250"/>
      <c r="PK7" s="250"/>
      <c r="PL7" s="250"/>
      <c r="PM7" s="250"/>
      <c r="PN7" s="250"/>
      <c r="PO7" s="250"/>
      <c r="PP7" s="250"/>
      <c r="PQ7" s="250"/>
      <c r="PR7" s="250"/>
      <c r="PS7" s="250"/>
      <c r="PT7" s="250"/>
      <c r="PU7" s="250"/>
      <c r="PV7" s="250"/>
      <c r="PW7" s="250"/>
      <c r="PX7" s="250"/>
      <c r="PY7" s="250"/>
      <c r="PZ7" s="250"/>
      <c r="QA7" s="250"/>
      <c r="QB7" s="250"/>
      <c r="QC7" s="250"/>
      <c r="QD7" s="250"/>
      <c r="QE7" s="250"/>
      <c r="QF7" s="250"/>
      <c r="QG7" s="250"/>
      <c r="QH7" s="250"/>
      <c r="QI7" s="250"/>
      <c r="QJ7" s="250"/>
      <c r="QK7" s="250"/>
      <c r="QL7" s="250"/>
      <c r="QM7" s="250"/>
      <c r="QN7" s="250"/>
      <c r="QO7" s="250"/>
      <c r="QP7" s="250"/>
      <c r="QQ7" s="250"/>
      <c r="QR7" s="250"/>
      <c r="QS7" s="250"/>
      <c r="QT7" s="250"/>
      <c r="QU7" s="250"/>
      <c r="QV7" s="250"/>
      <c r="QW7" s="250"/>
      <c r="QX7" s="250"/>
      <c r="QY7" s="250"/>
      <c r="QZ7" s="250"/>
      <c r="RA7" s="250"/>
      <c r="RB7" s="250"/>
      <c r="RC7" s="250"/>
      <c r="RD7" s="250"/>
      <c r="RE7" s="250"/>
      <c r="RF7" s="250"/>
      <c r="RG7" s="250"/>
      <c r="RH7" s="250"/>
      <c r="RI7" s="250"/>
      <c r="RJ7" s="250"/>
      <c r="RK7" s="250"/>
      <c r="RL7" s="250"/>
      <c r="RM7" s="250"/>
      <c r="RN7" s="250"/>
      <c r="RO7" s="250"/>
      <c r="RP7" s="250"/>
      <c r="RQ7" s="250"/>
      <c r="RR7" s="250"/>
      <c r="RS7" s="250"/>
      <c r="RT7" s="250"/>
      <c r="RU7" s="250"/>
      <c r="RV7" s="250"/>
      <c r="RW7" s="250"/>
      <c r="RX7" s="250"/>
      <c r="RY7" s="250"/>
      <c r="RZ7" s="250"/>
      <c r="SA7" s="250"/>
      <c r="SB7" s="250"/>
      <c r="SC7" s="250"/>
      <c r="SD7" s="250"/>
      <c r="SE7" s="250"/>
      <c r="SF7" s="250"/>
      <c r="SG7" s="250"/>
      <c r="SH7" s="250"/>
      <c r="SI7" s="250"/>
      <c r="SJ7" s="250"/>
      <c r="SK7" s="250"/>
      <c r="SL7" s="250"/>
      <c r="SM7" s="250"/>
      <c r="SN7" s="250"/>
      <c r="SO7" s="250"/>
      <c r="SP7" s="250"/>
      <c r="SQ7" s="250"/>
      <c r="SR7" s="250"/>
      <c r="SS7" s="250"/>
      <c r="ST7" s="250"/>
      <c r="SU7" s="250"/>
      <c r="SV7" s="250"/>
      <c r="SW7" s="250"/>
      <c r="SX7" s="250"/>
      <c r="SY7" s="250"/>
      <c r="SZ7" s="250"/>
      <c r="TA7" s="250"/>
      <c r="TB7" s="250"/>
      <c r="TC7" s="250"/>
      <c r="TD7" s="250"/>
      <c r="TE7" s="250"/>
      <c r="TF7" s="250"/>
      <c r="TG7" s="250"/>
      <c r="TH7" s="250"/>
      <c r="TI7" s="250"/>
      <c r="TJ7" s="250"/>
      <c r="TK7" s="250"/>
      <c r="TL7" s="250"/>
      <c r="TM7" s="250"/>
      <c r="TN7" s="250"/>
      <c r="TO7" s="250"/>
      <c r="TP7" s="250"/>
      <c r="TQ7" s="250"/>
      <c r="TR7" s="250"/>
      <c r="TS7" s="250"/>
      <c r="TT7" s="250"/>
      <c r="TU7" s="250"/>
      <c r="TV7" s="250"/>
      <c r="TW7" s="250"/>
      <c r="TX7" s="250"/>
      <c r="TY7" s="250"/>
      <c r="TZ7" s="250"/>
      <c r="UA7" s="250"/>
      <c r="UB7" s="250"/>
      <c r="UC7" s="250"/>
      <c r="UD7" s="250"/>
      <c r="UE7" s="250"/>
      <c r="UF7" s="250"/>
      <c r="UG7" s="250"/>
      <c r="UH7" s="250"/>
      <c r="UI7" s="250"/>
      <c r="UJ7" s="250"/>
      <c r="UK7" s="250"/>
      <c r="UL7" s="250"/>
      <c r="UM7" s="250"/>
      <c r="UN7" s="250"/>
      <c r="UO7" s="250"/>
      <c r="UP7" s="250"/>
      <c r="UQ7" s="250"/>
      <c r="UR7" s="250"/>
      <c r="US7" s="250"/>
      <c r="UT7" s="250"/>
      <c r="UU7" s="250"/>
      <c r="UV7" s="250"/>
      <c r="UW7" s="250"/>
      <c r="UX7" s="250"/>
      <c r="UY7" s="250"/>
      <c r="UZ7" s="250"/>
      <c r="VA7" s="250"/>
      <c r="VB7" s="250"/>
      <c r="VC7" s="250"/>
      <c r="VD7" s="250"/>
      <c r="VE7" s="250"/>
      <c r="VF7" s="250"/>
      <c r="VG7" s="250"/>
      <c r="VH7" s="250"/>
      <c r="VI7" s="250"/>
      <c r="VJ7" s="250"/>
      <c r="VK7" s="250"/>
      <c r="VL7" s="250"/>
      <c r="VM7" s="250"/>
      <c r="VN7" s="250"/>
      <c r="VO7" s="250"/>
      <c r="VP7" s="250"/>
      <c r="VQ7" s="250"/>
      <c r="VR7" s="250"/>
      <c r="VS7" s="250"/>
      <c r="VT7" s="250"/>
      <c r="VU7" s="250"/>
      <c r="VV7" s="250"/>
      <c r="VW7" s="250"/>
      <c r="VX7" s="250"/>
      <c r="VY7" s="250"/>
      <c r="VZ7" s="250"/>
      <c r="WA7" s="250"/>
      <c r="WB7" s="250"/>
      <c r="WC7" s="250"/>
      <c r="WD7" s="250"/>
      <c r="WE7" s="250"/>
      <c r="WF7" s="250"/>
      <c r="WG7" s="250"/>
      <c r="WH7" s="250"/>
      <c r="WI7" s="250"/>
      <c r="WJ7" s="250"/>
      <c r="WK7" s="250"/>
      <c r="WL7" s="250"/>
      <c r="WM7" s="250"/>
      <c r="WN7" s="250"/>
      <c r="WO7" s="250"/>
      <c r="WP7" s="250"/>
      <c r="WQ7" s="250"/>
      <c r="WR7" s="250"/>
      <c r="WS7" s="250"/>
      <c r="WT7" s="250"/>
      <c r="WU7" s="250"/>
      <c r="WV7" s="250"/>
      <c r="WW7" s="250"/>
      <c r="WX7" s="250"/>
      <c r="WY7" s="250"/>
      <c r="WZ7" s="250"/>
      <c r="XA7" s="250"/>
      <c r="XB7" s="250"/>
      <c r="XC7" s="250"/>
      <c r="XD7" s="250"/>
      <c r="XE7" s="250"/>
      <c r="XF7" s="250"/>
      <c r="XG7" s="250"/>
      <c r="XH7" s="250"/>
      <c r="XI7" s="250"/>
      <c r="XJ7" s="250"/>
      <c r="XK7" s="250"/>
      <c r="XL7" s="250"/>
      <c r="XM7" s="250"/>
      <c r="XN7" s="250"/>
      <c r="XO7" s="250"/>
      <c r="XP7" s="250"/>
      <c r="XQ7" s="250"/>
      <c r="XR7" s="250"/>
      <c r="XS7" s="250"/>
      <c r="XT7" s="250"/>
      <c r="XU7" s="250"/>
      <c r="XV7" s="250"/>
      <c r="XW7" s="250"/>
      <c r="XX7" s="250"/>
      <c r="XY7" s="250"/>
      <c r="XZ7" s="250"/>
      <c r="YA7" s="250"/>
      <c r="YB7" s="250"/>
      <c r="YC7" s="250"/>
      <c r="YD7" s="250"/>
      <c r="YE7" s="250"/>
      <c r="YF7" s="250"/>
      <c r="YG7" s="250"/>
      <c r="YH7" s="250"/>
      <c r="YI7" s="250"/>
      <c r="YJ7" s="250"/>
      <c r="YK7" s="250"/>
      <c r="YL7" s="250"/>
      <c r="YM7" s="250"/>
      <c r="YN7" s="250"/>
      <c r="YO7" s="250"/>
      <c r="YP7" s="250"/>
      <c r="YQ7" s="250"/>
      <c r="YR7" s="250"/>
      <c r="YS7" s="250"/>
      <c r="YT7" s="250"/>
      <c r="YU7" s="250"/>
      <c r="YV7" s="250"/>
      <c r="YW7" s="250"/>
      <c r="YX7" s="250"/>
      <c r="YY7" s="250"/>
      <c r="YZ7" s="250"/>
      <c r="ZA7" s="250"/>
      <c r="ZB7" s="250"/>
      <c r="ZC7" s="250"/>
      <c r="ZD7" s="250"/>
      <c r="ZE7" s="250"/>
      <c r="ZF7" s="250"/>
      <c r="ZG7" s="250"/>
      <c r="ZH7" s="250"/>
      <c r="ZI7" s="250"/>
      <c r="ZJ7" s="250"/>
      <c r="ZK7" s="250"/>
      <c r="ZL7" s="250"/>
      <c r="ZM7" s="250"/>
      <c r="ZN7" s="250"/>
      <c r="ZO7" s="250"/>
      <c r="ZP7" s="250"/>
      <c r="ZQ7" s="250"/>
      <c r="ZR7" s="250"/>
      <c r="ZS7" s="250"/>
      <c r="ZT7" s="250"/>
      <c r="ZU7" s="250"/>
      <c r="ZV7" s="250"/>
      <c r="ZW7" s="250"/>
      <c r="ZX7" s="250"/>
      <c r="ZY7" s="250"/>
      <c r="ZZ7" s="250"/>
      <c r="AAA7" s="250"/>
      <c r="AAB7" s="250"/>
      <c r="AAC7" s="250"/>
      <c r="AAD7" s="250"/>
      <c r="AAE7" s="250"/>
      <c r="AAF7" s="250"/>
      <c r="AAG7" s="250"/>
      <c r="AAH7" s="250"/>
      <c r="AAI7" s="250"/>
      <c r="AAJ7" s="250"/>
      <c r="AAK7" s="250"/>
      <c r="AAL7" s="250"/>
      <c r="AAM7" s="250"/>
      <c r="AAN7" s="250"/>
      <c r="AAO7" s="250"/>
      <c r="AAP7" s="250"/>
      <c r="AAQ7" s="250"/>
      <c r="AAR7" s="250"/>
      <c r="AAS7" s="250"/>
      <c r="AAT7" s="250"/>
      <c r="AAU7" s="250"/>
      <c r="AAV7" s="250"/>
      <c r="AAW7" s="250"/>
      <c r="AAX7" s="250"/>
      <c r="AAY7" s="250"/>
      <c r="AAZ7" s="250"/>
      <c r="ABA7" s="250"/>
      <c r="ABB7" s="250"/>
      <c r="ABC7" s="250"/>
      <c r="ABD7" s="250"/>
      <c r="ABE7" s="250"/>
      <c r="ABF7" s="250"/>
      <c r="ABG7" s="250"/>
      <c r="ABH7" s="250"/>
      <c r="ABI7" s="250"/>
      <c r="ABJ7" s="250"/>
      <c r="ABK7" s="250"/>
      <c r="ABL7" s="250"/>
      <c r="ABM7" s="250"/>
      <c r="ABN7" s="250"/>
      <c r="ABO7" s="250"/>
      <c r="ABP7" s="250"/>
      <c r="ABQ7" s="250"/>
      <c r="ABR7" s="250"/>
      <c r="ABS7" s="250"/>
      <c r="ABT7" s="250"/>
      <c r="ABU7" s="250"/>
      <c r="ABV7" s="250"/>
      <c r="ABW7" s="250"/>
      <c r="ABX7" s="250"/>
      <c r="ABY7" s="250"/>
      <c r="ABZ7" s="250"/>
      <c r="ACA7" s="250"/>
      <c r="ACB7" s="250"/>
      <c r="ACC7" s="250"/>
      <c r="ACD7" s="250"/>
      <c r="ACE7" s="250"/>
      <c r="ACF7" s="250"/>
      <c r="ACG7" s="250"/>
      <c r="ACH7" s="250"/>
      <c r="ACI7" s="250"/>
      <c r="ACJ7" s="250"/>
      <c r="ACK7" s="250"/>
      <c r="ACL7" s="250"/>
      <c r="ACM7" s="250"/>
      <c r="ACN7" s="250"/>
      <c r="ACO7" s="250"/>
      <c r="ACP7" s="250"/>
      <c r="ACQ7" s="250"/>
      <c r="ACR7" s="250"/>
      <c r="ACS7" s="250"/>
      <c r="ACT7" s="250"/>
      <c r="ACU7" s="250"/>
      <c r="ACV7" s="250"/>
      <c r="ACW7" s="250"/>
      <c r="ACX7" s="250"/>
      <c r="ACY7" s="250"/>
      <c r="ACZ7" s="250"/>
      <c r="ADA7" s="250"/>
      <c r="ADB7" s="250"/>
      <c r="ADC7" s="250"/>
      <c r="ADD7" s="250"/>
      <c r="ADE7" s="250"/>
      <c r="ADF7" s="250"/>
      <c r="ADG7" s="250"/>
      <c r="ADH7" s="250"/>
      <c r="ADI7" s="250"/>
      <c r="ADJ7" s="250"/>
      <c r="ADK7" s="250"/>
      <c r="ADL7" s="250"/>
      <c r="ADM7" s="250"/>
      <c r="ADN7" s="250"/>
      <c r="ADO7" s="250"/>
      <c r="ADP7" s="250"/>
      <c r="ADQ7" s="250"/>
      <c r="ADR7" s="250"/>
      <c r="ADS7" s="250"/>
      <c r="ADT7" s="250"/>
      <c r="ADU7" s="250"/>
      <c r="ADV7" s="250"/>
      <c r="ADW7" s="250"/>
      <c r="ADX7" s="250"/>
      <c r="ADY7" s="250"/>
      <c r="ADZ7" s="250"/>
      <c r="AEA7" s="250"/>
      <c r="AEB7" s="250"/>
      <c r="AEC7" s="250"/>
      <c r="AED7" s="250"/>
      <c r="AEE7" s="250"/>
      <c r="AEF7" s="250"/>
      <c r="AEG7" s="250"/>
      <c r="AEH7" s="250"/>
      <c r="AEI7" s="250"/>
      <c r="AEJ7" s="250"/>
      <c r="AEK7" s="250"/>
      <c r="AEL7" s="250"/>
      <c r="AEM7" s="250"/>
      <c r="AEN7" s="250"/>
      <c r="AEO7" s="250"/>
      <c r="AEP7" s="250"/>
      <c r="AEQ7" s="250"/>
      <c r="AER7" s="250"/>
      <c r="AES7" s="250"/>
      <c r="AET7" s="250"/>
      <c r="AEU7" s="250"/>
      <c r="AEV7" s="250"/>
      <c r="AEW7" s="250"/>
      <c r="AEX7" s="250"/>
      <c r="AEY7" s="250"/>
      <c r="AEZ7" s="250"/>
      <c r="AFA7" s="250"/>
      <c r="AFB7" s="250"/>
      <c r="AFC7" s="250"/>
      <c r="AFD7" s="250"/>
      <c r="AFE7" s="250"/>
      <c r="AFF7" s="250"/>
      <c r="AFG7" s="250"/>
      <c r="AFH7" s="250"/>
      <c r="AFI7" s="250"/>
      <c r="AFJ7" s="250"/>
      <c r="AFK7" s="250"/>
      <c r="AFL7" s="250"/>
      <c r="AFM7" s="250"/>
      <c r="AFN7" s="250"/>
      <c r="AFO7" s="250"/>
      <c r="AFP7" s="250"/>
      <c r="AFQ7" s="250"/>
      <c r="AFR7" s="250"/>
      <c r="AFS7" s="250"/>
      <c r="AFT7" s="250"/>
      <c r="AFU7" s="250"/>
      <c r="AFV7" s="250"/>
      <c r="AFW7" s="250"/>
      <c r="AFX7" s="250"/>
      <c r="AFY7" s="250"/>
      <c r="AFZ7" s="250"/>
      <c r="AGA7" s="250"/>
      <c r="AGB7" s="250"/>
      <c r="AGC7" s="250"/>
      <c r="AGD7" s="250"/>
      <c r="AGE7" s="250"/>
      <c r="AGF7" s="250"/>
      <c r="AGG7" s="250"/>
      <c r="AGH7" s="250"/>
      <c r="AGI7" s="250"/>
      <c r="AGJ7" s="250"/>
      <c r="AGK7" s="250"/>
      <c r="AGL7" s="250"/>
      <c r="AGM7" s="250"/>
      <c r="AGN7" s="250"/>
      <c r="AGO7" s="250"/>
      <c r="AGP7" s="250"/>
      <c r="AGQ7" s="250"/>
      <c r="AGR7" s="250"/>
      <c r="AGS7" s="250"/>
      <c r="AGT7" s="250"/>
      <c r="AGU7" s="250"/>
      <c r="AGV7" s="250"/>
      <c r="AGW7" s="250"/>
      <c r="AGX7" s="250"/>
      <c r="AGY7" s="250"/>
      <c r="AGZ7" s="250"/>
      <c r="AHA7" s="250"/>
      <c r="AHB7" s="250"/>
      <c r="AHC7" s="250"/>
      <c r="AHD7" s="250"/>
      <c r="AHE7" s="250"/>
      <c r="AHF7" s="250"/>
      <c r="AHG7" s="250"/>
      <c r="AHH7" s="250"/>
      <c r="AHI7" s="250"/>
      <c r="AHJ7" s="250"/>
      <c r="AHK7" s="250"/>
      <c r="AHL7" s="250"/>
      <c r="AHM7" s="250"/>
      <c r="AHN7" s="250"/>
      <c r="AHO7" s="250"/>
      <c r="AHP7" s="250"/>
      <c r="AHQ7" s="250"/>
      <c r="AHR7" s="250"/>
      <c r="AHS7" s="250"/>
      <c r="AHT7" s="250"/>
      <c r="AHU7" s="250"/>
      <c r="AHV7" s="250"/>
      <c r="AHW7" s="250"/>
      <c r="AHX7" s="250"/>
      <c r="AHY7" s="250"/>
      <c r="AHZ7" s="250"/>
      <c r="AIA7" s="250"/>
      <c r="AIB7" s="250"/>
      <c r="AIC7" s="250"/>
      <c r="AID7" s="250"/>
      <c r="AIE7" s="250"/>
      <c r="AIF7" s="250"/>
      <c r="AIG7" s="250"/>
      <c r="AIH7" s="250"/>
      <c r="AII7" s="250"/>
      <c r="AIJ7" s="250"/>
      <c r="AIK7" s="250"/>
      <c r="AIL7" s="250"/>
      <c r="AIM7" s="250"/>
      <c r="AIN7" s="250"/>
      <c r="AIO7" s="250"/>
      <c r="AIP7" s="250"/>
      <c r="AIQ7" s="250"/>
      <c r="AIR7" s="250"/>
      <c r="AIS7" s="250"/>
      <c r="AIT7" s="250"/>
      <c r="AIU7" s="250"/>
      <c r="AIV7" s="250"/>
      <c r="AIW7" s="250"/>
      <c r="AIX7" s="250"/>
      <c r="AIY7" s="250"/>
      <c r="AIZ7" s="250"/>
      <c r="AJA7" s="250"/>
      <c r="AJB7" s="250"/>
      <c r="AJC7" s="250"/>
      <c r="AJD7" s="250"/>
      <c r="AJE7" s="250"/>
      <c r="AJF7" s="250"/>
      <c r="AJG7" s="250"/>
      <c r="AJH7" s="250"/>
      <c r="AJI7" s="250"/>
      <c r="AJJ7" s="250"/>
      <c r="AJK7" s="250"/>
      <c r="AJL7" s="250"/>
      <c r="AJM7" s="250"/>
      <c r="AJN7" s="250"/>
      <c r="AJO7" s="250"/>
      <c r="AJP7" s="250"/>
      <c r="AJQ7" s="250"/>
      <c r="AJR7" s="250"/>
      <c r="AJS7" s="250"/>
      <c r="AJT7" s="250"/>
      <c r="AJU7" s="250"/>
      <c r="AJV7" s="250"/>
      <c r="AJW7" s="250"/>
      <c r="AJX7" s="250"/>
      <c r="AJY7" s="250"/>
      <c r="AJZ7" s="250"/>
      <c r="AKA7" s="250"/>
      <c r="AKB7" s="250"/>
      <c r="AKC7" s="250"/>
      <c r="AKD7" s="250"/>
      <c r="AKE7" s="250"/>
      <c r="AKF7" s="250"/>
      <c r="AKG7" s="250"/>
      <c r="AKH7" s="250"/>
      <c r="AKI7" s="250"/>
      <c r="AKJ7" s="250"/>
      <c r="AKK7" s="250"/>
      <c r="AKL7" s="250"/>
      <c r="AKM7" s="250"/>
      <c r="AKN7" s="250"/>
      <c r="AKO7" s="250"/>
      <c r="AKP7" s="250"/>
      <c r="AKQ7" s="250"/>
      <c r="AKR7" s="250"/>
      <c r="AKS7" s="250"/>
      <c r="AKT7" s="250"/>
      <c r="AKU7" s="250"/>
      <c r="AKV7" s="250"/>
      <c r="AKW7" s="250"/>
      <c r="AKX7" s="250"/>
      <c r="AKY7" s="250"/>
      <c r="AKZ7" s="250"/>
      <c r="ALA7" s="250"/>
      <c r="ALB7" s="250"/>
      <c r="ALC7" s="250"/>
      <c r="ALD7" s="250"/>
      <c r="ALE7" s="250"/>
      <c r="ALF7" s="250"/>
      <c r="ALG7" s="250"/>
      <c r="ALH7" s="250"/>
      <c r="ALI7" s="250"/>
      <c r="ALJ7" s="250"/>
      <c r="ALK7" s="250"/>
      <c r="ALL7" s="250"/>
      <c r="ALM7" s="250"/>
      <c r="ALN7" s="250"/>
      <c r="ALO7" s="250"/>
      <c r="ALP7" s="250"/>
      <c r="ALQ7" s="250"/>
      <c r="ALR7" s="250"/>
      <c r="ALS7" s="250"/>
      <c r="ALT7" s="250"/>
      <c r="ALU7" s="250"/>
      <c r="ALV7" s="250"/>
      <c r="ALW7" s="250"/>
      <c r="ALX7" s="250"/>
      <c r="ALY7" s="250"/>
      <c r="ALZ7" s="250"/>
      <c r="AMA7" s="250"/>
      <c r="AMB7" s="250"/>
      <c r="AMC7" s="250"/>
      <c r="AMD7" s="250"/>
      <c r="AME7" s="250"/>
      <c r="AMF7" s="250"/>
      <c r="AMG7" s="250"/>
      <c r="AMH7" s="250"/>
      <c r="AMI7" s="250"/>
      <c r="AMJ7" s="250"/>
      <c r="AMK7" s="250"/>
      <c r="AML7" s="250"/>
      <c r="AMM7" s="250"/>
      <c r="AMN7" s="250"/>
      <c r="AMO7" s="250"/>
      <c r="AMP7" s="250"/>
      <c r="AMQ7" s="250"/>
      <c r="AMR7" s="250"/>
      <c r="AMS7" s="250"/>
      <c r="AMT7" s="250"/>
      <c r="AMU7" s="250"/>
      <c r="AMV7" s="250"/>
      <c r="AMW7" s="250"/>
      <c r="AMX7" s="250"/>
      <c r="AMY7" s="250"/>
      <c r="AMZ7" s="250"/>
      <c r="ANA7" s="250"/>
      <c r="ANB7" s="250"/>
      <c r="ANC7" s="250"/>
      <c r="AND7" s="250"/>
      <c r="ANE7" s="250"/>
      <c r="ANF7" s="250"/>
      <c r="ANG7" s="250"/>
      <c r="ANH7" s="250"/>
      <c r="ANI7" s="250"/>
      <c r="ANJ7" s="250"/>
      <c r="ANK7" s="250"/>
      <c r="ANL7" s="250"/>
      <c r="ANM7" s="250"/>
      <c r="ANN7" s="250"/>
      <c r="ANO7" s="250"/>
      <c r="ANP7" s="250"/>
      <c r="ANQ7" s="250"/>
      <c r="ANR7" s="250"/>
      <c r="ANS7" s="250"/>
      <c r="ANT7" s="250"/>
      <c r="ANU7" s="250"/>
      <c r="ANV7" s="250"/>
      <c r="ANW7" s="250"/>
      <c r="ANX7" s="250"/>
      <c r="ANY7" s="250"/>
      <c r="ANZ7" s="250"/>
      <c r="AOA7" s="250"/>
      <c r="AOB7" s="250"/>
      <c r="AOC7" s="250"/>
      <c r="AOD7" s="250"/>
      <c r="AOE7" s="250"/>
      <c r="AOF7" s="250"/>
      <c r="AOG7" s="250"/>
      <c r="AOH7" s="250"/>
      <c r="AOI7" s="250"/>
      <c r="AOJ7" s="250"/>
      <c r="AOK7" s="250"/>
      <c r="AOL7" s="250"/>
      <c r="AOM7" s="250"/>
      <c r="AON7" s="250"/>
      <c r="AOO7" s="250"/>
      <c r="AOP7" s="250"/>
      <c r="AOQ7" s="250"/>
      <c r="AOR7" s="250"/>
      <c r="AOS7" s="250"/>
      <c r="AOT7" s="250"/>
      <c r="AOU7" s="250"/>
      <c r="AOV7" s="250"/>
      <c r="AOW7" s="250"/>
      <c r="AOX7" s="250"/>
      <c r="AOY7" s="250"/>
      <c r="AOZ7" s="250"/>
      <c r="APA7" s="250"/>
      <c r="APB7" s="250"/>
      <c r="APC7" s="250"/>
      <c r="APD7" s="250"/>
      <c r="APE7" s="250"/>
      <c r="APF7" s="250"/>
      <c r="APG7" s="250"/>
      <c r="APH7" s="250"/>
      <c r="API7" s="250"/>
      <c r="APJ7" s="250"/>
      <c r="APK7" s="250"/>
      <c r="APL7" s="250"/>
      <c r="APM7" s="250"/>
      <c r="APN7" s="250"/>
      <c r="APO7" s="250"/>
      <c r="APP7" s="250"/>
      <c r="APQ7" s="250"/>
      <c r="APR7" s="250"/>
      <c r="APS7" s="250"/>
      <c r="APT7" s="250"/>
      <c r="APU7" s="250"/>
      <c r="APV7" s="250"/>
      <c r="APW7" s="250"/>
      <c r="APX7" s="250"/>
      <c r="APY7" s="250"/>
      <c r="APZ7" s="250"/>
      <c r="AQA7" s="250"/>
      <c r="AQB7" s="250"/>
      <c r="AQC7" s="250"/>
      <c r="AQD7" s="250"/>
      <c r="AQE7" s="250"/>
      <c r="AQF7" s="250"/>
      <c r="AQG7" s="250"/>
      <c r="AQH7" s="250"/>
      <c r="AQI7" s="250"/>
      <c r="AQJ7" s="250"/>
      <c r="AQK7" s="250"/>
      <c r="AQL7" s="250"/>
      <c r="AQM7" s="250"/>
      <c r="AQN7" s="250"/>
      <c r="AQO7" s="250"/>
      <c r="AQP7" s="250"/>
      <c r="AQQ7" s="250"/>
      <c r="AQR7" s="250"/>
      <c r="AQS7" s="250"/>
      <c r="AQT7" s="250"/>
      <c r="AQU7" s="250"/>
      <c r="AQV7" s="250"/>
      <c r="AQW7" s="250"/>
      <c r="AQX7" s="250"/>
      <c r="AQY7" s="250"/>
      <c r="AQZ7" s="250"/>
      <c r="ARA7" s="250"/>
      <c r="ARB7" s="250"/>
      <c r="ARC7" s="250"/>
      <c r="ARD7" s="250"/>
      <c r="ARE7" s="250"/>
      <c r="ARF7" s="250"/>
      <c r="ARG7" s="250"/>
      <c r="ARH7" s="250"/>
      <c r="ARI7" s="250"/>
      <c r="ARJ7" s="250"/>
      <c r="ARK7" s="250"/>
      <c r="ARL7" s="250"/>
      <c r="ARM7" s="250"/>
      <c r="ARN7" s="250"/>
      <c r="ARO7" s="250"/>
      <c r="ARP7" s="250"/>
      <c r="ARQ7" s="250"/>
      <c r="ARR7" s="250"/>
      <c r="ARS7" s="250"/>
      <c r="ART7" s="250"/>
      <c r="ARU7" s="250"/>
      <c r="ARV7" s="250"/>
      <c r="ARW7" s="250"/>
      <c r="ARX7" s="250"/>
      <c r="ARY7" s="250"/>
      <c r="ARZ7" s="250"/>
      <c r="ASA7" s="250"/>
      <c r="ASB7" s="250"/>
      <c r="ASC7" s="250"/>
      <c r="ASD7" s="250"/>
      <c r="ASE7" s="250"/>
      <c r="ASF7" s="250"/>
      <c r="ASG7" s="250"/>
      <c r="ASH7" s="250"/>
      <c r="ASI7" s="250"/>
      <c r="ASJ7" s="250"/>
      <c r="ASK7" s="250"/>
      <c r="ASL7" s="250"/>
      <c r="ASM7" s="250"/>
      <c r="ASN7" s="250"/>
      <c r="ASO7" s="250"/>
      <c r="ASP7" s="250"/>
      <c r="ASQ7" s="250"/>
      <c r="ASR7" s="250"/>
      <c r="ASS7" s="250"/>
      <c r="AST7" s="250"/>
      <c r="ASU7" s="250"/>
      <c r="ASV7" s="250"/>
      <c r="ASW7" s="250"/>
      <c r="ASX7" s="250"/>
      <c r="ASY7" s="250"/>
      <c r="ASZ7" s="250"/>
      <c r="ATA7" s="250"/>
      <c r="ATB7" s="250"/>
      <c r="ATC7" s="250"/>
      <c r="ATD7" s="250"/>
      <c r="ATE7" s="250"/>
      <c r="ATF7" s="250"/>
      <c r="ATG7" s="250"/>
      <c r="ATH7" s="250"/>
      <c r="ATI7" s="250"/>
      <c r="ATJ7" s="250"/>
      <c r="ATK7" s="250"/>
      <c r="ATL7" s="250"/>
      <c r="ATM7" s="250"/>
      <c r="ATN7" s="250"/>
      <c r="ATO7" s="250"/>
      <c r="ATP7" s="250"/>
      <c r="ATQ7" s="250"/>
      <c r="ATR7" s="250"/>
      <c r="ATS7" s="250"/>
      <c r="ATT7" s="250"/>
      <c r="ATU7" s="250"/>
      <c r="ATV7" s="250"/>
      <c r="ATW7" s="250"/>
      <c r="ATX7" s="250"/>
      <c r="ATY7" s="250"/>
      <c r="ATZ7" s="250"/>
      <c r="AUA7" s="250"/>
      <c r="AUB7" s="250"/>
      <c r="AUC7" s="250"/>
      <c r="AUD7" s="250"/>
      <c r="AUE7" s="250"/>
      <c r="AUF7" s="250"/>
      <c r="AUG7" s="250"/>
      <c r="AUH7" s="250"/>
      <c r="AUI7" s="250"/>
      <c r="AUJ7" s="250"/>
      <c r="AUK7" s="250"/>
      <c r="AUL7" s="250"/>
      <c r="AUM7" s="250"/>
      <c r="AUN7" s="250"/>
      <c r="AUO7" s="250"/>
      <c r="AUP7" s="250"/>
      <c r="AUQ7" s="250"/>
      <c r="AUR7" s="250"/>
      <c r="AUS7" s="250"/>
      <c r="AUT7" s="250"/>
      <c r="AUU7" s="250"/>
      <c r="AUV7" s="250"/>
      <c r="AUW7" s="250"/>
      <c r="AUX7" s="250"/>
      <c r="AUY7" s="250"/>
      <c r="AUZ7" s="250"/>
      <c r="AVA7" s="250"/>
      <c r="AVB7" s="250"/>
      <c r="AVC7" s="250"/>
      <c r="AVD7" s="250"/>
      <c r="AVE7" s="250"/>
      <c r="AVF7" s="250"/>
      <c r="AVG7" s="250"/>
      <c r="AVH7" s="250"/>
      <c r="AVI7" s="250"/>
      <c r="AVJ7" s="250"/>
      <c r="AVK7" s="250"/>
      <c r="AVL7" s="250"/>
      <c r="AVM7" s="250"/>
      <c r="AVN7" s="250"/>
      <c r="AVO7" s="250"/>
      <c r="AVP7" s="250"/>
      <c r="AVQ7" s="250"/>
      <c r="AVR7" s="250"/>
      <c r="AVS7" s="250"/>
      <c r="AVT7" s="250"/>
      <c r="AVU7" s="250"/>
      <c r="AVV7" s="250"/>
      <c r="AVW7" s="250"/>
      <c r="AVX7" s="250"/>
      <c r="AVY7" s="250"/>
      <c r="AVZ7" s="250"/>
      <c r="AWA7" s="250"/>
      <c r="AWB7" s="250"/>
      <c r="AWC7" s="250"/>
      <c r="AWD7" s="250"/>
      <c r="AWE7" s="250"/>
      <c r="AWF7" s="250"/>
      <c r="AWG7" s="250"/>
      <c r="AWH7" s="250"/>
      <c r="AWI7" s="250"/>
      <c r="AWJ7" s="250"/>
      <c r="AWK7" s="250"/>
      <c r="AWL7" s="250"/>
      <c r="AWM7" s="250"/>
      <c r="AWN7" s="250"/>
      <c r="AWO7" s="250"/>
      <c r="AWP7" s="250"/>
      <c r="AWQ7" s="250"/>
      <c r="AWR7" s="250"/>
      <c r="AWS7" s="250"/>
      <c r="AWT7" s="250"/>
      <c r="AWU7" s="250"/>
      <c r="AWV7" s="250"/>
      <c r="AWW7" s="250"/>
      <c r="AWX7" s="250"/>
      <c r="AWY7" s="250"/>
      <c r="AWZ7" s="250"/>
      <c r="AXA7" s="250"/>
      <c r="AXB7" s="250"/>
      <c r="AXC7" s="250"/>
      <c r="AXD7" s="250"/>
      <c r="AXE7" s="250"/>
      <c r="AXF7" s="250"/>
      <c r="AXG7" s="250"/>
      <c r="AXH7" s="250"/>
      <c r="AXI7" s="250"/>
      <c r="AXJ7" s="250"/>
      <c r="AXK7" s="250"/>
      <c r="AXL7" s="250"/>
      <c r="AXM7" s="250"/>
      <c r="AXN7" s="250"/>
      <c r="AXO7" s="250"/>
      <c r="AXP7" s="250"/>
      <c r="AXQ7" s="250"/>
      <c r="AXR7" s="250"/>
      <c r="AXS7" s="250"/>
      <c r="AXT7" s="250"/>
      <c r="AXU7" s="250"/>
      <c r="AXV7" s="250"/>
      <c r="AXW7" s="250"/>
      <c r="AXX7" s="250"/>
      <c r="AXY7" s="250"/>
      <c r="AXZ7" s="250"/>
      <c r="AYA7" s="250"/>
      <c r="AYB7" s="250"/>
      <c r="AYC7" s="250"/>
      <c r="AYD7" s="250"/>
      <c r="AYE7" s="250"/>
      <c r="AYF7" s="250"/>
      <c r="AYG7" s="250"/>
      <c r="AYH7" s="250"/>
      <c r="AYI7" s="250"/>
      <c r="AYJ7" s="250"/>
      <c r="AYK7" s="250"/>
      <c r="AYL7" s="250"/>
      <c r="AYM7" s="250"/>
      <c r="AYN7" s="250"/>
      <c r="AYO7" s="250"/>
      <c r="AYP7" s="250"/>
      <c r="AYQ7" s="250"/>
      <c r="AYR7" s="250"/>
      <c r="AYS7" s="250"/>
      <c r="AYT7" s="250"/>
      <c r="AYU7" s="250"/>
      <c r="AYV7" s="250"/>
      <c r="AYW7" s="250"/>
      <c r="AYX7" s="250"/>
      <c r="AYY7" s="250"/>
      <c r="AYZ7" s="250"/>
      <c r="AZA7" s="250"/>
      <c r="AZB7" s="250"/>
      <c r="AZC7" s="250"/>
      <c r="AZD7" s="250"/>
      <c r="AZE7" s="250"/>
      <c r="AZF7" s="250"/>
      <c r="AZG7" s="250"/>
      <c r="AZH7" s="250"/>
      <c r="AZI7" s="250"/>
      <c r="AZJ7" s="250"/>
      <c r="AZK7" s="250"/>
      <c r="AZL7" s="250"/>
      <c r="AZM7" s="250"/>
      <c r="AZN7" s="250"/>
      <c r="AZO7" s="250"/>
      <c r="AZP7" s="250"/>
      <c r="AZQ7" s="250"/>
      <c r="AZR7" s="250"/>
      <c r="AZS7" s="250"/>
      <c r="AZT7" s="250"/>
      <c r="AZU7" s="250"/>
      <c r="AZV7" s="250"/>
      <c r="AZW7" s="250"/>
      <c r="AZX7" s="250"/>
      <c r="AZY7" s="250"/>
      <c r="AZZ7" s="250"/>
      <c r="BAA7" s="250"/>
      <c r="BAB7" s="250"/>
      <c r="BAC7" s="250"/>
      <c r="BAD7" s="250"/>
      <c r="BAE7" s="250"/>
      <c r="BAF7" s="250"/>
      <c r="BAG7" s="250"/>
      <c r="BAH7" s="250"/>
      <c r="BAI7" s="250"/>
      <c r="BAJ7" s="250"/>
      <c r="BAK7" s="250"/>
      <c r="BAL7" s="250"/>
      <c r="BAM7" s="250"/>
      <c r="BAN7" s="250"/>
      <c r="BAO7" s="250"/>
      <c r="BAP7" s="250"/>
      <c r="BAQ7" s="250"/>
      <c r="BAR7" s="250"/>
      <c r="BAS7" s="250"/>
      <c r="BAT7" s="250"/>
      <c r="BAU7" s="250"/>
      <c r="BAV7" s="250"/>
      <c r="BAW7" s="250"/>
      <c r="BAX7" s="250"/>
      <c r="BAY7" s="250"/>
      <c r="BAZ7" s="250"/>
      <c r="BBA7" s="250"/>
      <c r="BBB7" s="250"/>
      <c r="BBC7" s="250"/>
      <c r="BBD7" s="250"/>
      <c r="BBE7" s="250"/>
      <c r="BBF7" s="250"/>
      <c r="BBG7" s="250"/>
      <c r="BBH7" s="250"/>
      <c r="BBI7" s="250"/>
      <c r="BBJ7" s="250"/>
      <c r="BBK7" s="250"/>
      <c r="BBL7" s="250"/>
      <c r="BBM7" s="250"/>
      <c r="BBN7" s="250"/>
      <c r="BBO7" s="250"/>
      <c r="BBP7" s="250"/>
      <c r="BBQ7" s="250"/>
      <c r="BBR7" s="250"/>
      <c r="BBS7" s="250"/>
      <c r="BBT7" s="250"/>
      <c r="BBU7" s="250"/>
      <c r="BBV7" s="250"/>
      <c r="BBW7" s="250"/>
      <c r="BBX7" s="250"/>
      <c r="BBY7" s="250"/>
      <c r="BBZ7" s="250"/>
      <c r="BCA7" s="250"/>
      <c r="BCB7" s="250"/>
      <c r="BCC7" s="250"/>
      <c r="BCD7" s="250"/>
      <c r="BCE7" s="250"/>
      <c r="BCF7" s="250"/>
      <c r="BCG7" s="250"/>
      <c r="BCH7" s="250"/>
      <c r="BCI7" s="250"/>
      <c r="BCJ7" s="250"/>
      <c r="BCK7" s="250"/>
      <c r="BCL7" s="250"/>
      <c r="BCM7" s="250"/>
      <c r="BCN7" s="250"/>
      <c r="BCO7" s="250"/>
      <c r="BCP7" s="250"/>
      <c r="BCQ7" s="250"/>
      <c r="BCR7" s="250"/>
      <c r="BCS7" s="250"/>
      <c r="BCT7" s="250"/>
      <c r="BCU7" s="250"/>
      <c r="BCV7" s="250"/>
      <c r="BCW7" s="250"/>
      <c r="BCX7" s="250"/>
      <c r="BCY7" s="250"/>
      <c r="BCZ7" s="250"/>
      <c r="BDA7" s="250"/>
      <c r="BDB7" s="250"/>
      <c r="BDC7" s="250"/>
      <c r="BDD7" s="250"/>
      <c r="BDE7" s="250"/>
      <c r="BDF7" s="250"/>
      <c r="BDG7" s="250"/>
      <c r="BDH7" s="250"/>
      <c r="BDI7" s="250"/>
      <c r="BDJ7" s="250"/>
      <c r="BDK7" s="250"/>
      <c r="BDL7" s="250"/>
      <c r="BDM7" s="250"/>
      <c r="BDN7" s="250"/>
      <c r="BDO7" s="250"/>
      <c r="BDP7" s="250"/>
      <c r="BDQ7" s="250"/>
      <c r="BDR7" s="250"/>
      <c r="BDS7" s="250"/>
      <c r="BDT7" s="250"/>
      <c r="BDU7" s="250"/>
      <c r="BDV7" s="250"/>
      <c r="BDW7" s="250"/>
      <c r="BDX7" s="250"/>
      <c r="BDY7" s="250"/>
      <c r="BDZ7" s="250"/>
      <c r="BEA7" s="250"/>
      <c r="BEB7" s="250"/>
      <c r="BEC7" s="250"/>
      <c r="BED7" s="250"/>
      <c r="BEE7" s="250"/>
      <c r="BEF7" s="250"/>
      <c r="BEG7" s="250"/>
      <c r="BEH7" s="250"/>
      <c r="BEI7" s="250"/>
      <c r="BEJ7" s="250"/>
      <c r="BEK7" s="250"/>
      <c r="BEL7" s="250"/>
      <c r="BEM7" s="250"/>
      <c r="BEN7" s="250"/>
      <c r="BEO7" s="250"/>
      <c r="BEP7" s="250"/>
      <c r="BEQ7" s="250"/>
      <c r="BER7" s="250"/>
      <c r="BES7" s="250"/>
      <c r="BET7" s="250"/>
      <c r="BEU7" s="250"/>
      <c r="BEV7" s="250"/>
      <c r="BEW7" s="250"/>
      <c r="BEX7" s="250"/>
      <c r="BEY7" s="250"/>
      <c r="BEZ7" s="250"/>
      <c r="BFA7" s="250"/>
      <c r="BFB7" s="250"/>
      <c r="BFC7" s="250"/>
      <c r="BFD7" s="250"/>
      <c r="BFE7" s="250"/>
      <c r="BFF7" s="250"/>
      <c r="BFG7" s="250"/>
      <c r="BFH7" s="250"/>
      <c r="BFI7" s="250"/>
      <c r="BFJ7" s="250"/>
      <c r="BFK7" s="250"/>
      <c r="BFL7" s="250"/>
      <c r="BFM7" s="250"/>
      <c r="BFN7" s="250"/>
      <c r="BFO7" s="250"/>
      <c r="BFP7" s="250"/>
      <c r="BFQ7" s="250"/>
      <c r="BFR7" s="250"/>
      <c r="BFS7" s="250"/>
      <c r="BFT7" s="250"/>
      <c r="BFU7" s="250"/>
      <c r="BFV7" s="250"/>
      <c r="BFW7" s="250"/>
      <c r="BFX7" s="250"/>
      <c r="BFY7" s="250"/>
      <c r="BFZ7" s="250"/>
      <c r="BGA7" s="250"/>
      <c r="BGB7" s="250"/>
      <c r="BGC7" s="250"/>
      <c r="BGD7" s="250"/>
      <c r="BGE7" s="250"/>
      <c r="BGF7" s="250"/>
      <c r="BGG7" s="250"/>
      <c r="BGH7" s="250"/>
      <c r="BGI7" s="250"/>
      <c r="BGJ7" s="250"/>
      <c r="BGK7" s="250"/>
      <c r="BGL7" s="250"/>
      <c r="BGM7" s="250"/>
      <c r="BGN7" s="250"/>
      <c r="BGO7" s="250"/>
      <c r="BGP7" s="250"/>
      <c r="BGQ7" s="250"/>
      <c r="BGR7" s="250"/>
      <c r="BGS7" s="250"/>
      <c r="BGT7" s="250"/>
      <c r="BGU7" s="250"/>
      <c r="BGV7" s="250"/>
      <c r="BGW7" s="250"/>
      <c r="BGX7" s="250"/>
      <c r="BGY7" s="250"/>
      <c r="BGZ7" s="250"/>
      <c r="BHA7" s="250"/>
      <c r="BHB7" s="250"/>
      <c r="BHC7" s="250"/>
      <c r="BHD7" s="250"/>
      <c r="BHE7" s="250"/>
      <c r="BHF7" s="250"/>
      <c r="BHG7" s="250"/>
      <c r="BHH7" s="250"/>
      <c r="BHI7" s="250"/>
      <c r="BHJ7" s="250"/>
      <c r="BHK7" s="250"/>
      <c r="BHL7" s="250"/>
      <c r="BHM7" s="250"/>
      <c r="BHN7" s="250"/>
      <c r="BHO7" s="250"/>
      <c r="BHP7" s="250"/>
      <c r="BHQ7" s="250"/>
      <c r="BHR7" s="250"/>
      <c r="BHS7" s="250"/>
      <c r="BHT7" s="250"/>
      <c r="BHU7" s="250"/>
      <c r="BHV7" s="250"/>
      <c r="BHW7" s="250"/>
      <c r="BHX7" s="250"/>
      <c r="BHY7" s="250"/>
      <c r="BHZ7" s="250"/>
      <c r="BIA7" s="250"/>
      <c r="BIB7" s="250"/>
      <c r="BIC7" s="250"/>
      <c r="BID7" s="250"/>
      <c r="BIE7" s="250"/>
      <c r="BIF7" s="250"/>
      <c r="BIG7" s="250"/>
      <c r="BIH7" s="250"/>
      <c r="BII7" s="250"/>
      <c r="BIJ7" s="250"/>
      <c r="BIK7" s="250"/>
      <c r="BIL7" s="250"/>
      <c r="BIM7" s="250"/>
      <c r="BIN7" s="250"/>
      <c r="BIO7" s="250"/>
      <c r="BIP7" s="250"/>
      <c r="BIQ7" s="250"/>
      <c r="BIR7" s="250"/>
      <c r="BIS7" s="250"/>
      <c r="BIT7" s="250"/>
      <c r="BIU7" s="250"/>
      <c r="BIV7" s="250"/>
      <c r="BIW7" s="250"/>
      <c r="BIX7" s="250"/>
      <c r="BIY7" s="250"/>
      <c r="BIZ7" s="250"/>
      <c r="BJA7" s="250"/>
      <c r="BJB7" s="250"/>
      <c r="BJC7" s="250"/>
      <c r="BJD7" s="250"/>
      <c r="BJE7" s="250"/>
      <c r="BJF7" s="250"/>
      <c r="BJG7" s="250"/>
      <c r="BJH7" s="250"/>
      <c r="BJI7" s="250"/>
      <c r="BJJ7" s="250"/>
      <c r="BJK7" s="250"/>
      <c r="BJL7" s="250"/>
      <c r="BJM7" s="250"/>
      <c r="BJN7" s="250"/>
      <c r="BJO7" s="250"/>
      <c r="BJP7" s="250"/>
      <c r="BJQ7" s="250"/>
      <c r="BJR7" s="250"/>
      <c r="BJS7" s="250"/>
      <c r="BJT7" s="250"/>
      <c r="BJU7" s="250"/>
      <c r="BJV7" s="250"/>
      <c r="BJW7" s="250"/>
      <c r="BJX7" s="250"/>
      <c r="BJY7" s="250"/>
      <c r="BJZ7" s="250"/>
      <c r="BKA7" s="250"/>
      <c r="BKB7" s="250"/>
      <c r="BKC7" s="250"/>
      <c r="BKD7" s="250"/>
      <c r="BKE7" s="250"/>
      <c r="BKF7" s="250"/>
      <c r="BKG7" s="250"/>
      <c r="BKH7" s="250"/>
      <c r="BKI7" s="250"/>
      <c r="BKJ7" s="250"/>
      <c r="BKK7" s="250"/>
      <c r="BKL7" s="250"/>
      <c r="BKM7" s="250"/>
      <c r="BKN7" s="250"/>
      <c r="BKO7" s="250"/>
      <c r="BKP7" s="250"/>
      <c r="BKQ7" s="250"/>
      <c r="BKR7" s="250"/>
      <c r="BKS7" s="250"/>
      <c r="BKT7" s="250"/>
      <c r="BKU7" s="250"/>
      <c r="BKV7" s="250"/>
      <c r="BKW7" s="250"/>
      <c r="BKX7" s="250"/>
      <c r="BKY7" s="250"/>
      <c r="BKZ7" s="250"/>
      <c r="BLA7" s="250"/>
      <c r="BLB7" s="250"/>
      <c r="BLC7" s="250"/>
      <c r="BLD7" s="250"/>
      <c r="BLE7" s="250"/>
      <c r="BLF7" s="250"/>
      <c r="BLG7" s="250"/>
      <c r="BLH7" s="250"/>
      <c r="BLI7" s="250"/>
      <c r="BLJ7" s="250"/>
      <c r="BLK7" s="250"/>
      <c r="BLL7" s="250"/>
      <c r="BLM7" s="250"/>
      <c r="BLN7" s="250"/>
      <c r="BLO7" s="250"/>
      <c r="BLP7" s="250"/>
      <c r="BLQ7" s="250"/>
      <c r="BLR7" s="250"/>
      <c r="BLS7" s="250"/>
      <c r="BLT7" s="250"/>
      <c r="BLU7" s="250"/>
      <c r="BLV7" s="250"/>
      <c r="BLW7" s="250"/>
      <c r="BLX7" s="250"/>
      <c r="BLY7" s="250"/>
      <c r="BLZ7" s="250"/>
      <c r="BMA7" s="250"/>
      <c r="BMB7" s="250"/>
      <c r="BMC7" s="250"/>
      <c r="BMD7" s="250"/>
      <c r="BME7" s="250"/>
      <c r="BMF7" s="250"/>
      <c r="BMG7" s="250"/>
      <c r="BMH7" s="250"/>
      <c r="BMI7" s="250"/>
      <c r="BMJ7" s="250"/>
      <c r="BMK7" s="250"/>
      <c r="BML7" s="250"/>
      <c r="BMM7" s="250"/>
      <c r="BMN7" s="250"/>
      <c r="BMO7" s="250"/>
      <c r="BMP7" s="250"/>
      <c r="BMQ7" s="250"/>
      <c r="BMR7" s="250"/>
      <c r="BMS7" s="250"/>
      <c r="BMT7" s="250"/>
      <c r="BMU7" s="250"/>
      <c r="BMV7" s="250"/>
      <c r="BMW7" s="250"/>
      <c r="BMX7" s="250"/>
      <c r="BMY7" s="250"/>
      <c r="BMZ7" s="250"/>
      <c r="BNA7" s="250"/>
      <c r="BNB7" s="250"/>
      <c r="BNC7" s="250"/>
      <c r="BND7" s="250"/>
      <c r="BNE7" s="250"/>
      <c r="BNF7" s="250"/>
      <c r="BNG7" s="250"/>
      <c r="BNH7" s="250"/>
      <c r="BNI7" s="250"/>
      <c r="BNJ7" s="250"/>
      <c r="BNK7" s="250"/>
      <c r="BNL7" s="250"/>
      <c r="BNM7" s="250"/>
      <c r="BNN7" s="250"/>
      <c r="BNO7" s="250"/>
      <c r="BNP7" s="250"/>
      <c r="BNQ7" s="250"/>
      <c r="BNR7" s="250"/>
      <c r="BNS7" s="250"/>
      <c r="BNT7" s="250"/>
      <c r="BNU7" s="250"/>
      <c r="BNV7" s="250"/>
      <c r="BNW7" s="250"/>
      <c r="BNX7" s="250"/>
      <c r="BNY7" s="250"/>
      <c r="BNZ7" s="250"/>
      <c r="BOA7" s="250"/>
      <c r="BOB7" s="250"/>
      <c r="BOC7" s="250"/>
      <c r="BOD7" s="250"/>
      <c r="BOE7" s="250"/>
      <c r="BOF7" s="250"/>
      <c r="BOG7" s="250"/>
      <c r="BOH7" s="250"/>
      <c r="BOI7" s="250"/>
      <c r="BOJ7" s="250"/>
      <c r="BOK7" s="250"/>
      <c r="BOL7" s="250"/>
      <c r="BOM7" s="250"/>
      <c r="BON7" s="250"/>
      <c r="BOO7" s="250"/>
      <c r="BOP7" s="250"/>
      <c r="BOQ7" s="250"/>
      <c r="BOR7" s="250"/>
      <c r="BOS7" s="250"/>
      <c r="BOT7" s="250"/>
      <c r="BOU7" s="250"/>
      <c r="BOV7" s="250"/>
      <c r="BOW7" s="250"/>
      <c r="BOX7" s="250"/>
      <c r="BOY7" s="250"/>
      <c r="BOZ7" s="250"/>
      <c r="BPA7" s="250"/>
      <c r="BPB7" s="250"/>
      <c r="BPC7" s="250"/>
      <c r="BPD7" s="250"/>
      <c r="BPE7" s="250"/>
      <c r="BPF7" s="250"/>
      <c r="BPG7" s="250"/>
      <c r="BPH7" s="250"/>
      <c r="BPI7" s="250"/>
      <c r="BPJ7" s="250"/>
      <c r="BPK7" s="250"/>
      <c r="BPL7" s="250"/>
      <c r="BPM7" s="250"/>
      <c r="BPN7" s="250"/>
      <c r="BPO7" s="250"/>
      <c r="BPP7" s="250"/>
      <c r="BPQ7" s="250"/>
      <c r="BPR7" s="250"/>
      <c r="BPS7" s="250"/>
      <c r="BPT7" s="250"/>
      <c r="BPU7" s="250"/>
      <c r="BPV7" s="250"/>
      <c r="BPW7" s="250"/>
      <c r="BPX7" s="250"/>
      <c r="BPY7" s="250"/>
      <c r="BPZ7" s="250"/>
      <c r="BQA7" s="250"/>
      <c r="BQB7" s="250"/>
      <c r="BQC7" s="250"/>
      <c r="BQD7" s="250"/>
      <c r="BQE7" s="250"/>
      <c r="BQF7" s="250"/>
      <c r="BQG7" s="250"/>
      <c r="BQH7" s="250"/>
      <c r="BQI7" s="250"/>
      <c r="BQJ7" s="250"/>
      <c r="BQK7" s="250"/>
      <c r="BQL7" s="250"/>
      <c r="BQM7" s="250"/>
      <c r="BQN7" s="250"/>
      <c r="BQO7" s="250"/>
      <c r="BQP7" s="250"/>
      <c r="BQQ7" s="250"/>
      <c r="BQR7" s="250"/>
      <c r="BQS7" s="250"/>
      <c r="BQT7" s="250"/>
      <c r="BQU7" s="250"/>
      <c r="BQV7" s="250"/>
      <c r="BQW7" s="250"/>
      <c r="BQX7" s="250"/>
      <c r="BQY7" s="250"/>
      <c r="BQZ7" s="250"/>
      <c r="BRA7" s="250"/>
      <c r="BRB7" s="250"/>
      <c r="BRC7" s="250"/>
      <c r="BRD7" s="250"/>
      <c r="BRE7" s="250"/>
      <c r="BRF7" s="250"/>
      <c r="BRG7" s="250"/>
      <c r="BRH7" s="250"/>
      <c r="BRI7" s="250"/>
      <c r="BRJ7" s="250"/>
      <c r="BRK7" s="250"/>
      <c r="BRL7" s="250"/>
      <c r="BRM7" s="250"/>
      <c r="BRN7" s="250"/>
      <c r="BRO7" s="250"/>
      <c r="BRP7" s="250"/>
      <c r="BRQ7" s="250"/>
      <c r="BRR7" s="250"/>
      <c r="BRS7" s="250"/>
      <c r="BRT7" s="250"/>
      <c r="BRU7" s="250"/>
      <c r="BRV7" s="250"/>
      <c r="BRW7" s="250"/>
      <c r="BRX7" s="250"/>
      <c r="BRY7" s="250"/>
      <c r="BRZ7" s="250"/>
      <c r="BSA7" s="250"/>
      <c r="BSB7" s="250"/>
      <c r="BSC7" s="250"/>
      <c r="BSD7" s="250"/>
      <c r="BSE7" s="250"/>
      <c r="BSF7" s="250"/>
      <c r="BSG7" s="250"/>
      <c r="BSH7" s="250"/>
      <c r="BSI7" s="250"/>
      <c r="BSJ7" s="250"/>
      <c r="BSK7" s="250"/>
      <c r="BSL7" s="250"/>
      <c r="BSM7" s="250"/>
      <c r="BSN7" s="250"/>
      <c r="BSO7" s="250"/>
      <c r="BSP7" s="250"/>
      <c r="BSQ7" s="250"/>
      <c r="BSR7" s="250"/>
      <c r="BSS7" s="250"/>
      <c r="BST7" s="250"/>
      <c r="BSU7" s="250"/>
      <c r="BSV7" s="250"/>
      <c r="BSW7" s="250"/>
      <c r="BSX7" s="250"/>
      <c r="BSY7" s="250"/>
      <c r="BSZ7" s="250"/>
      <c r="BTA7" s="250"/>
      <c r="BTB7" s="250"/>
      <c r="BTC7" s="250"/>
      <c r="BTD7" s="250"/>
      <c r="BTE7" s="250"/>
      <c r="BTF7" s="250"/>
      <c r="BTG7" s="250"/>
      <c r="BTH7" s="250"/>
      <c r="BTI7" s="250"/>
      <c r="BTJ7" s="250"/>
      <c r="BTK7" s="250"/>
      <c r="BTL7" s="250"/>
      <c r="BTM7" s="250"/>
      <c r="BTN7" s="250"/>
      <c r="BTO7" s="250"/>
      <c r="BTP7" s="250"/>
      <c r="BTQ7" s="250"/>
      <c r="BTR7" s="250"/>
      <c r="BTS7" s="250"/>
      <c r="BTT7" s="250"/>
      <c r="BTU7" s="250"/>
      <c r="BTV7" s="250"/>
      <c r="BTW7" s="250"/>
      <c r="BTX7" s="250"/>
      <c r="BTY7" s="250"/>
      <c r="BTZ7" s="250"/>
      <c r="BUA7" s="250"/>
      <c r="BUB7" s="250"/>
      <c r="BUC7" s="250"/>
      <c r="BUD7" s="250"/>
      <c r="BUE7" s="250"/>
      <c r="BUF7" s="250"/>
      <c r="BUG7" s="250"/>
      <c r="BUH7" s="250"/>
      <c r="BUI7" s="250"/>
      <c r="BUJ7" s="250"/>
      <c r="BUK7" s="250"/>
      <c r="BUL7" s="250"/>
      <c r="BUM7" s="250"/>
      <c r="BUN7" s="250"/>
      <c r="BUO7" s="250"/>
      <c r="BUP7" s="250"/>
      <c r="BUQ7" s="250"/>
      <c r="BUR7" s="250"/>
      <c r="BUS7" s="250"/>
      <c r="BUT7" s="250"/>
      <c r="BUU7" s="250"/>
      <c r="BUV7" s="250"/>
      <c r="BUW7" s="250"/>
      <c r="BUX7" s="250"/>
      <c r="BUY7" s="250"/>
      <c r="BUZ7" s="250"/>
      <c r="BVA7" s="250"/>
      <c r="BVB7" s="250"/>
      <c r="BVC7" s="250"/>
      <c r="BVD7" s="250"/>
      <c r="BVE7" s="250"/>
      <c r="BVF7" s="250"/>
      <c r="BVG7" s="250"/>
      <c r="BVH7" s="250"/>
      <c r="BVI7" s="250"/>
      <c r="BVJ7" s="250"/>
      <c r="BVK7" s="250"/>
      <c r="BVL7" s="250"/>
      <c r="BVM7" s="250"/>
      <c r="BVN7" s="250"/>
      <c r="BVO7" s="250"/>
      <c r="BVP7" s="250"/>
      <c r="BVQ7" s="250"/>
      <c r="BVR7" s="250"/>
      <c r="BVS7" s="250"/>
      <c r="BVT7" s="250"/>
      <c r="BVU7" s="250"/>
      <c r="BVV7" s="250"/>
      <c r="BVW7" s="250"/>
      <c r="BVX7" s="250"/>
      <c r="BVY7" s="250"/>
      <c r="BVZ7" s="250"/>
      <c r="BWA7" s="250"/>
      <c r="BWB7" s="250"/>
      <c r="BWC7" s="250"/>
      <c r="BWD7" s="250"/>
      <c r="BWE7" s="250"/>
      <c r="BWF7" s="250"/>
      <c r="BWG7" s="250"/>
      <c r="BWH7" s="250"/>
      <c r="BWI7" s="250"/>
      <c r="BWJ7" s="250"/>
      <c r="BWK7" s="250"/>
      <c r="BWL7" s="250"/>
      <c r="BWM7" s="250"/>
      <c r="BWN7" s="250"/>
      <c r="BWO7" s="250"/>
      <c r="BWP7" s="250"/>
      <c r="BWQ7" s="250"/>
      <c r="BWR7" s="250"/>
      <c r="BWS7" s="250"/>
      <c r="BWT7" s="250"/>
      <c r="BWU7" s="250"/>
      <c r="BWV7" s="250"/>
      <c r="BWW7" s="250"/>
      <c r="BWX7" s="250"/>
      <c r="BWY7" s="250"/>
      <c r="BWZ7" s="250"/>
      <c r="BXA7" s="250"/>
      <c r="BXB7" s="250"/>
      <c r="BXC7" s="250"/>
      <c r="BXD7" s="250"/>
      <c r="BXE7" s="250"/>
      <c r="BXF7" s="250"/>
      <c r="BXG7" s="250"/>
      <c r="BXH7" s="250"/>
      <c r="BXI7" s="250"/>
      <c r="BXJ7" s="250"/>
      <c r="BXK7" s="250"/>
      <c r="BXL7" s="250"/>
      <c r="BXM7" s="250"/>
      <c r="BXN7" s="250"/>
      <c r="BXO7" s="250"/>
      <c r="BXP7" s="250"/>
      <c r="BXQ7" s="250"/>
      <c r="BXR7" s="250"/>
      <c r="BXS7" s="250"/>
      <c r="BXT7" s="250"/>
      <c r="BXU7" s="250"/>
      <c r="BXV7" s="250"/>
      <c r="BXW7" s="250"/>
      <c r="BXX7" s="250"/>
      <c r="BXY7" s="250"/>
      <c r="BXZ7" s="250"/>
      <c r="BYA7" s="250"/>
      <c r="BYB7" s="250"/>
      <c r="BYC7" s="250"/>
      <c r="BYD7" s="250"/>
      <c r="BYE7" s="250"/>
      <c r="BYF7" s="250"/>
      <c r="BYG7" s="250"/>
      <c r="BYH7" s="250"/>
      <c r="BYI7" s="250"/>
      <c r="BYJ7" s="250"/>
      <c r="BYK7" s="250"/>
      <c r="BYL7" s="250"/>
      <c r="BYM7" s="250"/>
      <c r="BYN7" s="250"/>
      <c r="BYO7" s="250"/>
      <c r="BYP7" s="250"/>
      <c r="BYQ7" s="250"/>
      <c r="BYR7" s="250"/>
      <c r="BYS7" s="250"/>
      <c r="BYT7" s="250"/>
      <c r="BYU7" s="250"/>
      <c r="BYV7" s="250"/>
      <c r="BYW7" s="250"/>
      <c r="BYX7" s="250"/>
      <c r="BYY7" s="250"/>
      <c r="BYZ7" s="250"/>
      <c r="BZA7" s="250"/>
      <c r="BZB7" s="250"/>
      <c r="BZC7" s="250"/>
      <c r="BZD7" s="250"/>
      <c r="BZE7" s="250"/>
      <c r="BZF7" s="250"/>
      <c r="BZG7" s="250"/>
      <c r="BZH7" s="250"/>
      <c r="BZI7" s="250"/>
      <c r="BZJ7" s="250"/>
      <c r="BZK7" s="250"/>
      <c r="BZL7" s="250"/>
      <c r="BZM7" s="250"/>
      <c r="BZN7" s="250"/>
      <c r="BZO7" s="250"/>
      <c r="BZP7" s="250"/>
      <c r="BZQ7" s="250"/>
      <c r="BZR7" s="250"/>
      <c r="BZS7" s="250"/>
      <c r="BZT7" s="250"/>
      <c r="BZU7" s="250"/>
      <c r="BZV7" s="250"/>
      <c r="BZW7" s="250"/>
      <c r="BZX7" s="250"/>
      <c r="BZY7" s="250"/>
      <c r="BZZ7" s="250"/>
      <c r="CAA7" s="250"/>
      <c r="CAB7" s="250"/>
      <c r="CAC7" s="250"/>
      <c r="CAD7" s="250"/>
      <c r="CAE7" s="250"/>
      <c r="CAF7" s="250"/>
      <c r="CAG7" s="250"/>
      <c r="CAH7" s="250"/>
      <c r="CAI7" s="250"/>
      <c r="CAJ7" s="250"/>
      <c r="CAK7" s="250"/>
      <c r="CAL7" s="250"/>
      <c r="CAM7" s="250"/>
      <c r="CAN7" s="250"/>
      <c r="CAO7" s="250"/>
      <c r="CAP7" s="250"/>
      <c r="CAQ7" s="250"/>
      <c r="CAR7" s="250"/>
      <c r="CAS7" s="250"/>
      <c r="CAT7" s="250"/>
      <c r="CAU7" s="250"/>
      <c r="CAV7" s="250"/>
      <c r="CAW7" s="250"/>
      <c r="CAX7" s="250"/>
      <c r="CAY7" s="250"/>
      <c r="CAZ7" s="250"/>
      <c r="CBA7" s="250"/>
      <c r="CBB7" s="250"/>
      <c r="CBC7" s="250"/>
      <c r="CBD7" s="250"/>
      <c r="CBE7" s="250"/>
      <c r="CBF7" s="250"/>
      <c r="CBG7" s="250"/>
      <c r="CBH7" s="250"/>
      <c r="CBI7" s="250"/>
      <c r="CBJ7" s="250"/>
      <c r="CBK7" s="250"/>
      <c r="CBL7" s="250"/>
      <c r="CBM7" s="250"/>
      <c r="CBN7" s="250"/>
      <c r="CBO7" s="250"/>
      <c r="CBP7" s="250"/>
      <c r="CBQ7" s="250"/>
      <c r="CBR7" s="250"/>
      <c r="CBS7" s="250"/>
      <c r="CBT7" s="250"/>
      <c r="CBU7" s="250"/>
      <c r="CBV7" s="250"/>
      <c r="CBW7" s="250"/>
      <c r="CBX7" s="250"/>
      <c r="CBY7" s="250"/>
      <c r="CBZ7" s="250"/>
      <c r="CCA7" s="250"/>
      <c r="CCB7" s="250"/>
      <c r="CCC7" s="250"/>
      <c r="CCD7" s="250"/>
      <c r="CCE7" s="250"/>
      <c r="CCF7" s="250"/>
      <c r="CCG7" s="250"/>
      <c r="CCH7" s="250"/>
      <c r="CCI7" s="250"/>
      <c r="CCJ7" s="250"/>
      <c r="CCK7" s="250"/>
      <c r="CCL7" s="250"/>
      <c r="CCM7" s="250"/>
      <c r="CCN7" s="250"/>
      <c r="CCO7" s="250"/>
      <c r="CCP7" s="250"/>
      <c r="CCQ7" s="250"/>
      <c r="CCR7" s="250"/>
      <c r="CCS7" s="250"/>
      <c r="CCT7" s="250"/>
      <c r="CCU7" s="250"/>
      <c r="CCV7" s="250"/>
      <c r="CCW7" s="250"/>
      <c r="CCX7" s="250"/>
      <c r="CCY7" s="250"/>
      <c r="CCZ7" s="250"/>
      <c r="CDA7" s="250"/>
      <c r="CDB7" s="250"/>
      <c r="CDC7" s="250"/>
      <c r="CDD7" s="250"/>
      <c r="CDE7" s="250"/>
      <c r="CDF7" s="250"/>
      <c r="CDG7" s="250"/>
      <c r="CDH7" s="250"/>
      <c r="CDI7" s="250"/>
      <c r="CDJ7" s="250"/>
      <c r="CDK7" s="250"/>
      <c r="CDL7" s="250"/>
      <c r="CDM7" s="250"/>
      <c r="CDN7" s="250"/>
      <c r="CDO7" s="250"/>
      <c r="CDP7" s="250"/>
      <c r="CDQ7" s="250"/>
      <c r="CDR7" s="250"/>
      <c r="CDS7" s="250"/>
      <c r="CDT7" s="250"/>
      <c r="CDU7" s="250"/>
      <c r="CDV7" s="250"/>
      <c r="CDW7" s="250"/>
      <c r="CDX7" s="250"/>
      <c r="CDY7" s="250"/>
      <c r="CDZ7" s="250"/>
      <c r="CEA7" s="250"/>
      <c r="CEB7" s="250"/>
      <c r="CEC7" s="250"/>
      <c r="CED7" s="250"/>
      <c r="CEE7" s="250"/>
      <c r="CEF7" s="250"/>
      <c r="CEG7" s="250"/>
      <c r="CEH7" s="250"/>
      <c r="CEI7" s="250"/>
      <c r="CEJ7" s="250"/>
      <c r="CEK7" s="250"/>
      <c r="CEL7" s="250"/>
      <c r="CEM7" s="250"/>
      <c r="CEN7" s="250"/>
      <c r="CEO7" s="250"/>
      <c r="CEP7" s="250"/>
      <c r="CEQ7" s="250"/>
      <c r="CER7" s="250"/>
      <c r="CES7" s="250"/>
      <c r="CET7" s="250"/>
      <c r="CEU7" s="250"/>
      <c r="CEV7" s="250"/>
      <c r="CEW7" s="250"/>
      <c r="CEX7" s="250"/>
      <c r="CEY7" s="250"/>
      <c r="CEZ7" s="250"/>
      <c r="CFA7" s="250"/>
      <c r="CFB7" s="250"/>
      <c r="CFC7" s="250"/>
      <c r="CFD7" s="250"/>
      <c r="CFE7" s="250"/>
      <c r="CFF7" s="250"/>
      <c r="CFG7" s="250"/>
      <c r="CFH7" s="250"/>
      <c r="CFI7" s="250"/>
      <c r="CFJ7" s="250"/>
      <c r="CFK7" s="250"/>
      <c r="CFL7" s="250"/>
      <c r="CFM7" s="250"/>
      <c r="CFN7" s="250"/>
      <c r="CFO7" s="250"/>
      <c r="CFP7" s="250"/>
      <c r="CFQ7" s="250"/>
      <c r="CFR7" s="250"/>
      <c r="CFS7" s="250"/>
      <c r="CFT7" s="250"/>
      <c r="CFU7" s="250"/>
      <c r="CFV7" s="250"/>
      <c r="CFW7" s="250"/>
      <c r="CFX7" s="250"/>
      <c r="CFY7" s="250"/>
      <c r="CFZ7" s="250"/>
      <c r="CGA7" s="250"/>
      <c r="CGB7" s="250"/>
      <c r="CGC7" s="250"/>
      <c r="CGD7" s="250"/>
      <c r="CGE7" s="250"/>
      <c r="CGF7" s="250"/>
      <c r="CGG7" s="250"/>
      <c r="CGH7" s="250"/>
      <c r="CGI7" s="250"/>
      <c r="CGJ7" s="250"/>
      <c r="CGK7" s="250"/>
      <c r="CGL7" s="250"/>
      <c r="CGM7" s="250"/>
      <c r="CGN7" s="250"/>
      <c r="CGO7" s="250"/>
      <c r="CGP7" s="250"/>
      <c r="CGQ7" s="250"/>
      <c r="CGR7" s="250"/>
      <c r="CGS7" s="250"/>
      <c r="CGT7" s="250"/>
      <c r="CGU7" s="250"/>
      <c r="CGV7" s="250"/>
      <c r="CGW7" s="250"/>
      <c r="CGX7" s="250"/>
      <c r="CGY7" s="250"/>
      <c r="CGZ7" s="250"/>
      <c r="CHA7" s="250"/>
      <c r="CHB7" s="250"/>
      <c r="CHC7" s="250"/>
      <c r="CHD7" s="250"/>
      <c r="CHE7" s="250"/>
      <c r="CHF7" s="250"/>
      <c r="CHG7" s="250"/>
      <c r="CHH7" s="250"/>
      <c r="CHI7" s="250"/>
      <c r="CHJ7" s="250"/>
      <c r="CHK7" s="250"/>
      <c r="CHL7" s="250"/>
      <c r="CHM7" s="250"/>
      <c r="CHN7" s="250"/>
      <c r="CHO7" s="250"/>
      <c r="CHP7" s="250"/>
      <c r="CHQ7" s="250"/>
      <c r="CHR7" s="250"/>
      <c r="CHS7" s="250"/>
      <c r="CHT7" s="250"/>
      <c r="CHU7" s="250"/>
      <c r="CHV7" s="250"/>
      <c r="CHW7" s="250"/>
      <c r="CHX7" s="250"/>
      <c r="CHY7" s="250"/>
      <c r="CHZ7" s="250"/>
      <c r="CIA7" s="250"/>
      <c r="CIB7" s="250"/>
      <c r="CIC7" s="250"/>
      <c r="CID7" s="250"/>
      <c r="CIE7" s="250"/>
      <c r="CIF7" s="250"/>
      <c r="CIG7" s="250"/>
      <c r="CIH7" s="250"/>
      <c r="CII7" s="250"/>
      <c r="CIJ7" s="250"/>
      <c r="CIK7" s="250"/>
      <c r="CIL7" s="250"/>
      <c r="CIM7" s="250"/>
      <c r="CIN7" s="250"/>
      <c r="CIO7" s="250"/>
      <c r="CIP7" s="250"/>
      <c r="CIQ7" s="250"/>
      <c r="CIR7" s="250"/>
      <c r="CIS7" s="250"/>
      <c r="CIT7" s="250"/>
      <c r="CIU7" s="250"/>
      <c r="CIV7" s="250"/>
      <c r="CIW7" s="250"/>
      <c r="CIX7" s="250"/>
      <c r="CIY7" s="250"/>
      <c r="CIZ7" s="250"/>
      <c r="CJA7" s="250"/>
      <c r="CJB7" s="250"/>
      <c r="CJC7" s="250"/>
      <c r="CJD7" s="250"/>
      <c r="CJE7" s="250"/>
      <c r="CJF7" s="250"/>
      <c r="CJG7" s="250"/>
      <c r="CJH7" s="250"/>
      <c r="CJI7" s="250"/>
      <c r="CJJ7" s="250"/>
      <c r="CJK7" s="250"/>
      <c r="CJL7" s="250"/>
      <c r="CJM7" s="250"/>
      <c r="CJN7" s="250"/>
      <c r="CJO7" s="250"/>
      <c r="CJP7" s="250"/>
      <c r="CJQ7" s="250"/>
      <c r="CJR7" s="250"/>
      <c r="CJS7" s="250"/>
      <c r="CJT7" s="250"/>
      <c r="CJU7" s="250"/>
      <c r="CJV7" s="250"/>
      <c r="CJW7" s="250"/>
      <c r="CJX7" s="250"/>
      <c r="CJY7" s="250"/>
      <c r="CJZ7" s="250"/>
      <c r="CKA7" s="250"/>
      <c r="CKB7" s="250"/>
      <c r="CKC7" s="250"/>
      <c r="CKD7" s="250"/>
      <c r="CKE7" s="250"/>
      <c r="CKF7" s="250"/>
      <c r="CKG7" s="250"/>
      <c r="CKH7" s="250"/>
      <c r="CKI7" s="250"/>
      <c r="CKJ7" s="250"/>
      <c r="CKK7" s="250"/>
      <c r="CKL7" s="250"/>
      <c r="CKM7" s="250"/>
      <c r="CKN7" s="250"/>
      <c r="CKO7" s="250"/>
      <c r="CKP7" s="250"/>
      <c r="CKQ7" s="250"/>
      <c r="CKR7" s="250"/>
      <c r="CKS7" s="250"/>
      <c r="CKT7" s="250"/>
      <c r="CKU7" s="250"/>
      <c r="CKV7" s="250"/>
      <c r="CKW7" s="250"/>
      <c r="CKX7" s="250"/>
      <c r="CKY7" s="250"/>
      <c r="CKZ7" s="250"/>
      <c r="CLA7" s="250"/>
      <c r="CLB7" s="250"/>
      <c r="CLC7" s="250"/>
      <c r="CLD7" s="250"/>
      <c r="CLE7" s="250"/>
      <c r="CLF7" s="250"/>
      <c r="CLG7" s="250"/>
      <c r="CLH7" s="250"/>
      <c r="CLI7" s="250"/>
      <c r="CLJ7" s="250"/>
      <c r="CLK7" s="250"/>
      <c r="CLL7" s="250"/>
      <c r="CLM7" s="250"/>
      <c r="CLN7" s="250"/>
      <c r="CLO7" s="250"/>
      <c r="CLP7" s="250"/>
      <c r="CLQ7" s="250"/>
      <c r="CLR7" s="250"/>
      <c r="CLS7" s="250"/>
      <c r="CLT7" s="250"/>
      <c r="CLU7" s="250"/>
      <c r="CLV7" s="250"/>
      <c r="CLW7" s="250"/>
      <c r="CLX7" s="250"/>
      <c r="CLY7" s="250"/>
      <c r="CLZ7" s="250"/>
      <c r="CMA7" s="250"/>
      <c r="CMB7" s="250"/>
      <c r="CMC7" s="250"/>
      <c r="CMD7" s="250"/>
      <c r="CME7" s="250"/>
      <c r="CMF7" s="250"/>
      <c r="CMG7" s="250"/>
      <c r="CMH7" s="250"/>
      <c r="CMI7" s="250"/>
      <c r="CMJ7" s="250"/>
      <c r="CMK7" s="250"/>
      <c r="CML7" s="250"/>
      <c r="CMM7" s="250"/>
      <c r="CMN7" s="250"/>
      <c r="CMO7" s="250"/>
      <c r="CMP7" s="250"/>
      <c r="CMQ7" s="250"/>
      <c r="CMR7" s="250"/>
      <c r="CMS7" s="250"/>
      <c r="CMT7" s="250"/>
      <c r="CMU7" s="250"/>
      <c r="CMV7" s="250"/>
      <c r="CMW7" s="250"/>
      <c r="CMX7" s="250"/>
      <c r="CMY7" s="250"/>
      <c r="CMZ7" s="250"/>
      <c r="CNA7" s="250"/>
      <c r="CNB7" s="250"/>
      <c r="CNC7" s="250"/>
      <c r="CND7" s="250"/>
      <c r="CNE7" s="250"/>
      <c r="CNF7" s="250"/>
      <c r="CNG7" s="250"/>
      <c r="CNH7" s="250"/>
      <c r="CNI7" s="250"/>
      <c r="CNJ7" s="250"/>
      <c r="CNK7" s="250"/>
      <c r="CNL7" s="250"/>
      <c r="CNM7" s="250"/>
      <c r="CNN7" s="250"/>
      <c r="CNO7" s="250"/>
      <c r="CNP7" s="250"/>
      <c r="CNQ7" s="250"/>
      <c r="CNR7" s="250"/>
      <c r="CNS7" s="250"/>
      <c r="CNT7" s="250"/>
      <c r="CNU7" s="250"/>
      <c r="CNV7" s="250"/>
      <c r="CNW7" s="250"/>
      <c r="CNX7" s="250"/>
      <c r="CNY7" s="250"/>
      <c r="CNZ7" s="250"/>
      <c r="COA7" s="250"/>
      <c r="COB7" s="250"/>
      <c r="COC7" s="250"/>
      <c r="COD7" s="250"/>
      <c r="COE7" s="250"/>
      <c r="COF7" s="250"/>
      <c r="COG7" s="250"/>
      <c r="COH7" s="250"/>
      <c r="COI7" s="250"/>
      <c r="COJ7" s="250"/>
      <c r="COK7" s="250"/>
      <c r="COL7" s="250"/>
      <c r="COM7" s="250"/>
      <c r="CON7" s="250"/>
      <c r="COO7" s="250"/>
      <c r="COP7" s="250"/>
      <c r="COQ7" s="250"/>
      <c r="COR7" s="250"/>
      <c r="COS7" s="250"/>
      <c r="COT7" s="250"/>
      <c r="COU7" s="250"/>
      <c r="COV7" s="250"/>
      <c r="COW7" s="250"/>
      <c r="COX7" s="250"/>
      <c r="COY7" s="250"/>
      <c r="COZ7" s="250"/>
      <c r="CPA7" s="250"/>
      <c r="CPB7" s="250"/>
      <c r="CPC7" s="250"/>
      <c r="CPD7" s="250"/>
      <c r="CPE7" s="250"/>
      <c r="CPF7" s="250"/>
      <c r="CPG7" s="250"/>
      <c r="CPH7" s="250"/>
      <c r="CPI7" s="250"/>
      <c r="CPJ7" s="250"/>
      <c r="CPK7" s="250"/>
      <c r="CPL7" s="250"/>
      <c r="CPM7" s="250"/>
      <c r="CPN7" s="250"/>
      <c r="CPO7" s="250"/>
      <c r="CPP7" s="250"/>
      <c r="CPQ7" s="250"/>
      <c r="CPR7" s="250"/>
      <c r="CPS7" s="250"/>
      <c r="CPT7" s="250"/>
      <c r="CPU7" s="250"/>
      <c r="CPV7" s="250"/>
      <c r="CPW7" s="250"/>
      <c r="CPX7" s="250"/>
      <c r="CPY7" s="250"/>
      <c r="CPZ7" s="250"/>
      <c r="CQA7" s="250"/>
      <c r="CQB7" s="250"/>
      <c r="CQC7" s="250"/>
      <c r="CQD7" s="250"/>
      <c r="CQE7" s="250"/>
      <c r="CQF7" s="250"/>
      <c r="CQG7" s="250"/>
      <c r="CQH7" s="250"/>
      <c r="CQI7" s="250"/>
      <c r="CQJ7" s="250"/>
      <c r="CQK7" s="250"/>
      <c r="CQL7" s="250"/>
      <c r="CQM7" s="250"/>
      <c r="CQN7" s="250"/>
      <c r="CQO7" s="250"/>
      <c r="CQP7" s="250"/>
      <c r="CQQ7" s="250"/>
      <c r="CQR7" s="250"/>
      <c r="CQS7" s="250"/>
      <c r="CQT7" s="250"/>
      <c r="CQU7" s="250"/>
      <c r="CQV7" s="250"/>
      <c r="CQW7" s="250"/>
      <c r="CQX7" s="250"/>
      <c r="CQY7" s="250"/>
      <c r="CQZ7" s="250"/>
      <c r="CRA7" s="250"/>
      <c r="CRB7" s="250"/>
      <c r="CRC7" s="250"/>
      <c r="CRD7" s="250"/>
      <c r="CRE7" s="250"/>
      <c r="CRF7" s="250"/>
      <c r="CRG7" s="250"/>
      <c r="CRH7" s="250"/>
      <c r="CRI7" s="250"/>
      <c r="CRJ7" s="250"/>
      <c r="CRK7" s="250"/>
      <c r="CRL7" s="250"/>
      <c r="CRM7" s="250"/>
      <c r="CRN7" s="250"/>
      <c r="CRO7" s="250"/>
      <c r="CRP7" s="250"/>
      <c r="CRQ7" s="250"/>
      <c r="CRR7" s="250"/>
      <c r="CRS7" s="250"/>
      <c r="CRT7" s="250"/>
      <c r="CRU7" s="250"/>
      <c r="CRV7" s="250"/>
      <c r="CRW7" s="250"/>
      <c r="CRX7" s="250"/>
      <c r="CRY7" s="250"/>
      <c r="CRZ7" s="250"/>
      <c r="CSA7" s="250"/>
      <c r="CSB7" s="250"/>
      <c r="CSC7" s="250"/>
      <c r="CSD7" s="250"/>
      <c r="CSE7" s="250"/>
      <c r="CSF7" s="250"/>
      <c r="CSG7" s="250"/>
      <c r="CSH7" s="250"/>
      <c r="CSI7" s="250"/>
      <c r="CSJ7" s="250"/>
      <c r="CSK7" s="250"/>
      <c r="CSL7" s="250"/>
      <c r="CSM7" s="250"/>
      <c r="CSN7" s="250"/>
      <c r="CSO7" s="250"/>
      <c r="CSP7" s="250"/>
      <c r="CSQ7" s="250"/>
      <c r="CSR7" s="250"/>
      <c r="CSS7" s="250"/>
      <c r="CST7" s="250"/>
      <c r="CSU7" s="250"/>
      <c r="CSV7" s="250"/>
      <c r="CSW7" s="250"/>
      <c r="CSX7" s="250"/>
      <c r="CSY7" s="250"/>
      <c r="CSZ7" s="250"/>
      <c r="CTA7" s="250"/>
      <c r="CTB7" s="250"/>
      <c r="CTC7" s="250"/>
      <c r="CTD7" s="250"/>
      <c r="CTE7" s="250"/>
      <c r="CTF7" s="250"/>
      <c r="CTG7" s="250"/>
      <c r="CTH7" s="250"/>
      <c r="CTI7" s="250"/>
      <c r="CTJ7" s="250"/>
      <c r="CTK7" s="250"/>
      <c r="CTL7" s="250"/>
      <c r="CTM7" s="250"/>
      <c r="CTN7" s="250"/>
      <c r="CTO7" s="250"/>
      <c r="CTP7" s="250"/>
      <c r="CTQ7" s="250"/>
      <c r="CTR7" s="250"/>
      <c r="CTS7" s="250"/>
      <c r="CTT7" s="250"/>
      <c r="CTU7" s="250"/>
      <c r="CTV7" s="250"/>
      <c r="CTW7" s="250"/>
      <c r="CTX7" s="250"/>
      <c r="CTY7" s="250"/>
      <c r="CTZ7" s="250"/>
      <c r="CUA7" s="250"/>
      <c r="CUB7" s="250"/>
      <c r="CUC7" s="250"/>
      <c r="CUD7" s="250"/>
      <c r="CUE7" s="250"/>
      <c r="CUF7" s="250"/>
      <c r="CUG7" s="250"/>
      <c r="CUH7" s="250"/>
      <c r="CUI7" s="250"/>
      <c r="CUJ7" s="250"/>
      <c r="CUK7" s="250"/>
      <c r="CUL7" s="250"/>
      <c r="CUM7" s="250"/>
      <c r="CUN7" s="250"/>
      <c r="CUO7" s="250"/>
      <c r="CUP7" s="250"/>
      <c r="CUQ7" s="250"/>
      <c r="CUR7" s="250"/>
      <c r="CUS7" s="250"/>
      <c r="CUT7" s="250"/>
      <c r="CUU7" s="250"/>
      <c r="CUV7" s="250"/>
      <c r="CUW7" s="250"/>
      <c r="CUX7" s="250"/>
      <c r="CUY7" s="250"/>
      <c r="CUZ7" s="250"/>
      <c r="CVA7" s="250"/>
      <c r="CVB7" s="250"/>
      <c r="CVC7" s="250"/>
      <c r="CVD7" s="250"/>
      <c r="CVE7" s="250"/>
      <c r="CVF7" s="250"/>
      <c r="CVG7" s="250"/>
      <c r="CVH7" s="250"/>
      <c r="CVI7" s="250"/>
      <c r="CVJ7" s="250"/>
      <c r="CVK7" s="250"/>
      <c r="CVL7" s="250"/>
      <c r="CVM7" s="250"/>
      <c r="CVN7" s="250"/>
      <c r="CVO7" s="250"/>
      <c r="CVP7" s="250"/>
      <c r="CVQ7" s="250"/>
      <c r="CVR7" s="250"/>
      <c r="CVS7" s="250"/>
      <c r="CVT7" s="250"/>
      <c r="CVU7" s="250"/>
      <c r="CVV7" s="250"/>
      <c r="CVW7" s="250"/>
      <c r="CVX7" s="250"/>
      <c r="CVY7" s="250"/>
      <c r="CVZ7" s="250"/>
      <c r="CWA7" s="250"/>
      <c r="CWB7" s="250"/>
      <c r="CWC7" s="250"/>
      <c r="CWD7" s="250"/>
      <c r="CWE7" s="250"/>
      <c r="CWF7" s="250"/>
      <c r="CWG7" s="250"/>
      <c r="CWH7" s="250"/>
      <c r="CWI7" s="250"/>
      <c r="CWJ7" s="250"/>
      <c r="CWK7" s="250"/>
      <c r="CWL7" s="250"/>
      <c r="CWM7" s="250"/>
      <c r="CWN7" s="250"/>
      <c r="CWO7" s="250"/>
      <c r="CWP7" s="250"/>
      <c r="CWQ7" s="250"/>
      <c r="CWR7" s="250"/>
      <c r="CWS7" s="250"/>
      <c r="CWT7" s="250"/>
      <c r="CWU7" s="250"/>
      <c r="CWV7" s="250"/>
      <c r="CWW7" s="250"/>
      <c r="CWX7" s="250"/>
      <c r="CWY7" s="250"/>
      <c r="CWZ7" s="250"/>
      <c r="CXA7" s="250"/>
      <c r="CXB7" s="250"/>
      <c r="CXC7" s="250"/>
      <c r="CXD7" s="250"/>
      <c r="CXE7" s="250"/>
      <c r="CXF7" s="250"/>
      <c r="CXG7" s="250"/>
      <c r="CXH7" s="250"/>
      <c r="CXI7" s="250"/>
      <c r="CXJ7" s="250"/>
      <c r="CXK7" s="250"/>
      <c r="CXL7" s="250"/>
      <c r="CXM7" s="250"/>
      <c r="CXN7" s="250"/>
      <c r="CXO7" s="250"/>
      <c r="CXP7" s="250"/>
      <c r="CXQ7" s="250"/>
      <c r="CXR7" s="250"/>
      <c r="CXS7" s="250"/>
      <c r="CXT7" s="250"/>
      <c r="CXU7" s="250"/>
      <c r="CXV7" s="250"/>
      <c r="CXW7" s="250"/>
      <c r="CXX7" s="250"/>
      <c r="CXY7" s="250"/>
      <c r="CXZ7" s="250"/>
      <c r="CYA7" s="250"/>
      <c r="CYB7" s="250"/>
      <c r="CYC7" s="250"/>
      <c r="CYD7" s="250"/>
      <c r="CYE7" s="250"/>
      <c r="CYF7" s="250"/>
      <c r="CYG7" s="250"/>
      <c r="CYH7" s="250"/>
      <c r="CYI7" s="250"/>
      <c r="CYJ7" s="250"/>
      <c r="CYK7" s="250"/>
      <c r="CYL7" s="250"/>
      <c r="CYM7" s="250"/>
      <c r="CYN7" s="250"/>
      <c r="CYO7" s="250"/>
      <c r="CYP7" s="250"/>
      <c r="CYQ7" s="250"/>
      <c r="CYR7" s="250"/>
      <c r="CYS7" s="250"/>
      <c r="CYT7" s="250"/>
      <c r="CYU7" s="250"/>
      <c r="CYV7" s="250"/>
      <c r="CYW7" s="250"/>
      <c r="CYX7" s="250"/>
      <c r="CYY7" s="250"/>
      <c r="CYZ7" s="250"/>
      <c r="CZA7" s="250"/>
      <c r="CZB7" s="250"/>
      <c r="CZC7" s="250"/>
      <c r="CZD7" s="250"/>
      <c r="CZE7" s="250"/>
      <c r="CZF7" s="250"/>
      <c r="CZG7" s="250"/>
      <c r="CZH7" s="250"/>
      <c r="CZI7" s="250"/>
      <c r="CZJ7" s="250"/>
      <c r="CZK7" s="250"/>
      <c r="CZL7" s="250"/>
      <c r="CZM7" s="250"/>
      <c r="CZN7" s="250"/>
      <c r="CZO7" s="250"/>
      <c r="CZP7" s="250"/>
      <c r="CZQ7" s="250"/>
      <c r="CZR7" s="250"/>
      <c r="CZS7" s="250"/>
      <c r="CZT7" s="250"/>
      <c r="CZU7" s="250"/>
      <c r="CZV7" s="250"/>
      <c r="CZW7" s="250"/>
      <c r="CZX7" s="250"/>
      <c r="CZY7" s="250"/>
      <c r="CZZ7" s="250"/>
      <c r="DAA7" s="250"/>
      <c r="DAB7" s="250"/>
      <c r="DAC7" s="250"/>
      <c r="DAD7" s="250"/>
      <c r="DAE7" s="250"/>
      <c r="DAF7" s="250"/>
      <c r="DAG7" s="250"/>
      <c r="DAH7" s="250"/>
      <c r="DAI7" s="250"/>
      <c r="DAJ7" s="250"/>
      <c r="DAK7" s="250"/>
      <c r="DAL7" s="250"/>
      <c r="DAM7" s="250"/>
      <c r="DAN7" s="250"/>
      <c r="DAO7" s="250"/>
      <c r="DAP7" s="250"/>
      <c r="DAQ7" s="250"/>
      <c r="DAR7" s="250"/>
      <c r="DAS7" s="250"/>
      <c r="DAT7" s="250"/>
      <c r="DAU7" s="250"/>
      <c r="DAV7" s="250"/>
      <c r="DAW7" s="250"/>
      <c r="DAX7" s="250"/>
      <c r="DAY7" s="250"/>
      <c r="DAZ7" s="250"/>
      <c r="DBA7" s="250"/>
      <c r="DBB7" s="250"/>
      <c r="DBC7" s="250"/>
      <c r="DBD7" s="250"/>
      <c r="DBE7" s="250"/>
      <c r="DBF7" s="250"/>
      <c r="DBG7" s="250"/>
      <c r="DBH7" s="250"/>
      <c r="DBI7" s="250"/>
      <c r="DBJ7" s="250"/>
      <c r="DBK7" s="250"/>
      <c r="DBL7" s="250"/>
      <c r="DBM7" s="250"/>
      <c r="DBN7" s="250"/>
      <c r="DBO7" s="250"/>
      <c r="DBP7" s="250"/>
      <c r="DBQ7" s="250"/>
      <c r="DBR7" s="250"/>
      <c r="DBS7" s="250"/>
      <c r="DBT7" s="250"/>
      <c r="DBU7" s="250"/>
      <c r="DBV7" s="250"/>
      <c r="DBW7" s="250"/>
      <c r="DBX7" s="250"/>
      <c r="DBY7" s="250"/>
      <c r="DBZ7" s="250"/>
      <c r="DCA7" s="250"/>
      <c r="DCB7" s="250"/>
      <c r="DCC7" s="250"/>
      <c r="DCD7" s="250"/>
      <c r="DCE7" s="250"/>
      <c r="DCF7" s="250"/>
      <c r="DCG7" s="250"/>
      <c r="DCH7" s="250"/>
      <c r="DCI7" s="250"/>
      <c r="DCJ7" s="250"/>
      <c r="DCK7" s="250"/>
      <c r="DCL7" s="250"/>
      <c r="DCM7" s="250"/>
      <c r="DCN7" s="250"/>
      <c r="DCO7" s="250"/>
      <c r="DCP7" s="250"/>
      <c r="DCQ7" s="250"/>
      <c r="DCR7" s="250"/>
      <c r="DCS7" s="250"/>
      <c r="DCT7" s="250"/>
      <c r="DCU7" s="250"/>
      <c r="DCV7" s="250"/>
      <c r="DCW7" s="250"/>
      <c r="DCX7" s="250"/>
      <c r="DCY7" s="250"/>
      <c r="DCZ7" s="250"/>
      <c r="DDA7" s="250"/>
      <c r="DDB7" s="250"/>
      <c r="DDC7" s="250"/>
      <c r="DDD7" s="250"/>
      <c r="DDE7" s="250"/>
      <c r="DDF7" s="250"/>
      <c r="DDG7" s="250"/>
      <c r="DDH7" s="250"/>
      <c r="DDI7" s="250"/>
      <c r="DDJ7" s="250"/>
      <c r="DDK7" s="250"/>
      <c r="DDL7" s="250"/>
      <c r="DDM7" s="250"/>
      <c r="DDN7" s="250"/>
      <c r="DDO7" s="250"/>
      <c r="DDP7" s="250"/>
      <c r="DDQ7" s="250"/>
      <c r="DDR7" s="250"/>
      <c r="DDS7" s="250"/>
      <c r="DDT7" s="250"/>
      <c r="DDU7" s="250"/>
      <c r="DDV7" s="250"/>
      <c r="DDW7" s="250"/>
      <c r="DDX7" s="250"/>
      <c r="DDY7" s="250"/>
      <c r="DDZ7" s="250"/>
      <c r="DEA7" s="250"/>
      <c r="DEB7" s="250"/>
      <c r="DEC7" s="250"/>
      <c r="DED7" s="250"/>
      <c r="DEE7" s="250"/>
      <c r="DEF7" s="250"/>
      <c r="DEG7" s="250"/>
      <c r="DEH7" s="250"/>
      <c r="DEI7" s="250"/>
      <c r="DEJ7" s="250"/>
      <c r="DEK7" s="250"/>
      <c r="DEL7" s="250"/>
      <c r="DEM7" s="250"/>
      <c r="DEN7" s="250"/>
      <c r="DEO7" s="250"/>
      <c r="DEP7" s="250"/>
      <c r="DEQ7" s="250"/>
      <c r="DER7" s="250"/>
      <c r="DES7" s="250"/>
      <c r="DET7" s="250"/>
      <c r="DEU7" s="250"/>
      <c r="DEV7" s="250"/>
      <c r="DEW7" s="250"/>
      <c r="DEX7" s="250"/>
      <c r="DEY7" s="250"/>
      <c r="DEZ7" s="250"/>
      <c r="DFA7" s="250"/>
      <c r="DFB7" s="250"/>
      <c r="DFC7" s="250"/>
      <c r="DFD7" s="250"/>
      <c r="DFE7" s="250"/>
      <c r="DFF7" s="250"/>
      <c r="DFG7" s="250"/>
      <c r="DFH7" s="250"/>
      <c r="DFI7" s="250"/>
      <c r="DFJ7" s="250"/>
      <c r="DFK7" s="250"/>
      <c r="DFL7" s="250"/>
      <c r="DFM7" s="250"/>
      <c r="DFN7" s="250"/>
      <c r="DFO7" s="250"/>
      <c r="DFP7" s="250"/>
      <c r="DFQ7" s="250"/>
      <c r="DFR7" s="250"/>
      <c r="DFS7" s="250"/>
      <c r="DFT7" s="250"/>
      <c r="DFU7" s="250"/>
      <c r="DFV7" s="250"/>
      <c r="DFW7" s="250"/>
      <c r="DFX7" s="250"/>
      <c r="DFY7" s="250"/>
      <c r="DFZ7" s="250"/>
      <c r="DGA7" s="250"/>
      <c r="DGB7" s="250"/>
      <c r="DGC7" s="250"/>
      <c r="DGD7" s="250"/>
      <c r="DGE7" s="250"/>
      <c r="DGF7" s="250"/>
      <c r="DGG7" s="250"/>
      <c r="DGH7" s="250"/>
      <c r="DGI7" s="250"/>
      <c r="DGJ7" s="250"/>
      <c r="DGK7" s="250"/>
      <c r="DGL7" s="250"/>
      <c r="DGM7" s="250"/>
      <c r="DGN7" s="250"/>
      <c r="DGO7" s="250"/>
      <c r="DGP7" s="250"/>
      <c r="DGQ7" s="250"/>
      <c r="DGR7" s="250"/>
      <c r="DGS7" s="250"/>
      <c r="DGT7" s="250"/>
      <c r="DGU7" s="250"/>
      <c r="DGV7" s="250"/>
      <c r="DGW7" s="250"/>
      <c r="DGX7" s="250"/>
      <c r="DGY7" s="250"/>
      <c r="DGZ7" s="250"/>
      <c r="DHA7" s="250"/>
      <c r="DHB7" s="250"/>
      <c r="DHC7" s="250"/>
      <c r="DHD7" s="250"/>
      <c r="DHE7" s="250"/>
      <c r="DHF7" s="250"/>
      <c r="DHG7" s="250"/>
      <c r="DHH7" s="250"/>
      <c r="DHI7" s="250"/>
      <c r="DHJ7" s="250"/>
      <c r="DHK7" s="250"/>
      <c r="DHL7" s="250"/>
      <c r="DHM7" s="250"/>
      <c r="DHN7" s="250"/>
      <c r="DHO7" s="250"/>
      <c r="DHP7" s="250"/>
      <c r="DHQ7" s="250"/>
      <c r="DHR7" s="250"/>
      <c r="DHS7" s="250"/>
      <c r="DHT7" s="250"/>
      <c r="DHU7" s="250"/>
      <c r="DHV7" s="250"/>
      <c r="DHW7" s="250"/>
      <c r="DHX7" s="250"/>
      <c r="DHY7" s="250"/>
      <c r="DHZ7" s="250"/>
      <c r="DIA7" s="250"/>
      <c r="DIB7" s="250"/>
      <c r="DIC7" s="250"/>
      <c r="DID7" s="250"/>
      <c r="DIE7" s="250"/>
      <c r="DIF7" s="250"/>
      <c r="DIG7" s="250"/>
      <c r="DIH7" s="250"/>
      <c r="DII7" s="250"/>
      <c r="DIJ7" s="250"/>
      <c r="DIK7" s="250"/>
      <c r="DIL7" s="250"/>
      <c r="DIM7" s="250"/>
      <c r="DIN7" s="250"/>
      <c r="DIO7" s="250"/>
      <c r="DIP7" s="250"/>
      <c r="DIQ7" s="250"/>
      <c r="DIR7" s="250"/>
      <c r="DIS7" s="250"/>
      <c r="DIT7" s="250"/>
      <c r="DIU7" s="250"/>
      <c r="DIV7" s="250"/>
      <c r="DIW7" s="250"/>
      <c r="DIX7" s="250"/>
      <c r="DIY7" s="250"/>
      <c r="DIZ7" s="250"/>
      <c r="DJA7" s="250"/>
      <c r="DJB7" s="250"/>
      <c r="DJC7" s="250"/>
      <c r="DJD7" s="250"/>
      <c r="DJE7" s="250"/>
      <c r="DJF7" s="250"/>
      <c r="DJG7" s="250"/>
      <c r="DJH7" s="250"/>
      <c r="DJI7" s="250"/>
      <c r="DJJ7" s="250"/>
      <c r="DJK7" s="250"/>
      <c r="DJL7" s="250"/>
      <c r="DJM7" s="250"/>
      <c r="DJN7" s="250"/>
      <c r="DJO7" s="250"/>
      <c r="DJP7" s="250"/>
      <c r="DJQ7" s="250"/>
      <c r="DJR7" s="250"/>
      <c r="DJS7" s="250"/>
      <c r="DJT7" s="250"/>
      <c r="DJU7" s="250"/>
      <c r="DJV7" s="250"/>
      <c r="DJW7" s="250"/>
      <c r="DJX7" s="250"/>
      <c r="DJY7" s="250"/>
      <c r="DJZ7" s="250"/>
      <c r="DKA7" s="250"/>
      <c r="DKB7" s="250"/>
      <c r="DKC7" s="250"/>
      <c r="DKD7" s="250"/>
      <c r="DKE7" s="250"/>
      <c r="DKF7" s="250"/>
      <c r="DKG7" s="250"/>
      <c r="DKH7" s="250"/>
      <c r="DKI7" s="250"/>
      <c r="DKJ7" s="250"/>
      <c r="DKK7" s="250"/>
      <c r="DKL7" s="250"/>
      <c r="DKM7" s="250"/>
      <c r="DKN7" s="250"/>
      <c r="DKO7" s="250"/>
      <c r="DKP7" s="250"/>
      <c r="DKQ7" s="250"/>
      <c r="DKR7" s="250"/>
      <c r="DKS7" s="250"/>
      <c r="DKT7" s="250"/>
      <c r="DKU7" s="250"/>
      <c r="DKV7" s="250"/>
      <c r="DKW7" s="250"/>
      <c r="DKX7" s="250"/>
      <c r="DKY7" s="250"/>
      <c r="DKZ7" s="250"/>
      <c r="DLA7" s="250"/>
      <c r="DLB7" s="250"/>
      <c r="DLC7" s="250"/>
      <c r="DLD7" s="250"/>
      <c r="DLE7" s="250"/>
      <c r="DLF7" s="250"/>
      <c r="DLG7" s="250"/>
      <c r="DLH7" s="250"/>
      <c r="DLI7" s="250"/>
      <c r="DLJ7" s="250"/>
      <c r="DLK7" s="250"/>
      <c r="DLL7" s="250"/>
      <c r="DLM7" s="250"/>
      <c r="DLN7" s="250"/>
      <c r="DLO7" s="250"/>
      <c r="DLP7" s="250"/>
      <c r="DLQ7" s="250"/>
      <c r="DLR7" s="250"/>
      <c r="DLS7" s="250"/>
      <c r="DLT7" s="250"/>
      <c r="DLU7" s="250"/>
      <c r="DLV7" s="250"/>
      <c r="DLW7" s="250"/>
      <c r="DLX7" s="250"/>
      <c r="DLY7" s="250"/>
      <c r="DLZ7" s="250"/>
      <c r="DMA7" s="250"/>
      <c r="DMB7" s="250"/>
      <c r="DMC7" s="250"/>
      <c r="DMD7" s="250"/>
      <c r="DME7" s="250"/>
      <c r="DMF7" s="250"/>
      <c r="DMG7" s="250"/>
      <c r="DMH7" s="250"/>
      <c r="DMI7" s="250"/>
      <c r="DMJ7" s="250"/>
      <c r="DMK7" s="250"/>
      <c r="DML7" s="250"/>
      <c r="DMM7" s="250"/>
      <c r="DMN7" s="250"/>
      <c r="DMO7" s="250"/>
      <c r="DMP7" s="250"/>
      <c r="DMQ7" s="250"/>
      <c r="DMR7" s="250"/>
      <c r="DMS7" s="250"/>
      <c r="DMT7" s="250"/>
      <c r="DMU7" s="250"/>
      <c r="DMV7" s="250"/>
      <c r="DMW7" s="250"/>
      <c r="DMX7" s="250"/>
      <c r="DMY7" s="250"/>
      <c r="DMZ7" s="250"/>
      <c r="DNA7" s="250"/>
      <c r="DNB7" s="250"/>
      <c r="DNC7" s="250"/>
      <c r="DND7" s="250"/>
      <c r="DNE7" s="250"/>
      <c r="DNF7" s="250"/>
      <c r="DNG7" s="250"/>
      <c r="DNH7" s="250"/>
      <c r="DNI7" s="250"/>
      <c r="DNJ7" s="250"/>
      <c r="DNK7" s="250"/>
      <c r="DNL7" s="250"/>
      <c r="DNM7" s="250"/>
      <c r="DNN7" s="250"/>
      <c r="DNO7" s="250"/>
      <c r="DNP7" s="250"/>
      <c r="DNQ7" s="250"/>
      <c r="DNR7" s="250"/>
      <c r="DNS7" s="250"/>
      <c r="DNT7" s="250"/>
      <c r="DNU7" s="250"/>
      <c r="DNV7" s="250"/>
      <c r="DNW7" s="250"/>
      <c r="DNX7" s="250"/>
      <c r="DNY7" s="250"/>
      <c r="DNZ7" s="250"/>
      <c r="DOA7" s="250"/>
      <c r="DOB7" s="250"/>
      <c r="DOC7" s="250"/>
      <c r="DOD7" s="250"/>
      <c r="DOE7" s="250"/>
      <c r="DOF7" s="250"/>
      <c r="DOG7" s="250"/>
      <c r="DOH7" s="250"/>
      <c r="DOI7" s="250"/>
      <c r="DOJ7" s="250"/>
      <c r="DOK7" s="250"/>
      <c r="DOL7" s="250"/>
      <c r="DOM7" s="250"/>
      <c r="DON7" s="250"/>
      <c r="DOO7" s="250"/>
      <c r="DOP7" s="250"/>
      <c r="DOQ7" s="250"/>
      <c r="DOR7" s="250"/>
      <c r="DOS7" s="250"/>
      <c r="DOT7" s="250"/>
      <c r="DOU7" s="250"/>
      <c r="DOV7" s="250"/>
      <c r="DOW7" s="250"/>
      <c r="DOX7" s="250"/>
      <c r="DOY7" s="250"/>
      <c r="DOZ7" s="250"/>
      <c r="DPA7" s="250"/>
      <c r="DPB7" s="250"/>
      <c r="DPC7" s="250"/>
      <c r="DPD7" s="250"/>
      <c r="DPE7" s="250"/>
      <c r="DPF7" s="250"/>
      <c r="DPG7" s="250"/>
      <c r="DPH7" s="250"/>
      <c r="DPI7" s="250"/>
      <c r="DPJ7" s="250"/>
      <c r="DPK7" s="250"/>
      <c r="DPL7" s="250"/>
      <c r="DPM7" s="250"/>
      <c r="DPN7" s="250"/>
      <c r="DPO7" s="250"/>
      <c r="DPP7" s="250"/>
      <c r="DPQ7" s="250"/>
      <c r="DPR7" s="250"/>
      <c r="DPS7" s="250"/>
      <c r="DPT7" s="250"/>
      <c r="DPU7" s="250"/>
      <c r="DPV7" s="250"/>
      <c r="DPW7" s="250"/>
      <c r="DPX7" s="250"/>
      <c r="DPY7" s="250"/>
      <c r="DPZ7" s="250"/>
      <c r="DQA7" s="250"/>
      <c r="DQB7" s="250"/>
      <c r="DQC7" s="250"/>
      <c r="DQD7" s="250"/>
      <c r="DQE7" s="250"/>
      <c r="DQF7" s="250"/>
      <c r="DQG7" s="250"/>
      <c r="DQH7" s="250"/>
      <c r="DQI7" s="250"/>
      <c r="DQJ7" s="250"/>
      <c r="DQK7" s="250"/>
      <c r="DQL7" s="250"/>
      <c r="DQM7" s="250"/>
      <c r="DQN7" s="250"/>
      <c r="DQO7" s="250"/>
      <c r="DQP7" s="250"/>
      <c r="DQQ7" s="250"/>
      <c r="DQR7" s="250"/>
      <c r="DQS7" s="250"/>
      <c r="DQT7" s="250"/>
      <c r="DQU7" s="250"/>
      <c r="DQV7" s="250"/>
      <c r="DQW7" s="250"/>
      <c r="DQX7" s="250"/>
      <c r="DQY7" s="250"/>
      <c r="DQZ7" s="250"/>
      <c r="DRA7" s="250"/>
      <c r="DRB7" s="250"/>
      <c r="DRC7" s="250"/>
      <c r="DRD7" s="250"/>
      <c r="DRE7" s="250"/>
      <c r="DRF7" s="250"/>
      <c r="DRG7" s="250"/>
      <c r="DRH7" s="250"/>
      <c r="DRI7" s="250"/>
      <c r="DRJ7" s="250"/>
      <c r="DRK7" s="250"/>
      <c r="DRL7" s="250"/>
      <c r="DRM7" s="250"/>
      <c r="DRN7" s="250"/>
      <c r="DRO7" s="250"/>
      <c r="DRP7" s="250"/>
      <c r="DRQ7" s="250"/>
      <c r="DRR7" s="250"/>
      <c r="DRS7" s="250"/>
      <c r="DRT7" s="250"/>
      <c r="DRU7" s="250"/>
      <c r="DRV7" s="250"/>
      <c r="DRW7" s="250"/>
      <c r="DRX7" s="250"/>
      <c r="DRY7" s="250"/>
      <c r="DRZ7" s="250"/>
      <c r="DSA7" s="250"/>
      <c r="DSB7" s="250"/>
      <c r="DSC7" s="250"/>
      <c r="DSD7" s="250"/>
      <c r="DSE7" s="250"/>
      <c r="DSF7" s="250"/>
      <c r="DSG7" s="250"/>
      <c r="DSH7" s="250"/>
      <c r="DSI7" s="250"/>
      <c r="DSJ7" s="250"/>
      <c r="DSK7" s="250"/>
      <c r="DSL7" s="250"/>
      <c r="DSM7" s="250"/>
      <c r="DSN7" s="250"/>
      <c r="DSO7" s="250"/>
      <c r="DSP7" s="250"/>
      <c r="DSQ7" s="250"/>
      <c r="DSR7" s="250"/>
      <c r="DSS7" s="250"/>
      <c r="DST7" s="250"/>
      <c r="DSU7" s="250"/>
      <c r="DSV7" s="250"/>
      <c r="DSW7" s="250"/>
      <c r="DSX7" s="250"/>
      <c r="DSY7" s="250"/>
      <c r="DSZ7" s="250"/>
      <c r="DTA7" s="250"/>
      <c r="DTB7" s="250"/>
      <c r="DTC7" s="250"/>
      <c r="DTD7" s="250"/>
      <c r="DTE7" s="250"/>
      <c r="DTF7" s="250"/>
      <c r="DTG7" s="250"/>
      <c r="DTH7" s="250"/>
      <c r="DTI7" s="250"/>
      <c r="DTJ7" s="250"/>
      <c r="DTK7" s="250"/>
      <c r="DTL7" s="250"/>
      <c r="DTM7" s="250"/>
      <c r="DTN7" s="250"/>
      <c r="DTO7" s="250"/>
      <c r="DTP7" s="250"/>
      <c r="DTQ7" s="250"/>
      <c r="DTR7" s="250"/>
      <c r="DTS7" s="250"/>
      <c r="DTT7" s="250"/>
      <c r="DTU7" s="250"/>
      <c r="DTV7" s="250"/>
      <c r="DTW7" s="250"/>
      <c r="DTX7" s="250"/>
      <c r="DTY7" s="250"/>
      <c r="DTZ7" s="250"/>
      <c r="DUA7" s="250"/>
      <c r="DUB7" s="250"/>
      <c r="DUC7" s="250"/>
      <c r="DUD7" s="250"/>
      <c r="DUE7" s="250"/>
      <c r="DUF7" s="250"/>
      <c r="DUG7" s="250"/>
      <c r="DUH7" s="250"/>
      <c r="DUI7" s="250"/>
      <c r="DUJ7" s="250"/>
      <c r="DUK7" s="250"/>
      <c r="DUL7" s="250"/>
      <c r="DUM7" s="250"/>
      <c r="DUN7" s="250"/>
      <c r="DUO7" s="250"/>
      <c r="DUP7" s="250"/>
      <c r="DUQ7" s="250"/>
      <c r="DUR7" s="250"/>
      <c r="DUS7" s="250"/>
      <c r="DUT7" s="250"/>
      <c r="DUU7" s="250"/>
      <c r="DUV7" s="250"/>
      <c r="DUW7" s="250"/>
      <c r="DUX7" s="250"/>
      <c r="DUY7" s="250"/>
      <c r="DUZ7" s="250"/>
      <c r="DVA7" s="250"/>
      <c r="DVB7" s="250"/>
      <c r="DVC7" s="250"/>
      <c r="DVD7" s="250"/>
      <c r="DVE7" s="250"/>
      <c r="DVF7" s="250"/>
      <c r="DVG7" s="250"/>
      <c r="DVH7" s="250"/>
      <c r="DVI7" s="250"/>
      <c r="DVJ7" s="250"/>
      <c r="DVK7" s="250"/>
      <c r="DVL7" s="250"/>
      <c r="DVM7" s="250"/>
      <c r="DVN7" s="250"/>
      <c r="DVO7" s="250"/>
      <c r="DVP7" s="250"/>
      <c r="DVQ7" s="250"/>
      <c r="DVR7" s="250"/>
      <c r="DVS7" s="250"/>
      <c r="DVT7" s="250"/>
      <c r="DVU7" s="250"/>
      <c r="DVV7" s="250"/>
      <c r="DVW7" s="250"/>
      <c r="DVX7" s="250"/>
      <c r="DVY7" s="250"/>
      <c r="DVZ7" s="250"/>
      <c r="DWA7" s="250"/>
      <c r="DWB7" s="250"/>
      <c r="DWC7" s="250"/>
      <c r="DWD7" s="250"/>
      <c r="DWE7" s="250"/>
      <c r="DWF7" s="250"/>
      <c r="DWG7" s="250"/>
      <c r="DWH7" s="250"/>
      <c r="DWI7" s="250"/>
      <c r="DWJ7" s="250"/>
      <c r="DWK7" s="250"/>
      <c r="DWL7" s="250"/>
      <c r="DWM7" s="250"/>
      <c r="DWN7" s="250"/>
      <c r="DWO7" s="250"/>
      <c r="DWP7" s="250"/>
      <c r="DWQ7" s="250"/>
      <c r="DWR7" s="250"/>
      <c r="DWS7" s="250"/>
      <c r="DWT7" s="250"/>
      <c r="DWU7" s="250"/>
      <c r="DWV7" s="250"/>
      <c r="DWW7" s="250"/>
      <c r="DWX7" s="250"/>
      <c r="DWY7" s="250"/>
      <c r="DWZ7" s="250"/>
      <c r="DXA7" s="250"/>
      <c r="DXB7" s="250"/>
      <c r="DXC7" s="250"/>
      <c r="DXD7" s="250"/>
      <c r="DXE7" s="250"/>
      <c r="DXF7" s="250"/>
      <c r="DXG7" s="250"/>
      <c r="DXH7" s="250"/>
      <c r="DXI7" s="250"/>
      <c r="DXJ7" s="250"/>
      <c r="DXK7" s="250"/>
      <c r="DXL7" s="250"/>
      <c r="DXM7" s="250"/>
      <c r="DXN7" s="250"/>
      <c r="DXO7" s="250"/>
      <c r="DXP7" s="250"/>
      <c r="DXQ7" s="250"/>
      <c r="DXR7" s="250"/>
      <c r="DXS7" s="250"/>
      <c r="DXT7" s="250"/>
      <c r="DXU7" s="250"/>
      <c r="DXV7" s="250"/>
      <c r="DXW7" s="250"/>
      <c r="DXX7" s="250"/>
      <c r="DXY7" s="250"/>
      <c r="DXZ7" s="250"/>
      <c r="DYA7" s="250"/>
      <c r="DYB7" s="250"/>
      <c r="DYC7" s="250"/>
      <c r="DYD7" s="250"/>
      <c r="DYE7" s="250"/>
      <c r="DYF7" s="250"/>
      <c r="DYG7" s="250"/>
      <c r="DYH7" s="250"/>
      <c r="DYI7" s="250"/>
      <c r="DYJ7" s="250"/>
      <c r="DYK7" s="250"/>
      <c r="DYL7" s="250"/>
      <c r="DYM7" s="250"/>
      <c r="DYN7" s="250"/>
      <c r="DYO7" s="250"/>
      <c r="DYP7" s="250"/>
      <c r="DYQ7" s="250"/>
      <c r="DYR7" s="250"/>
      <c r="DYS7" s="250"/>
      <c r="DYT7" s="250"/>
      <c r="DYU7" s="250"/>
      <c r="DYV7" s="250"/>
      <c r="DYW7" s="250"/>
      <c r="DYX7" s="250"/>
      <c r="DYY7" s="250"/>
      <c r="DYZ7" s="250"/>
      <c r="DZA7" s="250"/>
      <c r="DZB7" s="250"/>
      <c r="DZC7" s="250"/>
      <c r="DZD7" s="250"/>
      <c r="DZE7" s="250"/>
      <c r="DZF7" s="250"/>
      <c r="DZG7" s="250"/>
      <c r="DZH7" s="250"/>
      <c r="DZI7" s="250"/>
      <c r="DZJ7" s="250"/>
      <c r="DZK7" s="250"/>
      <c r="DZL7" s="250"/>
      <c r="DZM7" s="250"/>
      <c r="DZN7" s="250"/>
      <c r="DZO7" s="250"/>
      <c r="DZP7" s="250"/>
      <c r="DZQ7" s="250"/>
      <c r="DZR7" s="250"/>
      <c r="DZS7" s="250"/>
      <c r="DZT7" s="250"/>
      <c r="DZU7" s="250"/>
      <c r="DZV7" s="250"/>
      <c r="DZW7" s="250"/>
      <c r="DZX7" s="250"/>
      <c r="DZY7" s="250"/>
      <c r="DZZ7" s="250"/>
      <c r="EAA7" s="250"/>
      <c r="EAB7" s="250"/>
      <c r="EAC7" s="250"/>
      <c r="EAD7" s="250"/>
      <c r="EAE7" s="250"/>
      <c r="EAF7" s="250"/>
      <c r="EAG7" s="250"/>
      <c r="EAH7" s="250"/>
      <c r="EAI7" s="250"/>
      <c r="EAJ7" s="250"/>
      <c r="EAK7" s="250"/>
      <c r="EAL7" s="250"/>
      <c r="EAM7" s="250"/>
      <c r="EAN7" s="250"/>
      <c r="EAO7" s="250"/>
      <c r="EAP7" s="250"/>
      <c r="EAQ7" s="250"/>
      <c r="EAR7" s="250"/>
      <c r="EAS7" s="250"/>
      <c r="EAT7" s="250"/>
      <c r="EAU7" s="250"/>
      <c r="EAV7" s="250"/>
      <c r="EAW7" s="250"/>
      <c r="EAX7" s="250"/>
      <c r="EAY7" s="250"/>
      <c r="EAZ7" s="250"/>
      <c r="EBA7" s="250"/>
      <c r="EBB7" s="250"/>
      <c r="EBC7" s="250"/>
      <c r="EBD7" s="250"/>
      <c r="EBE7" s="250"/>
      <c r="EBF7" s="250"/>
      <c r="EBG7" s="250"/>
      <c r="EBH7" s="250"/>
      <c r="EBI7" s="250"/>
      <c r="EBJ7" s="250"/>
      <c r="EBK7" s="250"/>
      <c r="EBL7" s="250"/>
      <c r="EBM7" s="250"/>
      <c r="EBN7" s="250"/>
      <c r="EBO7" s="250"/>
      <c r="EBP7" s="250"/>
      <c r="EBQ7" s="250"/>
      <c r="EBR7" s="250"/>
      <c r="EBS7" s="250"/>
      <c r="EBT7" s="250"/>
      <c r="EBU7" s="250"/>
      <c r="EBV7" s="250"/>
      <c r="EBW7" s="250"/>
      <c r="EBX7" s="250"/>
      <c r="EBY7" s="250"/>
      <c r="EBZ7" s="250"/>
      <c r="ECA7" s="250"/>
      <c r="ECB7" s="250"/>
      <c r="ECC7" s="250"/>
      <c r="ECD7" s="250"/>
      <c r="ECE7" s="250"/>
      <c r="ECF7" s="250"/>
      <c r="ECG7" s="250"/>
      <c r="ECH7" s="250"/>
      <c r="ECI7" s="250"/>
      <c r="ECJ7" s="250"/>
      <c r="ECK7" s="250"/>
      <c r="ECL7" s="250"/>
      <c r="ECM7" s="250"/>
      <c r="ECN7" s="250"/>
      <c r="ECO7" s="250"/>
      <c r="ECP7" s="250"/>
      <c r="ECQ7" s="250"/>
      <c r="ECR7" s="250"/>
      <c r="ECS7" s="250"/>
      <c r="ECT7" s="250"/>
      <c r="ECU7" s="250"/>
      <c r="ECV7" s="250"/>
      <c r="ECW7" s="250"/>
      <c r="ECX7" s="250"/>
      <c r="ECY7" s="250"/>
      <c r="ECZ7" s="250"/>
      <c r="EDA7" s="250"/>
      <c r="EDB7" s="250"/>
      <c r="EDC7" s="250"/>
      <c r="EDD7" s="250"/>
      <c r="EDE7" s="250"/>
      <c r="EDF7" s="250"/>
      <c r="EDG7" s="250"/>
      <c r="EDH7" s="250"/>
      <c r="EDI7" s="250"/>
      <c r="EDJ7" s="250"/>
      <c r="EDK7" s="250"/>
      <c r="EDL7" s="250"/>
      <c r="EDM7" s="250"/>
      <c r="EDN7" s="250"/>
      <c r="EDO7" s="250"/>
      <c r="EDP7" s="250"/>
      <c r="EDQ7" s="250"/>
      <c r="EDR7" s="250"/>
      <c r="EDS7" s="250"/>
      <c r="EDT7" s="250"/>
      <c r="EDU7" s="250"/>
      <c r="EDV7" s="250"/>
      <c r="EDW7" s="250"/>
      <c r="EDX7" s="250"/>
      <c r="EDY7" s="250"/>
      <c r="EDZ7" s="250"/>
      <c r="EEA7" s="250"/>
      <c r="EEB7" s="250"/>
      <c r="EEC7" s="250"/>
      <c r="EED7" s="250"/>
      <c r="EEE7" s="250"/>
      <c r="EEF7" s="250"/>
      <c r="EEG7" s="250"/>
      <c r="EEH7" s="250"/>
      <c r="EEI7" s="250"/>
      <c r="EEJ7" s="250"/>
      <c r="EEK7" s="250"/>
      <c r="EEL7" s="250"/>
      <c r="EEM7" s="250"/>
      <c r="EEN7" s="250"/>
      <c r="EEO7" s="250"/>
      <c r="EEP7" s="250"/>
      <c r="EEQ7" s="250"/>
      <c r="EER7" s="250"/>
      <c r="EES7" s="250"/>
      <c r="EET7" s="250"/>
      <c r="EEU7" s="250"/>
      <c r="EEV7" s="250"/>
      <c r="EEW7" s="250"/>
      <c r="EEX7" s="250"/>
      <c r="EEY7" s="250"/>
      <c r="EEZ7" s="250"/>
      <c r="EFA7" s="250"/>
      <c r="EFB7" s="250"/>
      <c r="EFC7" s="250"/>
      <c r="EFD7" s="250"/>
      <c r="EFE7" s="250"/>
      <c r="EFF7" s="250"/>
      <c r="EFG7" s="250"/>
      <c r="EFH7" s="250"/>
      <c r="EFI7" s="250"/>
      <c r="EFJ7" s="250"/>
      <c r="EFK7" s="250"/>
      <c r="EFL7" s="250"/>
      <c r="EFM7" s="250"/>
      <c r="EFN7" s="250"/>
      <c r="EFO7" s="250"/>
      <c r="EFP7" s="250"/>
      <c r="EFQ7" s="250"/>
      <c r="EFR7" s="250"/>
      <c r="EFS7" s="250"/>
      <c r="EFT7" s="250"/>
      <c r="EFU7" s="250"/>
      <c r="EFV7" s="250"/>
      <c r="EFW7" s="250"/>
      <c r="EFX7" s="250"/>
      <c r="EFY7" s="250"/>
      <c r="EFZ7" s="250"/>
      <c r="EGA7" s="250"/>
      <c r="EGB7" s="250"/>
      <c r="EGC7" s="250"/>
      <c r="EGD7" s="250"/>
      <c r="EGE7" s="250"/>
      <c r="EGF7" s="250"/>
      <c r="EGG7" s="250"/>
      <c r="EGH7" s="250"/>
      <c r="EGI7" s="250"/>
      <c r="EGJ7" s="250"/>
      <c r="EGK7" s="250"/>
      <c r="EGL7" s="250"/>
      <c r="EGM7" s="250"/>
      <c r="EGN7" s="250"/>
      <c r="EGO7" s="250"/>
      <c r="EGP7" s="250"/>
      <c r="EGQ7" s="250"/>
      <c r="EGR7" s="250"/>
      <c r="EGS7" s="250"/>
      <c r="EGT7" s="250"/>
      <c r="EGU7" s="250"/>
      <c r="EGV7" s="250"/>
      <c r="EGW7" s="250"/>
      <c r="EGX7" s="250"/>
      <c r="EGY7" s="250"/>
      <c r="EGZ7" s="250"/>
      <c r="EHA7" s="250"/>
      <c r="EHB7" s="250"/>
      <c r="EHC7" s="250"/>
      <c r="EHD7" s="250"/>
      <c r="EHE7" s="250"/>
      <c r="EHF7" s="250"/>
      <c r="EHG7" s="250"/>
      <c r="EHH7" s="250"/>
      <c r="EHI7" s="250"/>
      <c r="EHJ7" s="250"/>
      <c r="EHK7" s="250"/>
      <c r="EHL7" s="250"/>
      <c r="EHM7" s="250"/>
      <c r="EHN7" s="250"/>
      <c r="EHO7" s="250"/>
      <c r="EHP7" s="250"/>
      <c r="EHQ7" s="250"/>
      <c r="EHR7" s="250"/>
      <c r="EHS7" s="250"/>
      <c r="EHT7" s="250"/>
      <c r="EHU7" s="250"/>
      <c r="EHV7" s="250"/>
      <c r="EHW7" s="250"/>
      <c r="EHX7" s="250"/>
      <c r="EHY7" s="250"/>
      <c r="EHZ7" s="250"/>
      <c r="EIA7" s="250"/>
      <c r="EIB7" s="250"/>
      <c r="EIC7" s="250"/>
      <c r="EID7" s="250"/>
      <c r="EIE7" s="250"/>
      <c r="EIF7" s="250"/>
      <c r="EIG7" s="250"/>
      <c r="EIH7" s="250"/>
      <c r="EII7" s="250"/>
      <c r="EIJ7" s="250"/>
      <c r="EIK7" s="250"/>
      <c r="EIL7" s="250"/>
      <c r="EIM7" s="250"/>
      <c r="EIN7" s="250"/>
      <c r="EIO7" s="250"/>
      <c r="EIP7" s="250"/>
      <c r="EIQ7" s="250"/>
      <c r="EIR7" s="250"/>
      <c r="EIS7" s="250"/>
      <c r="EIT7" s="250"/>
      <c r="EIU7" s="250"/>
      <c r="EIV7" s="250"/>
      <c r="EIW7" s="250"/>
      <c r="EIX7" s="250"/>
      <c r="EIY7" s="250"/>
      <c r="EIZ7" s="250"/>
      <c r="EJA7" s="250"/>
      <c r="EJB7" s="250"/>
      <c r="EJC7" s="250"/>
      <c r="EJD7" s="250"/>
      <c r="EJE7" s="250"/>
      <c r="EJF7" s="250"/>
      <c r="EJG7" s="250"/>
      <c r="EJH7" s="250"/>
      <c r="EJI7" s="250"/>
      <c r="EJJ7" s="250"/>
      <c r="EJK7" s="250"/>
      <c r="EJL7" s="250"/>
      <c r="EJM7" s="250"/>
      <c r="EJN7" s="250"/>
      <c r="EJO7" s="250"/>
      <c r="EJP7" s="250"/>
      <c r="EJQ7" s="250"/>
      <c r="EJR7" s="250"/>
      <c r="EJS7" s="250"/>
      <c r="EJT7" s="250"/>
      <c r="EJU7" s="250"/>
      <c r="EJV7" s="250"/>
      <c r="EJW7" s="250"/>
      <c r="EJX7" s="250"/>
      <c r="EJY7" s="250"/>
      <c r="EJZ7" s="250"/>
      <c r="EKA7" s="250"/>
      <c r="EKB7" s="250"/>
      <c r="EKC7" s="250"/>
      <c r="EKD7" s="250"/>
      <c r="EKE7" s="250"/>
      <c r="EKF7" s="250"/>
      <c r="EKG7" s="250"/>
      <c r="EKH7" s="250"/>
      <c r="EKI7" s="250"/>
      <c r="EKJ7" s="250"/>
      <c r="EKK7" s="250"/>
      <c r="EKL7" s="250"/>
      <c r="EKM7" s="250"/>
      <c r="EKN7" s="250"/>
      <c r="EKO7" s="250"/>
      <c r="EKP7" s="250"/>
      <c r="EKQ7" s="250"/>
      <c r="EKR7" s="250"/>
      <c r="EKS7" s="250"/>
      <c r="EKT7" s="250"/>
      <c r="EKU7" s="250"/>
      <c r="EKV7" s="250"/>
      <c r="EKW7" s="250"/>
      <c r="EKX7" s="250"/>
      <c r="EKY7" s="250"/>
      <c r="EKZ7" s="250"/>
      <c r="ELA7" s="250"/>
      <c r="ELB7" s="250"/>
      <c r="ELC7" s="250"/>
      <c r="ELD7" s="250"/>
      <c r="ELE7" s="250"/>
      <c r="ELF7" s="250"/>
      <c r="ELG7" s="250"/>
      <c r="ELH7" s="250"/>
      <c r="ELI7" s="250"/>
      <c r="ELJ7" s="250"/>
      <c r="ELK7" s="250"/>
      <c r="ELL7" s="250"/>
      <c r="ELM7" s="250"/>
      <c r="ELN7" s="250"/>
      <c r="ELO7" s="250"/>
      <c r="ELP7" s="250"/>
      <c r="ELQ7" s="250"/>
      <c r="ELR7" s="250"/>
      <c r="ELS7" s="250"/>
      <c r="ELT7" s="250"/>
      <c r="ELU7" s="250"/>
      <c r="ELV7" s="250"/>
      <c r="ELW7" s="250"/>
      <c r="ELX7" s="250"/>
      <c r="ELY7" s="250"/>
      <c r="ELZ7" s="250"/>
      <c r="EMA7" s="250"/>
      <c r="EMB7" s="250"/>
      <c r="EMC7" s="250"/>
      <c r="EMD7" s="250"/>
      <c r="EME7" s="250"/>
      <c r="EMF7" s="250"/>
      <c r="EMG7" s="250"/>
      <c r="EMH7" s="250"/>
      <c r="EMI7" s="250"/>
      <c r="EMJ7" s="250"/>
      <c r="EMK7" s="250"/>
      <c r="EML7" s="250"/>
      <c r="EMM7" s="250"/>
      <c r="EMN7" s="250"/>
      <c r="EMO7" s="250"/>
      <c r="EMP7" s="250"/>
      <c r="EMQ7" s="250"/>
      <c r="EMR7" s="250"/>
      <c r="EMS7" s="250"/>
      <c r="EMT7" s="250"/>
      <c r="EMU7" s="250"/>
      <c r="EMV7" s="250"/>
      <c r="EMW7" s="250"/>
      <c r="EMX7" s="250"/>
      <c r="EMY7" s="250"/>
      <c r="EMZ7" s="250"/>
      <c r="ENA7" s="250"/>
      <c r="ENB7" s="250"/>
      <c r="ENC7" s="250"/>
      <c r="END7" s="250"/>
      <c r="ENE7" s="250"/>
      <c r="ENF7" s="250"/>
      <c r="ENG7" s="250"/>
      <c r="ENH7" s="250"/>
      <c r="ENI7" s="250"/>
      <c r="ENJ7" s="250"/>
      <c r="ENK7" s="250"/>
      <c r="ENL7" s="250"/>
      <c r="ENM7" s="250"/>
      <c r="ENN7" s="250"/>
      <c r="ENO7" s="250"/>
      <c r="ENP7" s="250"/>
      <c r="ENQ7" s="250"/>
      <c r="ENR7" s="250"/>
      <c r="ENS7" s="250"/>
      <c r="ENT7" s="250"/>
      <c r="ENU7" s="250"/>
      <c r="ENV7" s="250"/>
      <c r="ENW7" s="250"/>
      <c r="ENX7" s="250"/>
      <c r="ENY7" s="250"/>
      <c r="ENZ7" s="250"/>
      <c r="EOA7" s="250"/>
      <c r="EOB7" s="250"/>
      <c r="EOC7" s="250"/>
      <c r="EOD7" s="250"/>
      <c r="EOE7" s="250"/>
      <c r="EOF7" s="250"/>
      <c r="EOG7" s="250"/>
      <c r="EOH7" s="250"/>
      <c r="EOI7" s="250"/>
      <c r="EOJ7" s="250"/>
      <c r="EOK7" s="250"/>
      <c r="EOL7" s="250"/>
      <c r="EOM7" s="250"/>
      <c r="EON7" s="250"/>
      <c r="EOO7" s="250"/>
      <c r="EOP7" s="250"/>
      <c r="EOQ7" s="250"/>
      <c r="EOR7" s="250"/>
      <c r="EOS7" s="250"/>
      <c r="EOT7" s="250"/>
      <c r="EOU7" s="250"/>
      <c r="EOV7" s="250"/>
      <c r="EOW7" s="250"/>
      <c r="EOX7" s="250"/>
      <c r="EOY7" s="250"/>
      <c r="EOZ7" s="250"/>
      <c r="EPA7" s="250"/>
      <c r="EPB7" s="250"/>
      <c r="EPC7" s="250"/>
      <c r="EPD7" s="250"/>
      <c r="EPE7" s="250"/>
      <c r="EPF7" s="250"/>
      <c r="EPG7" s="250"/>
      <c r="EPH7" s="250"/>
      <c r="EPI7" s="250"/>
      <c r="EPJ7" s="250"/>
      <c r="EPK7" s="250"/>
      <c r="EPL7" s="250"/>
      <c r="EPM7" s="250"/>
      <c r="EPN7" s="250"/>
      <c r="EPO7" s="250"/>
      <c r="EPP7" s="250"/>
      <c r="EPQ7" s="250"/>
      <c r="EPR7" s="250"/>
      <c r="EPS7" s="250"/>
      <c r="EPT7" s="250"/>
      <c r="EPU7" s="250"/>
      <c r="EPV7" s="250"/>
      <c r="EPW7" s="250"/>
      <c r="EPX7" s="250"/>
      <c r="EPY7" s="250"/>
      <c r="EPZ7" s="250"/>
      <c r="EQA7" s="250"/>
      <c r="EQB7" s="250"/>
      <c r="EQC7" s="250"/>
      <c r="EQD7" s="250"/>
      <c r="EQE7" s="250"/>
      <c r="EQF7" s="250"/>
      <c r="EQG7" s="250"/>
      <c r="EQH7" s="250"/>
      <c r="EQI7" s="250"/>
      <c r="EQJ7" s="250"/>
      <c r="EQK7" s="250"/>
      <c r="EQL7" s="250"/>
      <c r="EQM7" s="250"/>
      <c r="EQN7" s="250"/>
      <c r="EQO7" s="250"/>
      <c r="EQP7" s="250"/>
      <c r="EQQ7" s="250"/>
      <c r="EQR7" s="250"/>
      <c r="EQS7" s="250"/>
      <c r="EQT7" s="250"/>
      <c r="EQU7" s="250"/>
      <c r="EQV7" s="250"/>
      <c r="EQW7" s="250"/>
      <c r="EQX7" s="250"/>
      <c r="EQY7" s="250"/>
      <c r="EQZ7" s="250"/>
      <c r="ERA7" s="250"/>
      <c r="ERB7" s="250"/>
      <c r="ERC7" s="250"/>
      <c r="ERD7" s="250"/>
      <c r="ERE7" s="250"/>
      <c r="ERF7" s="250"/>
      <c r="ERG7" s="250"/>
      <c r="ERH7" s="250"/>
      <c r="ERI7" s="250"/>
      <c r="ERJ7" s="250"/>
      <c r="ERK7" s="250"/>
      <c r="ERL7" s="250"/>
      <c r="ERM7" s="250"/>
      <c r="ERN7" s="250"/>
      <c r="ERO7" s="250"/>
      <c r="ERP7" s="250"/>
      <c r="ERQ7" s="250"/>
      <c r="ERR7" s="250"/>
      <c r="ERS7" s="250"/>
      <c r="ERT7" s="250"/>
      <c r="ERU7" s="250"/>
      <c r="ERV7" s="250"/>
      <c r="ERW7" s="250"/>
      <c r="ERX7" s="250"/>
      <c r="ERY7" s="250"/>
      <c r="ERZ7" s="250"/>
      <c r="ESA7" s="250"/>
      <c r="ESB7" s="250"/>
      <c r="ESC7" s="250"/>
      <c r="ESD7" s="250"/>
      <c r="ESE7" s="250"/>
      <c r="ESF7" s="250"/>
      <c r="ESG7" s="250"/>
      <c r="ESH7" s="250"/>
      <c r="ESI7" s="250"/>
      <c r="ESJ7" s="250"/>
      <c r="ESK7" s="250"/>
      <c r="ESL7" s="250"/>
      <c r="ESM7" s="250"/>
      <c r="ESN7" s="250"/>
      <c r="ESO7" s="250"/>
      <c r="ESP7" s="250"/>
      <c r="ESQ7" s="250"/>
      <c r="ESR7" s="250"/>
      <c r="ESS7" s="250"/>
      <c r="EST7" s="250"/>
      <c r="ESU7" s="250"/>
      <c r="ESV7" s="250"/>
      <c r="ESW7" s="250"/>
      <c r="ESX7" s="250"/>
      <c r="ESY7" s="250"/>
      <c r="ESZ7" s="250"/>
      <c r="ETA7" s="250"/>
      <c r="ETB7" s="250"/>
      <c r="ETC7" s="250"/>
      <c r="ETD7" s="250"/>
      <c r="ETE7" s="250"/>
      <c r="ETF7" s="250"/>
      <c r="ETG7" s="250"/>
      <c r="ETH7" s="250"/>
      <c r="ETI7" s="250"/>
      <c r="ETJ7" s="250"/>
      <c r="ETK7" s="250"/>
      <c r="ETL7" s="250"/>
      <c r="ETM7" s="250"/>
      <c r="ETN7" s="250"/>
      <c r="ETO7" s="250"/>
      <c r="ETP7" s="250"/>
      <c r="ETQ7" s="250"/>
      <c r="ETR7" s="250"/>
      <c r="ETS7" s="250"/>
      <c r="ETT7" s="250"/>
      <c r="ETU7" s="250"/>
      <c r="ETV7" s="250"/>
      <c r="ETW7" s="250"/>
      <c r="ETX7" s="250"/>
      <c r="ETY7" s="250"/>
      <c r="ETZ7" s="250"/>
      <c r="EUA7" s="250"/>
      <c r="EUB7" s="250"/>
      <c r="EUC7" s="250"/>
      <c r="EUD7" s="250"/>
      <c r="EUE7" s="250"/>
      <c r="EUF7" s="250"/>
      <c r="EUG7" s="250"/>
      <c r="EUH7" s="250"/>
      <c r="EUI7" s="250"/>
      <c r="EUJ7" s="250"/>
      <c r="EUK7" s="250"/>
      <c r="EUL7" s="250"/>
      <c r="EUM7" s="250"/>
      <c r="EUN7" s="250"/>
      <c r="EUO7" s="250"/>
      <c r="EUP7" s="250"/>
      <c r="EUQ7" s="250"/>
      <c r="EUR7" s="250"/>
      <c r="EUS7" s="250"/>
      <c r="EUT7" s="250"/>
      <c r="EUU7" s="250"/>
      <c r="EUV7" s="250"/>
      <c r="EUW7" s="250"/>
      <c r="EUX7" s="250"/>
      <c r="EUY7" s="250"/>
      <c r="EUZ7" s="250"/>
      <c r="EVA7" s="250"/>
      <c r="EVB7" s="250"/>
      <c r="EVC7" s="250"/>
      <c r="EVD7" s="250"/>
      <c r="EVE7" s="250"/>
      <c r="EVF7" s="250"/>
      <c r="EVG7" s="250"/>
      <c r="EVH7" s="250"/>
      <c r="EVI7" s="250"/>
      <c r="EVJ7" s="250"/>
      <c r="EVK7" s="250"/>
      <c r="EVL7" s="250"/>
      <c r="EVM7" s="250"/>
      <c r="EVN7" s="250"/>
      <c r="EVO7" s="250"/>
      <c r="EVP7" s="250"/>
      <c r="EVQ7" s="250"/>
      <c r="EVR7" s="250"/>
      <c r="EVS7" s="250"/>
      <c r="EVT7" s="250"/>
      <c r="EVU7" s="250"/>
      <c r="EVV7" s="250"/>
      <c r="EVW7" s="250"/>
      <c r="EVX7" s="250"/>
      <c r="EVY7" s="250"/>
      <c r="EVZ7" s="250"/>
      <c r="EWA7" s="250"/>
      <c r="EWB7" s="250"/>
      <c r="EWC7" s="250"/>
      <c r="EWD7" s="250"/>
      <c r="EWE7" s="250"/>
      <c r="EWF7" s="250"/>
      <c r="EWG7" s="250"/>
      <c r="EWH7" s="250"/>
      <c r="EWI7" s="250"/>
      <c r="EWJ7" s="250"/>
      <c r="EWK7" s="250"/>
      <c r="EWL7" s="250"/>
      <c r="EWM7" s="250"/>
      <c r="EWN7" s="250"/>
      <c r="EWO7" s="250"/>
      <c r="EWP7" s="250"/>
      <c r="EWQ7" s="250"/>
      <c r="EWR7" s="250"/>
      <c r="EWS7" s="250"/>
      <c r="EWT7" s="250"/>
      <c r="EWU7" s="250"/>
      <c r="EWV7" s="250"/>
      <c r="EWW7" s="250"/>
      <c r="EWX7" s="250"/>
      <c r="EWY7" s="250"/>
      <c r="EWZ7" s="250"/>
      <c r="EXA7" s="250"/>
      <c r="EXB7" s="250"/>
      <c r="EXC7" s="250"/>
      <c r="EXD7" s="250"/>
      <c r="EXE7" s="250"/>
      <c r="EXF7" s="250"/>
      <c r="EXG7" s="250"/>
      <c r="EXH7" s="250"/>
      <c r="EXI7" s="250"/>
      <c r="EXJ7" s="250"/>
      <c r="EXK7" s="250"/>
      <c r="EXL7" s="250"/>
      <c r="EXM7" s="250"/>
      <c r="EXN7" s="250"/>
      <c r="EXO7" s="250"/>
      <c r="EXP7" s="250"/>
      <c r="EXQ7" s="250"/>
      <c r="EXR7" s="250"/>
      <c r="EXS7" s="250"/>
      <c r="EXT7" s="250"/>
      <c r="EXU7" s="250"/>
      <c r="EXV7" s="250"/>
      <c r="EXW7" s="250"/>
      <c r="EXX7" s="250"/>
      <c r="EXY7" s="250"/>
      <c r="EXZ7" s="250"/>
      <c r="EYA7" s="250"/>
      <c r="EYB7" s="250"/>
      <c r="EYC7" s="250"/>
      <c r="EYD7" s="250"/>
      <c r="EYE7" s="250"/>
      <c r="EYF7" s="250"/>
      <c r="EYG7" s="250"/>
      <c r="EYH7" s="250"/>
      <c r="EYI7" s="250"/>
      <c r="EYJ7" s="250"/>
      <c r="EYK7" s="250"/>
      <c r="EYL7" s="250"/>
      <c r="EYM7" s="250"/>
      <c r="EYN7" s="250"/>
      <c r="EYO7" s="250"/>
      <c r="EYP7" s="250"/>
      <c r="EYQ7" s="250"/>
      <c r="EYR7" s="250"/>
      <c r="EYS7" s="250"/>
      <c r="EYT7" s="250"/>
      <c r="EYU7" s="250"/>
      <c r="EYV7" s="250"/>
      <c r="EYW7" s="250"/>
      <c r="EYX7" s="250"/>
      <c r="EYY7" s="250"/>
      <c r="EYZ7" s="250"/>
      <c r="EZA7" s="250"/>
      <c r="EZB7" s="250"/>
      <c r="EZC7" s="250"/>
      <c r="EZD7" s="250"/>
      <c r="EZE7" s="250"/>
      <c r="EZF7" s="250"/>
      <c r="EZG7" s="250"/>
      <c r="EZH7" s="250"/>
      <c r="EZI7" s="250"/>
      <c r="EZJ7" s="250"/>
      <c r="EZK7" s="250"/>
      <c r="EZL7" s="250"/>
      <c r="EZM7" s="250"/>
      <c r="EZN7" s="250"/>
      <c r="EZO7" s="250"/>
      <c r="EZP7" s="250"/>
      <c r="EZQ7" s="250"/>
      <c r="EZR7" s="250"/>
      <c r="EZS7" s="250"/>
      <c r="EZT7" s="250"/>
      <c r="EZU7" s="250"/>
      <c r="EZV7" s="250"/>
      <c r="EZW7" s="250"/>
      <c r="EZX7" s="250"/>
      <c r="EZY7" s="250"/>
      <c r="EZZ7" s="250"/>
      <c r="FAA7" s="250"/>
      <c r="FAB7" s="250"/>
      <c r="FAC7" s="250"/>
      <c r="FAD7" s="250"/>
      <c r="FAE7" s="250"/>
      <c r="FAF7" s="250"/>
      <c r="FAG7" s="250"/>
      <c r="FAH7" s="250"/>
      <c r="FAI7" s="250"/>
      <c r="FAJ7" s="250"/>
      <c r="FAK7" s="250"/>
      <c r="FAL7" s="250"/>
      <c r="FAM7" s="250"/>
      <c r="FAN7" s="250"/>
      <c r="FAO7" s="250"/>
      <c r="FAP7" s="250"/>
      <c r="FAQ7" s="250"/>
      <c r="FAR7" s="250"/>
      <c r="FAS7" s="250"/>
      <c r="FAT7" s="250"/>
      <c r="FAU7" s="250"/>
      <c r="FAV7" s="250"/>
      <c r="FAW7" s="250"/>
      <c r="FAX7" s="250"/>
      <c r="FAY7" s="250"/>
      <c r="FAZ7" s="250"/>
      <c r="FBA7" s="250"/>
      <c r="FBB7" s="250"/>
      <c r="FBC7" s="250"/>
      <c r="FBD7" s="250"/>
      <c r="FBE7" s="250"/>
      <c r="FBF7" s="250"/>
      <c r="FBG7" s="250"/>
      <c r="FBH7" s="250"/>
      <c r="FBI7" s="250"/>
      <c r="FBJ7" s="250"/>
      <c r="FBK7" s="250"/>
      <c r="FBL7" s="250"/>
      <c r="FBM7" s="250"/>
      <c r="FBN7" s="250"/>
      <c r="FBO7" s="250"/>
      <c r="FBP7" s="250"/>
      <c r="FBQ7" s="250"/>
      <c r="FBR7" s="250"/>
      <c r="FBS7" s="250"/>
      <c r="FBT7" s="250"/>
      <c r="FBU7" s="250"/>
      <c r="FBV7" s="250"/>
      <c r="FBW7" s="250"/>
      <c r="FBX7" s="250"/>
      <c r="FBY7" s="250"/>
      <c r="FBZ7" s="250"/>
      <c r="FCA7" s="250"/>
      <c r="FCB7" s="250"/>
      <c r="FCC7" s="250"/>
      <c r="FCD7" s="250"/>
      <c r="FCE7" s="250"/>
      <c r="FCF7" s="250"/>
      <c r="FCG7" s="250"/>
      <c r="FCH7" s="250"/>
      <c r="FCI7" s="250"/>
      <c r="FCJ7" s="250"/>
      <c r="FCK7" s="250"/>
      <c r="FCL7" s="250"/>
      <c r="FCM7" s="250"/>
      <c r="FCN7" s="250"/>
      <c r="FCO7" s="250"/>
      <c r="FCP7" s="250"/>
      <c r="FCQ7" s="250"/>
      <c r="FCR7" s="250"/>
      <c r="FCS7" s="250"/>
      <c r="FCT7" s="250"/>
      <c r="FCU7" s="250"/>
      <c r="FCV7" s="250"/>
      <c r="FCW7" s="250"/>
      <c r="FCX7" s="250"/>
      <c r="FCY7" s="250"/>
      <c r="FCZ7" s="250"/>
      <c r="FDA7" s="250"/>
      <c r="FDB7" s="250"/>
      <c r="FDC7" s="250"/>
      <c r="FDD7" s="250"/>
      <c r="FDE7" s="250"/>
      <c r="FDF7" s="250"/>
      <c r="FDG7" s="250"/>
      <c r="FDH7" s="250"/>
      <c r="FDI7" s="250"/>
      <c r="FDJ7" s="250"/>
      <c r="FDK7" s="250"/>
      <c r="FDL7" s="250"/>
      <c r="FDM7" s="250"/>
      <c r="FDN7" s="250"/>
      <c r="FDO7" s="250"/>
      <c r="FDP7" s="250"/>
      <c r="FDQ7" s="250"/>
      <c r="FDR7" s="250"/>
      <c r="FDS7" s="250"/>
      <c r="FDT7" s="250"/>
      <c r="FDU7" s="250"/>
      <c r="FDV7" s="250"/>
      <c r="FDW7" s="250"/>
      <c r="FDX7" s="250"/>
      <c r="FDY7" s="250"/>
      <c r="FDZ7" s="250"/>
      <c r="FEA7" s="250"/>
      <c r="FEB7" s="250"/>
      <c r="FEC7" s="250"/>
      <c r="FED7" s="250"/>
      <c r="FEE7" s="250"/>
      <c r="FEF7" s="250"/>
      <c r="FEG7" s="250"/>
      <c r="FEH7" s="250"/>
      <c r="FEI7" s="250"/>
      <c r="FEJ7" s="250"/>
      <c r="FEK7" s="250"/>
      <c r="FEL7" s="250"/>
      <c r="FEM7" s="250"/>
      <c r="FEN7" s="250"/>
      <c r="FEO7" s="250"/>
      <c r="FEP7" s="250"/>
      <c r="FEQ7" s="250"/>
      <c r="FER7" s="250"/>
      <c r="FES7" s="250"/>
      <c r="FET7" s="250"/>
      <c r="FEU7" s="250"/>
      <c r="FEV7" s="250"/>
      <c r="FEW7" s="250"/>
      <c r="FEX7" s="250"/>
      <c r="FEY7" s="250"/>
      <c r="FEZ7" s="250"/>
      <c r="FFA7" s="250"/>
      <c r="FFB7" s="250"/>
      <c r="FFC7" s="250"/>
      <c r="FFD7" s="250"/>
      <c r="FFE7" s="250"/>
      <c r="FFF7" s="250"/>
      <c r="FFG7" s="250"/>
      <c r="FFH7" s="250"/>
      <c r="FFI7" s="250"/>
      <c r="FFJ7" s="250"/>
      <c r="FFK7" s="250"/>
      <c r="FFL7" s="250"/>
      <c r="FFM7" s="250"/>
      <c r="FFN7" s="250"/>
      <c r="FFO7" s="250"/>
      <c r="FFP7" s="250"/>
      <c r="FFQ7" s="250"/>
      <c r="FFR7" s="250"/>
      <c r="FFS7" s="250"/>
      <c r="FFT7" s="250"/>
      <c r="FFU7" s="250"/>
      <c r="FFV7" s="250"/>
      <c r="FFW7" s="250"/>
      <c r="FFX7" s="250"/>
      <c r="FFY7" s="250"/>
      <c r="FFZ7" s="250"/>
      <c r="FGA7" s="250"/>
      <c r="FGB7" s="250"/>
      <c r="FGC7" s="250"/>
      <c r="FGD7" s="250"/>
      <c r="FGE7" s="250"/>
      <c r="FGF7" s="250"/>
      <c r="FGG7" s="250"/>
      <c r="FGH7" s="250"/>
      <c r="FGI7" s="250"/>
      <c r="FGJ7" s="250"/>
      <c r="FGK7" s="250"/>
      <c r="FGL7" s="250"/>
      <c r="FGM7" s="250"/>
      <c r="FGN7" s="250"/>
      <c r="FGO7" s="250"/>
      <c r="FGP7" s="250"/>
      <c r="FGQ7" s="250"/>
      <c r="FGR7" s="250"/>
      <c r="FGS7" s="250"/>
      <c r="FGT7" s="250"/>
      <c r="FGU7" s="250"/>
      <c r="FGV7" s="250"/>
      <c r="FGW7" s="250"/>
      <c r="FGX7" s="250"/>
      <c r="FGY7" s="250"/>
      <c r="FGZ7" s="250"/>
      <c r="FHA7" s="250"/>
      <c r="FHB7" s="250"/>
      <c r="FHC7" s="250"/>
      <c r="FHD7" s="250"/>
      <c r="FHE7" s="250"/>
      <c r="FHF7" s="250"/>
      <c r="FHG7" s="250"/>
      <c r="FHH7" s="250"/>
      <c r="FHI7" s="250"/>
      <c r="FHJ7" s="250"/>
      <c r="FHK7" s="250"/>
      <c r="FHL7" s="250"/>
      <c r="FHM7" s="250"/>
      <c r="FHN7" s="250"/>
      <c r="FHO7" s="250"/>
      <c r="FHP7" s="250"/>
      <c r="FHQ7" s="250"/>
      <c r="FHR7" s="250"/>
      <c r="FHS7" s="250"/>
      <c r="FHT7" s="250"/>
      <c r="FHU7" s="250"/>
      <c r="FHV7" s="250"/>
      <c r="FHW7" s="250"/>
      <c r="FHX7" s="250"/>
      <c r="FHY7" s="250"/>
      <c r="FHZ7" s="250"/>
      <c r="FIA7" s="250"/>
      <c r="FIB7" s="250"/>
      <c r="FIC7" s="250"/>
      <c r="FID7" s="250"/>
      <c r="FIE7" s="250"/>
      <c r="FIF7" s="250"/>
      <c r="FIG7" s="250"/>
      <c r="FIH7" s="250"/>
      <c r="FII7" s="250"/>
      <c r="FIJ7" s="250"/>
      <c r="FIK7" s="250"/>
      <c r="FIL7" s="250"/>
      <c r="FIM7" s="250"/>
      <c r="FIN7" s="250"/>
      <c r="FIO7" s="250"/>
      <c r="FIP7" s="250"/>
      <c r="FIQ7" s="250"/>
      <c r="FIR7" s="250"/>
      <c r="FIS7" s="250"/>
      <c r="FIT7" s="250"/>
      <c r="FIU7" s="250"/>
      <c r="FIV7" s="250"/>
      <c r="FIW7" s="250"/>
      <c r="FIX7" s="250"/>
      <c r="FIY7" s="250"/>
      <c r="FIZ7" s="250"/>
      <c r="FJA7" s="250"/>
      <c r="FJB7" s="250"/>
      <c r="FJC7" s="250"/>
      <c r="FJD7" s="250"/>
      <c r="FJE7" s="250"/>
      <c r="FJF7" s="250"/>
      <c r="FJG7" s="250"/>
      <c r="FJH7" s="250"/>
      <c r="FJI7" s="250"/>
      <c r="FJJ7" s="250"/>
      <c r="FJK7" s="250"/>
      <c r="FJL7" s="250"/>
      <c r="FJM7" s="250"/>
      <c r="FJN7" s="250"/>
      <c r="FJO7" s="250"/>
      <c r="FJP7" s="250"/>
      <c r="FJQ7" s="250"/>
      <c r="FJR7" s="250"/>
      <c r="FJS7" s="250"/>
      <c r="FJT7" s="250"/>
      <c r="FJU7" s="250"/>
      <c r="FJV7" s="250"/>
      <c r="FJW7" s="250"/>
      <c r="FJX7" s="250"/>
      <c r="FJY7" s="250"/>
      <c r="FJZ7" s="250"/>
      <c r="FKA7" s="250"/>
      <c r="FKB7" s="250"/>
      <c r="FKC7" s="250"/>
      <c r="FKD7" s="250"/>
      <c r="FKE7" s="250"/>
      <c r="FKF7" s="250"/>
      <c r="FKG7" s="250"/>
      <c r="FKH7" s="250"/>
      <c r="FKI7" s="250"/>
      <c r="FKJ7" s="250"/>
      <c r="FKK7" s="250"/>
      <c r="FKL7" s="250"/>
      <c r="FKM7" s="250"/>
      <c r="FKN7" s="250"/>
      <c r="FKO7" s="250"/>
      <c r="FKP7" s="250"/>
      <c r="FKQ7" s="250"/>
      <c r="FKR7" s="250"/>
      <c r="FKS7" s="250"/>
      <c r="FKT7" s="250"/>
      <c r="FKU7" s="250"/>
      <c r="FKV7" s="250"/>
      <c r="FKW7" s="250"/>
      <c r="FKX7" s="250"/>
      <c r="FKY7" s="250"/>
      <c r="FKZ7" s="250"/>
      <c r="FLA7" s="250"/>
      <c r="FLB7" s="250"/>
      <c r="FLC7" s="250"/>
      <c r="FLD7" s="250"/>
      <c r="FLE7" s="250"/>
      <c r="FLF7" s="250"/>
      <c r="FLG7" s="250"/>
      <c r="FLH7" s="250"/>
      <c r="FLI7" s="250"/>
      <c r="FLJ7" s="250"/>
      <c r="FLK7" s="250"/>
      <c r="FLL7" s="250"/>
      <c r="FLM7" s="250"/>
      <c r="FLN7" s="250"/>
      <c r="FLO7" s="250"/>
      <c r="FLP7" s="250"/>
      <c r="FLQ7" s="250"/>
      <c r="FLR7" s="250"/>
      <c r="FLS7" s="250"/>
      <c r="FLT7" s="250"/>
      <c r="FLU7" s="250"/>
      <c r="FLV7" s="250"/>
      <c r="FLW7" s="250"/>
      <c r="FLX7" s="250"/>
      <c r="FLY7" s="250"/>
      <c r="FLZ7" s="250"/>
      <c r="FMA7" s="250"/>
      <c r="FMB7" s="250"/>
      <c r="FMC7" s="250"/>
      <c r="FMD7" s="250"/>
      <c r="FME7" s="250"/>
      <c r="FMF7" s="250"/>
      <c r="FMG7" s="250"/>
      <c r="FMH7" s="250"/>
      <c r="FMI7" s="250"/>
      <c r="FMJ7" s="250"/>
      <c r="FMK7" s="250"/>
      <c r="FML7" s="250"/>
      <c r="FMM7" s="250"/>
      <c r="FMN7" s="250"/>
      <c r="FMO7" s="250"/>
      <c r="FMP7" s="250"/>
      <c r="FMQ7" s="250"/>
      <c r="FMR7" s="250"/>
      <c r="FMS7" s="250"/>
      <c r="FMT7" s="250"/>
      <c r="FMU7" s="250"/>
      <c r="FMV7" s="250"/>
      <c r="FMW7" s="250"/>
      <c r="FMX7" s="250"/>
      <c r="FMY7" s="250"/>
      <c r="FMZ7" s="250"/>
      <c r="FNA7" s="250"/>
      <c r="FNB7" s="250"/>
      <c r="FNC7" s="250"/>
      <c r="FND7" s="250"/>
      <c r="FNE7" s="250"/>
      <c r="FNF7" s="250"/>
      <c r="FNG7" s="250"/>
      <c r="FNH7" s="250"/>
      <c r="FNI7" s="250"/>
      <c r="FNJ7" s="250"/>
      <c r="FNK7" s="250"/>
      <c r="FNL7" s="250"/>
      <c r="FNM7" s="250"/>
      <c r="FNN7" s="250"/>
      <c r="FNO7" s="250"/>
      <c r="FNP7" s="250"/>
      <c r="FNQ7" s="250"/>
      <c r="FNR7" s="250"/>
      <c r="FNS7" s="250"/>
      <c r="FNT7" s="250"/>
      <c r="FNU7" s="250"/>
      <c r="FNV7" s="250"/>
      <c r="FNW7" s="250"/>
      <c r="FNX7" s="250"/>
      <c r="FNY7" s="250"/>
      <c r="FNZ7" s="250"/>
      <c r="FOA7" s="250"/>
      <c r="FOB7" s="250"/>
      <c r="FOC7" s="250"/>
      <c r="FOD7" s="250"/>
      <c r="FOE7" s="250"/>
      <c r="FOF7" s="250"/>
      <c r="FOG7" s="250"/>
      <c r="FOH7" s="250"/>
      <c r="FOI7" s="250"/>
      <c r="FOJ7" s="250"/>
      <c r="FOK7" s="250"/>
      <c r="FOL7" s="250"/>
      <c r="FOM7" s="250"/>
      <c r="FON7" s="250"/>
      <c r="FOO7" s="250"/>
      <c r="FOP7" s="250"/>
      <c r="FOQ7" s="250"/>
      <c r="FOR7" s="250"/>
      <c r="FOS7" s="250"/>
      <c r="FOT7" s="250"/>
      <c r="FOU7" s="250"/>
      <c r="FOV7" s="250"/>
      <c r="FOW7" s="250"/>
      <c r="FOX7" s="250"/>
      <c r="FOY7" s="250"/>
      <c r="FOZ7" s="250"/>
      <c r="FPA7" s="250"/>
      <c r="FPB7" s="250"/>
      <c r="FPC7" s="250"/>
      <c r="FPD7" s="250"/>
      <c r="FPE7" s="250"/>
      <c r="FPF7" s="250"/>
      <c r="FPG7" s="250"/>
      <c r="FPH7" s="250"/>
      <c r="FPI7" s="250"/>
      <c r="FPJ7" s="250"/>
      <c r="FPK7" s="250"/>
      <c r="FPL7" s="250"/>
      <c r="FPM7" s="250"/>
      <c r="FPN7" s="250"/>
      <c r="FPO7" s="250"/>
      <c r="FPP7" s="250"/>
      <c r="FPQ7" s="250"/>
      <c r="FPR7" s="250"/>
      <c r="FPS7" s="250"/>
      <c r="FPT7" s="250"/>
      <c r="FPU7" s="250"/>
      <c r="FPV7" s="250"/>
      <c r="FPW7" s="250"/>
      <c r="FPX7" s="250"/>
      <c r="FPY7" s="250"/>
      <c r="FPZ7" s="250"/>
      <c r="FQA7" s="250"/>
      <c r="FQB7" s="250"/>
      <c r="FQC7" s="250"/>
      <c r="FQD7" s="250"/>
      <c r="FQE7" s="250"/>
      <c r="FQF7" s="250"/>
      <c r="FQG7" s="250"/>
      <c r="FQH7" s="250"/>
      <c r="FQI7" s="250"/>
      <c r="FQJ7" s="250"/>
      <c r="FQK7" s="250"/>
      <c r="FQL7" s="250"/>
      <c r="FQM7" s="250"/>
      <c r="FQN7" s="250"/>
      <c r="FQO7" s="250"/>
      <c r="FQP7" s="250"/>
      <c r="FQQ7" s="250"/>
      <c r="FQR7" s="250"/>
      <c r="FQS7" s="250"/>
      <c r="FQT7" s="250"/>
      <c r="FQU7" s="250"/>
      <c r="FQV7" s="250"/>
      <c r="FQW7" s="250"/>
      <c r="FQX7" s="250"/>
      <c r="FQY7" s="250"/>
      <c r="FQZ7" s="250"/>
      <c r="FRA7" s="250"/>
      <c r="FRB7" s="250"/>
      <c r="FRC7" s="250"/>
      <c r="FRD7" s="250"/>
      <c r="FRE7" s="250"/>
      <c r="FRF7" s="250"/>
      <c r="FRG7" s="250"/>
      <c r="FRH7" s="250"/>
      <c r="FRI7" s="250"/>
      <c r="FRJ7" s="250"/>
      <c r="FRK7" s="250"/>
      <c r="FRL7" s="250"/>
      <c r="FRM7" s="250"/>
      <c r="FRN7" s="250"/>
      <c r="FRO7" s="250"/>
      <c r="FRP7" s="250"/>
      <c r="FRQ7" s="250"/>
      <c r="FRR7" s="250"/>
      <c r="FRS7" s="250"/>
      <c r="FRT7" s="250"/>
      <c r="FRU7" s="250"/>
      <c r="FRV7" s="250"/>
      <c r="FRW7" s="250"/>
      <c r="FRX7" s="250"/>
      <c r="FRY7" s="250"/>
      <c r="FRZ7" s="250"/>
      <c r="FSA7" s="250"/>
      <c r="FSB7" s="250"/>
      <c r="FSC7" s="250"/>
      <c r="FSD7" s="250"/>
      <c r="FSE7" s="250"/>
      <c r="FSF7" s="250"/>
      <c r="FSG7" s="250"/>
      <c r="FSH7" s="250"/>
      <c r="FSI7" s="250"/>
      <c r="FSJ7" s="250"/>
      <c r="FSK7" s="250"/>
      <c r="FSL7" s="250"/>
      <c r="FSM7" s="250"/>
      <c r="FSN7" s="250"/>
      <c r="FSO7" s="250"/>
      <c r="FSP7" s="250"/>
      <c r="FSQ7" s="250"/>
      <c r="FSR7" s="250"/>
      <c r="FSS7" s="250"/>
      <c r="FST7" s="250"/>
      <c r="FSU7" s="250"/>
      <c r="FSV7" s="250"/>
      <c r="FSW7" s="250"/>
      <c r="FSX7" s="250"/>
      <c r="FSY7" s="250"/>
      <c r="FSZ7" s="250"/>
      <c r="FTA7" s="250"/>
      <c r="FTB7" s="250"/>
      <c r="FTC7" s="250"/>
      <c r="FTD7" s="250"/>
      <c r="FTE7" s="250"/>
      <c r="FTF7" s="250"/>
      <c r="FTG7" s="250"/>
      <c r="FTH7" s="250"/>
      <c r="FTI7" s="250"/>
      <c r="FTJ7" s="250"/>
      <c r="FTK7" s="250"/>
      <c r="FTL7" s="250"/>
      <c r="FTM7" s="250"/>
      <c r="FTN7" s="250"/>
      <c r="FTO7" s="250"/>
      <c r="FTP7" s="250"/>
      <c r="FTQ7" s="250"/>
      <c r="FTR7" s="250"/>
      <c r="FTS7" s="250"/>
      <c r="FTT7" s="250"/>
      <c r="FTU7" s="250"/>
      <c r="FTV7" s="250"/>
      <c r="FTW7" s="250"/>
      <c r="FTX7" s="250"/>
      <c r="FTY7" s="250"/>
      <c r="FTZ7" s="250"/>
      <c r="FUA7" s="250"/>
      <c r="FUB7" s="250"/>
      <c r="FUC7" s="250"/>
      <c r="FUD7" s="250"/>
      <c r="FUE7" s="250"/>
      <c r="FUF7" s="250"/>
      <c r="FUG7" s="250"/>
      <c r="FUH7" s="250"/>
      <c r="FUI7" s="250"/>
      <c r="FUJ7" s="250"/>
      <c r="FUK7" s="250"/>
      <c r="FUL7" s="250"/>
      <c r="FUM7" s="250"/>
      <c r="FUN7" s="250"/>
      <c r="FUO7" s="250"/>
      <c r="FUP7" s="250"/>
      <c r="FUQ7" s="250"/>
      <c r="FUR7" s="250"/>
      <c r="FUS7" s="250"/>
      <c r="FUT7" s="250"/>
      <c r="FUU7" s="250"/>
      <c r="FUV7" s="250"/>
      <c r="FUW7" s="250"/>
      <c r="FUX7" s="250"/>
      <c r="FUY7" s="250"/>
      <c r="FUZ7" s="250"/>
      <c r="FVA7" s="250"/>
      <c r="FVB7" s="250"/>
      <c r="FVC7" s="250"/>
      <c r="FVD7" s="250"/>
      <c r="FVE7" s="250"/>
      <c r="FVF7" s="250"/>
      <c r="FVG7" s="250"/>
      <c r="FVH7" s="250"/>
      <c r="FVI7" s="250"/>
      <c r="FVJ7" s="250"/>
      <c r="FVK7" s="250"/>
      <c r="FVL7" s="250"/>
      <c r="FVM7" s="250"/>
      <c r="FVN7" s="250"/>
      <c r="FVO7" s="250"/>
      <c r="FVP7" s="250"/>
      <c r="FVQ7" s="250"/>
      <c r="FVR7" s="250"/>
      <c r="FVS7" s="250"/>
      <c r="FVT7" s="250"/>
      <c r="FVU7" s="250"/>
      <c r="FVV7" s="250"/>
      <c r="FVW7" s="250"/>
      <c r="FVX7" s="250"/>
      <c r="FVY7" s="250"/>
      <c r="FVZ7" s="250"/>
      <c r="FWA7" s="250"/>
      <c r="FWB7" s="250"/>
      <c r="FWC7" s="250"/>
      <c r="FWD7" s="250"/>
      <c r="FWE7" s="250"/>
      <c r="FWF7" s="250"/>
      <c r="FWG7" s="250"/>
      <c r="FWH7" s="250"/>
      <c r="FWI7" s="250"/>
      <c r="FWJ7" s="250"/>
      <c r="FWK7" s="250"/>
      <c r="FWL7" s="250"/>
      <c r="FWM7" s="250"/>
      <c r="FWN7" s="250"/>
      <c r="FWO7" s="250"/>
      <c r="FWP7" s="250"/>
      <c r="FWQ7" s="250"/>
      <c r="FWR7" s="250"/>
      <c r="FWS7" s="250"/>
      <c r="FWT7" s="250"/>
      <c r="FWU7" s="250"/>
      <c r="FWV7" s="250"/>
      <c r="FWW7" s="250"/>
      <c r="FWX7" s="250"/>
      <c r="FWY7" s="250"/>
      <c r="FWZ7" s="250"/>
      <c r="FXA7" s="250"/>
      <c r="FXB7" s="250"/>
      <c r="FXC7" s="250"/>
      <c r="FXD7" s="250"/>
      <c r="FXE7" s="250"/>
      <c r="FXF7" s="250"/>
      <c r="FXG7" s="250"/>
      <c r="FXH7" s="250"/>
      <c r="FXI7" s="250"/>
      <c r="FXJ7" s="250"/>
      <c r="FXK7" s="250"/>
      <c r="FXL7" s="250"/>
      <c r="FXM7" s="250"/>
      <c r="FXN7" s="250"/>
      <c r="FXO7" s="250"/>
      <c r="FXP7" s="250"/>
      <c r="FXQ7" s="250"/>
      <c r="FXR7" s="250"/>
      <c r="FXS7" s="250"/>
      <c r="FXT7" s="250"/>
      <c r="FXU7" s="250"/>
      <c r="FXV7" s="250"/>
      <c r="FXW7" s="250"/>
      <c r="FXX7" s="250"/>
      <c r="FXY7" s="250"/>
      <c r="FXZ7" s="250"/>
      <c r="FYA7" s="250"/>
      <c r="FYB7" s="250"/>
      <c r="FYC7" s="250"/>
      <c r="FYD7" s="250"/>
      <c r="FYE7" s="250"/>
      <c r="FYF7" s="250"/>
      <c r="FYG7" s="250"/>
      <c r="FYH7" s="250"/>
      <c r="FYI7" s="250"/>
      <c r="FYJ7" s="250"/>
      <c r="FYK7" s="250"/>
      <c r="FYL7" s="250"/>
      <c r="FYM7" s="250"/>
      <c r="FYN7" s="250"/>
      <c r="FYO7" s="250"/>
      <c r="FYP7" s="250"/>
      <c r="FYQ7" s="250"/>
      <c r="FYR7" s="250"/>
      <c r="FYS7" s="250"/>
      <c r="FYT7" s="250"/>
      <c r="FYU7" s="250"/>
      <c r="FYV7" s="250"/>
      <c r="FYW7" s="250"/>
      <c r="FYX7" s="250"/>
      <c r="FYY7" s="250"/>
      <c r="FYZ7" s="250"/>
      <c r="FZA7" s="250"/>
      <c r="FZB7" s="250"/>
      <c r="FZC7" s="250"/>
      <c r="FZD7" s="250"/>
      <c r="FZE7" s="250"/>
      <c r="FZF7" s="250"/>
      <c r="FZG7" s="250"/>
      <c r="FZH7" s="250"/>
      <c r="FZI7" s="250"/>
      <c r="FZJ7" s="250"/>
      <c r="FZK7" s="250"/>
      <c r="FZL7" s="250"/>
      <c r="FZM7" s="250"/>
      <c r="FZN7" s="250"/>
      <c r="FZO7" s="250"/>
      <c r="FZP7" s="250"/>
      <c r="FZQ7" s="250"/>
      <c r="FZR7" s="250"/>
      <c r="FZS7" s="250"/>
      <c r="FZT7" s="250"/>
      <c r="FZU7" s="250"/>
      <c r="FZV7" s="250"/>
      <c r="FZW7" s="250"/>
      <c r="FZX7" s="250"/>
      <c r="FZY7" s="250"/>
      <c r="FZZ7" s="250"/>
      <c r="GAA7" s="250"/>
      <c r="GAB7" s="250"/>
      <c r="GAC7" s="250"/>
      <c r="GAD7" s="250"/>
      <c r="GAE7" s="250"/>
      <c r="GAF7" s="250"/>
      <c r="GAG7" s="250"/>
      <c r="GAH7" s="250"/>
      <c r="GAI7" s="250"/>
      <c r="GAJ7" s="250"/>
      <c r="GAK7" s="250"/>
      <c r="GAL7" s="250"/>
      <c r="GAM7" s="250"/>
      <c r="GAN7" s="250"/>
      <c r="GAO7" s="250"/>
      <c r="GAP7" s="250"/>
      <c r="GAQ7" s="250"/>
      <c r="GAR7" s="250"/>
      <c r="GAS7" s="250"/>
      <c r="GAT7" s="250"/>
      <c r="GAU7" s="250"/>
      <c r="GAV7" s="250"/>
      <c r="GAW7" s="250"/>
      <c r="GAX7" s="250"/>
      <c r="GAY7" s="250"/>
      <c r="GAZ7" s="250"/>
      <c r="GBA7" s="250"/>
      <c r="GBB7" s="250"/>
      <c r="GBC7" s="250"/>
      <c r="GBD7" s="250"/>
      <c r="GBE7" s="250"/>
      <c r="GBF7" s="250"/>
      <c r="GBG7" s="250"/>
      <c r="GBH7" s="250"/>
      <c r="GBI7" s="250"/>
      <c r="GBJ7" s="250"/>
      <c r="GBK7" s="250"/>
      <c r="GBL7" s="250"/>
      <c r="GBM7" s="250"/>
      <c r="GBN7" s="250"/>
      <c r="GBO7" s="250"/>
      <c r="GBP7" s="250"/>
      <c r="GBQ7" s="250"/>
      <c r="GBR7" s="250"/>
      <c r="GBS7" s="250"/>
      <c r="GBT7" s="250"/>
      <c r="GBU7" s="250"/>
      <c r="GBV7" s="250"/>
      <c r="GBW7" s="250"/>
      <c r="GBX7" s="250"/>
      <c r="GBY7" s="250"/>
      <c r="GBZ7" s="250"/>
      <c r="GCA7" s="250"/>
      <c r="GCB7" s="250"/>
      <c r="GCC7" s="250"/>
      <c r="GCD7" s="250"/>
      <c r="GCE7" s="250"/>
      <c r="GCF7" s="250"/>
      <c r="GCG7" s="250"/>
      <c r="GCH7" s="250"/>
      <c r="GCI7" s="250"/>
      <c r="GCJ7" s="250"/>
      <c r="GCK7" s="250"/>
      <c r="GCL7" s="250"/>
      <c r="GCM7" s="250"/>
      <c r="GCN7" s="250"/>
      <c r="GCO7" s="250"/>
      <c r="GCP7" s="250"/>
      <c r="GCQ7" s="250"/>
      <c r="GCR7" s="250"/>
      <c r="GCS7" s="250"/>
      <c r="GCT7" s="250"/>
      <c r="GCU7" s="250"/>
      <c r="GCV7" s="250"/>
      <c r="GCW7" s="250"/>
      <c r="GCX7" s="250"/>
      <c r="GCY7" s="250"/>
      <c r="GCZ7" s="250"/>
      <c r="GDA7" s="250"/>
      <c r="GDB7" s="250"/>
      <c r="GDC7" s="250"/>
      <c r="GDD7" s="250"/>
      <c r="GDE7" s="250"/>
      <c r="GDF7" s="250"/>
      <c r="GDG7" s="250"/>
      <c r="GDH7" s="250"/>
      <c r="GDI7" s="250"/>
      <c r="GDJ7" s="250"/>
      <c r="GDK7" s="250"/>
      <c r="GDL7" s="250"/>
      <c r="GDM7" s="250"/>
      <c r="GDN7" s="250"/>
      <c r="GDO7" s="250"/>
      <c r="GDP7" s="250"/>
      <c r="GDQ7" s="250"/>
      <c r="GDR7" s="250"/>
      <c r="GDS7" s="250"/>
      <c r="GDT7" s="250"/>
      <c r="GDU7" s="250"/>
      <c r="GDV7" s="250"/>
      <c r="GDW7" s="250"/>
      <c r="GDX7" s="250"/>
      <c r="GDY7" s="250"/>
      <c r="GDZ7" s="250"/>
      <c r="GEA7" s="250"/>
      <c r="GEB7" s="250"/>
      <c r="GEC7" s="250"/>
      <c r="GED7" s="250"/>
      <c r="GEE7" s="250"/>
      <c r="GEF7" s="250"/>
      <c r="GEG7" s="250"/>
      <c r="GEH7" s="250"/>
      <c r="GEI7" s="250"/>
      <c r="GEJ7" s="250"/>
      <c r="GEK7" s="250"/>
      <c r="GEL7" s="250"/>
      <c r="GEM7" s="250"/>
      <c r="GEN7" s="250"/>
      <c r="GEO7" s="250"/>
      <c r="GEP7" s="250"/>
      <c r="GEQ7" s="250"/>
      <c r="GER7" s="250"/>
      <c r="GES7" s="250"/>
      <c r="GET7" s="250"/>
      <c r="GEU7" s="250"/>
      <c r="GEV7" s="250"/>
      <c r="GEW7" s="250"/>
      <c r="GEX7" s="250"/>
      <c r="GEY7" s="250"/>
      <c r="GEZ7" s="250"/>
      <c r="GFA7" s="250"/>
      <c r="GFB7" s="250"/>
      <c r="GFC7" s="250"/>
      <c r="GFD7" s="250"/>
      <c r="GFE7" s="250"/>
      <c r="GFF7" s="250"/>
      <c r="GFG7" s="250"/>
      <c r="GFH7" s="250"/>
      <c r="GFI7" s="250"/>
      <c r="GFJ7" s="250"/>
      <c r="GFK7" s="250"/>
      <c r="GFL7" s="250"/>
      <c r="GFM7" s="250"/>
      <c r="GFN7" s="250"/>
      <c r="GFO7" s="250"/>
      <c r="GFP7" s="250"/>
      <c r="GFQ7" s="250"/>
      <c r="GFR7" s="250"/>
      <c r="GFS7" s="250"/>
      <c r="GFT7" s="250"/>
      <c r="GFU7" s="250"/>
      <c r="GFV7" s="250"/>
      <c r="GFW7" s="250"/>
      <c r="GFX7" s="250"/>
      <c r="GFY7" s="250"/>
      <c r="GFZ7" s="250"/>
      <c r="GGA7" s="250"/>
      <c r="GGB7" s="250"/>
      <c r="GGC7" s="250"/>
      <c r="GGD7" s="250"/>
      <c r="GGE7" s="250"/>
      <c r="GGF7" s="250"/>
      <c r="GGG7" s="250"/>
      <c r="GGH7" s="250"/>
      <c r="GGI7" s="250"/>
      <c r="GGJ7" s="250"/>
      <c r="GGK7" s="250"/>
      <c r="GGL7" s="250"/>
      <c r="GGM7" s="250"/>
      <c r="GGN7" s="250"/>
      <c r="GGO7" s="250"/>
      <c r="GGP7" s="250"/>
      <c r="GGQ7" s="250"/>
      <c r="GGR7" s="250"/>
      <c r="GGS7" s="250"/>
      <c r="GGT7" s="250"/>
      <c r="GGU7" s="250"/>
      <c r="GGV7" s="250"/>
      <c r="GGW7" s="250"/>
      <c r="GGX7" s="250"/>
      <c r="GGY7" s="250"/>
      <c r="GGZ7" s="250"/>
      <c r="GHA7" s="250"/>
      <c r="GHB7" s="250"/>
      <c r="GHC7" s="250"/>
      <c r="GHD7" s="250"/>
      <c r="GHE7" s="250"/>
      <c r="GHF7" s="250"/>
      <c r="GHG7" s="250"/>
      <c r="GHH7" s="250"/>
      <c r="GHI7" s="250"/>
      <c r="GHJ7" s="250"/>
      <c r="GHK7" s="250"/>
      <c r="GHL7" s="250"/>
      <c r="GHM7" s="250"/>
      <c r="GHN7" s="250"/>
      <c r="GHO7" s="250"/>
      <c r="GHP7" s="250"/>
      <c r="GHQ7" s="250"/>
      <c r="GHR7" s="250"/>
      <c r="GHS7" s="250"/>
      <c r="GHT7" s="250"/>
      <c r="GHU7" s="250"/>
      <c r="GHV7" s="250"/>
      <c r="GHW7" s="250"/>
      <c r="GHX7" s="250"/>
      <c r="GHY7" s="250"/>
      <c r="GHZ7" s="250"/>
      <c r="GIA7" s="250"/>
      <c r="GIB7" s="250"/>
      <c r="GIC7" s="250"/>
      <c r="GID7" s="250"/>
      <c r="GIE7" s="250"/>
      <c r="GIF7" s="250"/>
      <c r="GIG7" s="250"/>
      <c r="GIH7" s="250"/>
      <c r="GII7" s="250"/>
      <c r="GIJ7" s="250"/>
      <c r="GIK7" s="250"/>
      <c r="GIL7" s="250"/>
      <c r="GIM7" s="250"/>
      <c r="GIN7" s="250"/>
      <c r="GIO7" s="250"/>
      <c r="GIP7" s="250"/>
      <c r="GIQ7" s="250"/>
      <c r="GIR7" s="250"/>
      <c r="GIS7" s="250"/>
      <c r="GIT7" s="250"/>
      <c r="GIU7" s="250"/>
      <c r="GIV7" s="250"/>
      <c r="GIW7" s="250"/>
      <c r="GIX7" s="250"/>
      <c r="GIY7" s="250"/>
      <c r="GIZ7" s="250"/>
      <c r="GJA7" s="250"/>
      <c r="GJB7" s="250"/>
      <c r="GJC7" s="250"/>
      <c r="GJD7" s="250"/>
      <c r="GJE7" s="250"/>
      <c r="GJF7" s="250"/>
      <c r="GJG7" s="250"/>
      <c r="GJH7" s="250"/>
      <c r="GJI7" s="250"/>
      <c r="GJJ7" s="250"/>
      <c r="GJK7" s="250"/>
      <c r="GJL7" s="250"/>
      <c r="GJM7" s="250"/>
      <c r="GJN7" s="250"/>
      <c r="GJO7" s="250"/>
      <c r="GJP7" s="250"/>
      <c r="GJQ7" s="250"/>
      <c r="GJR7" s="250"/>
      <c r="GJS7" s="250"/>
      <c r="GJT7" s="250"/>
      <c r="GJU7" s="250"/>
      <c r="GJV7" s="250"/>
      <c r="GJW7" s="250"/>
      <c r="GJX7" s="250"/>
      <c r="GJY7" s="250"/>
      <c r="GJZ7" s="250"/>
      <c r="GKA7" s="250"/>
      <c r="GKB7" s="250"/>
      <c r="GKC7" s="250"/>
      <c r="GKD7" s="250"/>
      <c r="GKE7" s="250"/>
      <c r="GKF7" s="250"/>
      <c r="GKG7" s="250"/>
      <c r="GKH7" s="250"/>
      <c r="GKI7" s="250"/>
      <c r="GKJ7" s="250"/>
      <c r="GKK7" s="250"/>
      <c r="GKL7" s="250"/>
      <c r="GKM7" s="250"/>
      <c r="GKN7" s="250"/>
      <c r="GKO7" s="250"/>
      <c r="GKP7" s="250"/>
      <c r="GKQ7" s="250"/>
      <c r="GKR7" s="250"/>
      <c r="GKS7" s="250"/>
      <c r="GKT7" s="250"/>
      <c r="GKU7" s="250"/>
      <c r="GKV7" s="250"/>
      <c r="GKW7" s="250"/>
      <c r="GKX7" s="250"/>
      <c r="GKY7" s="250"/>
      <c r="GKZ7" s="250"/>
      <c r="GLA7" s="250"/>
      <c r="GLB7" s="250"/>
      <c r="GLC7" s="250"/>
      <c r="GLD7" s="250"/>
      <c r="GLE7" s="250"/>
      <c r="GLF7" s="250"/>
      <c r="GLG7" s="250"/>
      <c r="GLH7" s="250"/>
      <c r="GLI7" s="250"/>
      <c r="GLJ7" s="250"/>
      <c r="GLK7" s="250"/>
      <c r="GLL7" s="250"/>
      <c r="GLM7" s="250"/>
      <c r="GLN7" s="250"/>
      <c r="GLO7" s="250"/>
      <c r="GLP7" s="250"/>
      <c r="GLQ7" s="250"/>
      <c r="GLR7" s="250"/>
      <c r="GLS7" s="250"/>
      <c r="GLT7" s="250"/>
      <c r="GLU7" s="250"/>
      <c r="GLV7" s="250"/>
      <c r="GLW7" s="250"/>
      <c r="GLX7" s="250"/>
      <c r="GLY7" s="250"/>
      <c r="GLZ7" s="250"/>
      <c r="GMA7" s="250"/>
      <c r="GMB7" s="250"/>
      <c r="GMC7" s="250"/>
      <c r="GMD7" s="250"/>
      <c r="GME7" s="250"/>
      <c r="GMF7" s="250"/>
      <c r="GMG7" s="250"/>
      <c r="GMH7" s="250"/>
      <c r="GMI7" s="250"/>
      <c r="GMJ7" s="250"/>
      <c r="GMK7" s="250"/>
      <c r="GML7" s="250"/>
      <c r="GMM7" s="250"/>
      <c r="GMN7" s="250"/>
      <c r="GMO7" s="250"/>
      <c r="GMP7" s="250"/>
      <c r="GMQ7" s="250"/>
      <c r="GMR7" s="250"/>
      <c r="GMS7" s="250"/>
      <c r="GMT7" s="250"/>
      <c r="GMU7" s="250"/>
      <c r="GMV7" s="250"/>
      <c r="GMW7" s="250"/>
      <c r="GMX7" s="250"/>
      <c r="GMY7" s="250"/>
      <c r="GMZ7" s="250"/>
      <c r="GNA7" s="250"/>
      <c r="GNB7" s="250"/>
      <c r="GNC7" s="250"/>
      <c r="GND7" s="250"/>
      <c r="GNE7" s="250"/>
      <c r="GNF7" s="250"/>
      <c r="GNG7" s="250"/>
      <c r="GNH7" s="250"/>
      <c r="GNI7" s="250"/>
      <c r="GNJ7" s="250"/>
      <c r="GNK7" s="250"/>
      <c r="GNL7" s="250"/>
      <c r="GNM7" s="250"/>
      <c r="GNN7" s="250"/>
      <c r="GNO7" s="250"/>
      <c r="GNP7" s="250"/>
      <c r="GNQ7" s="250"/>
      <c r="GNR7" s="250"/>
      <c r="GNS7" s="250"/>
      <c r="GNT7" s="250"/>
      <c r="GNU7" s="250"/>
      <c r="GNV7" s="250"/>
      <c r="GNW7" s="250"/>
      <c r="GNX7" s="250"/>
      <c r="GNY7" s="250"/>
      <c r="GNZ7" s="250"/>
      <c r="GOA7" s="250"/>
      <c r="GOB7" s="250"/>
      <c r="GOC7" s="250"/>
      <c r="GOD7" s="250"/>
      <c r="GOE7" s="250"/>
      <c r="GOF7" s="250"/>
      <c r="GOG7" s="250"/>
      <c r="GOH7" s="250"/>
      <c r="GOI7" s="250"/>
      <c r="GOJ7" s="250"/>
      <c r="GOK7" s="250"/>
      <c r="GOL7" s="250"/>
      <c r="GOM7" s="250"/>
      <c r="GON7" s="250"/>
      <c r="GOO7" s="250"/>
      <c r="GOP7" s="250"/>
      <c r="GOQ7" s="250"/>
      <c r="GOR7" s="250"/>
      <c r="GOS7" s="250"/>
      <c r="GOT7" s="250"/>
      <c r="GOU7" s="250"/>
      <c r="GOV7" s="250"/>
      <c r="GOW7" s="250"/>
      <c r="GOX7" s="250"/>
      <c r="GOY7" s="250"/>
      <c r="GOZ7" s="250"/>
      <c r="GPA7" s="250"/>
      <c r="GPB7" s="250"/>
      <c r="GPC7" s="250"/>
      <c r="GPD7" s="250"/>
      <c r="GPE7" s="250"/>
      <c r="GPF7" s="250"/>
      <c r="GPG7" s="250"/>
      <c r="GPH7" s="250"/>
      <c r="GPI7" s="250"/>
      <c r="GPJ7" s="250"/>
      <c r="GPK7" s="250"/>
      <c r="GPL7" s="250"/>
      <c r="GPM7" s="250"/>
      <c r="GPN7" s="250"/>
      <c r="GPO7" s="250"/>
      <c r="GPP7" s="250"/>
      <c r="GPQ7" s="250"/>
      <c r="GPR7" s="250"/>
      <c r="GPS7" s="250"/>
      <c r="GPT7" s="250"/>
      <c r="GPU7" s="250"/>
      <c r="GPV7" s="250"/>
      <c r="GPW7" s="250"/>
      <c r="GPX7" s="250"/>
      <c r="GPY7" s="250"/>
      <c r="GPZ7" s="250"/>
      <c r="GQA7" s="250"/>
      <c r="GQB7" s="250"/>
      <c r="GQC7" s="250"/>
      <c r="GQD7" s="250"/>
      <c r="GQE7" s="250"/>
      <c r="GQF7" s="250"/>
      <c r="GQG7" s="250"/>
      <c r="GQH7" s="250"/>
      <c r="GQI7" s="250"/>
      <c r="GQJ7" s="250"/>
      <c r="GQK7" s="250"/>
      <c r="GQL7" s="250"/>
      <c r="GQM7" s="250"/>
      <c r="GQN7" s="250"/>
      <c r="GQO7" s="250"/>
      <c r="GQP7" s="250"/>
      <c r="GQQ7" s="250"/>
      <c r="GQR7" s="250"/>
      <c r="GQS7" s="250"/>
      <c r="GQT7" s="250"/>
      <c r="GQU7" s="250"/>
      <c r="GQV7" s="250"/>
      <c r="GQW7" s="250"/>
      <c r="GQX7" s="250"/>
      <c r="GQY7" s="250"/>
      <c r="GQZ7" s="250"/>
      <c r="GRA7" s="250"/>
      <c r="GRB7" s="250"/>
      <c r="GRC7" s="250"/>
      <c r="GRD7" s="250"/>
      <c r="GRE7" s="250"/>
      <c r="GRF7" s="250"/>
      <c r="GRG7" s="250"/>
      <c r="GRH7" s="250"/>
      <c r="GRI7" s="250"/>
      <c r="GRJ7" s="250"/>
      <c r="GRK7" s="250"/>
      <c r="GRL7" s="250"/>
      <c r="GRM7" s="250"/>
      <c r="GRN7" s="250"/>
      <c r="GRO7" s="250"/>
      <c r="GRP7" s="250"/>
      <c r="GRQ7" s="250"/>
      <c r="GRR7" s="250"/>
      <c r="GRS7" s="250"/>
      <c r="GRT7" s="250"/>
      <c r="GRU7" s="250"/>
      <c r="GRV7" s="250"/>
      <c r="GRW7" s="250"/>
      <c r="GRX7" s="250"/>
      <c r="GRY7" s="250"/>
      <c r="GRZ7" s="250"/>
      <c r="GSA7" s="250"/>
      <c r="GSB7" s="250"/>
      <c r="GSC7" s="250"/>
      <c r="GSD7" s="250"/>
      <c r="GSE7" s="250"/>
      <c r="GSF7" s="250"/>
      <c r="GSG7" s="250"/>
      <c r="GSH7" s="250"/>
      <c r="GSI7" s="250"/>
      <c r="GSJ7" s="250"/>
      <c r="GSK7" s="250"/>
      <c r="GSL7" s="250"/>
      <c r="GSM7" s="250"/>
      <c r="GSN7" s="250"/>
      <c r="GSO7" s="250"/>
      <c r="GSP7" s="250"/>
      <c r="GSQ7" s="250"/>
      <c r="GSR7" s="250"/>
      <c r="GSS7" s="250"/>
      <c r="GST7" s="250"/>
      <c r="GSU7" s="250"/>
      <c r="GSV7" s="250"/>
      <c r="GSW7" s="250"/>
      <c r="GSX7" s="250"/>
      <c r="GSY7" s="250"/>
      <c r="GSZ7" s="250"/>
      <c r="GTA7" s="250"/>
      <c r="GTB7" s="250"/>
      <c r="GTC7" s="250"/>
      <c r="GTD7" s="250"/>
      <c r="GTE7" s="250"/>
      <c r="GTF7" s="250"/>
      <c r="GTG7" s="250"/>
      <c r="GTH7" s="250"/>
      <c r="GTI7" s="250"/>
      <c r="GTJ7" s="250"/>
      <c r="GTK7" s="250"/>
      <c r="GTL7" s="250"/>
      <c r="GTM7" s="250"/>
      <c r="GTN7" s="250"/>
      <c r="GTO7" s="250"/>
      <c r="GTP7" s="250"/>
      <c r="GTQ7" s="250"/>
      <c r="GTR7" s="250"/>
      <c r="GTS7" s="250"/>
      <c r="GTT7" s="250"/>
      <c r="GTU7" s="250"/>
      <c r="GTV7" s="250"/>
      <c r="GTW7" s="250"/>
      <c r="GTX7" s="250"/>
      <c r="GTY7" s="250"/>
      <c r="GTZ7" s="250"/>
      <c r="GUA7" s="250"/>
      <c r="GUB7" s="250"/>
      <c r="GUC7" s="250"/>
      <c r="GUD7" s="250"/>
      <c r="GUE7" s="250"/>
      <c r="GUF7" s="250"/>
      <c r="GUG7" s="250"/>
      <c r="GUH7" s="250"/>
      <c r="GUI7" s="250"/>
      <c r="GUJ7" s="250"/>
      <c r="GUK7" s="250"/>
      <c r="GUL7" s="250"/>
      <c r="GUM7" s="250"/>
      <c r="GUN7" s="250"/>
      <c r="GUO7" s="250"/>
      <c r="GUP7" s="250"/>
      <c r="GUQ7" s="250"/>
      <c r="GUR7" s="250"/>
      <c r="GUS7" s="250"/>
      <c r="GUT7" s="250"/>
      <c r="GUU7" s="250"/>
      <c r="GUV7" s="250"/>
      <c r="GUW7" s="250"/>
      <c r="GUX7" s="250"/>
      <c r="GUY7" s="250"/>
      <c r="GUZ7" s="250"/>
      <c r="GVA7" s="250"/>
      <c r="GVB7" s="250"/>
      <c r="GVC7" s="250"/>
      <c r="GVD7" s="250"/>
      <c r="GVE7" s="250"/>
      <c r="GVF7" s="250"/>
      <c r="GVG7" s="250"/>
      <c r="GVH7" s="250"/>
      <c r="GVI7" s="250"/>
      <c r="GVJ7" s="250"/>
      <c r="GVK7" s="250"/>
      <c r="GVL7" s="250"/>
      <c r="GVM7" s="250"/>
      <c r="GVN7" s="250"/>
      <c r="GVO7" s="250"/>
      <c r="GVP7" s="250"/>
      <c r="GVQ7" s="250"/>
      <c r="GVR7" s="250"/>
      <c r="GVS7" s="250"/>
      <c r="GVT7" s="250"/>
      <c r="GVU7" s="250"/>
      <c r="GVV7" s="250"/>
      <c r="GVW7" s="250"/>
      <c r="GVX7" s="250"/>
      <c r="GVY7" s="250"/>
      <c r="GVZ7" s="250"/>
      <c r="GWA7" s="250"/>
      <c r="GWB7" s="250"/>
      <c r="GWC7" s="250"/>
      <c r="GWD7" s="250"/>
      <c r="GWE7" s="250"/>
      <c r="GWF7" s="250"/>
      <c r="GWG7" s="250"/>
      <c r="GWH7" s="250"/>
      <c r="GWI7" s="250"/>
      <c r="GWJ7" s="250"/>
      <c r="GWK7" s="250"/>
      <c r="GWL7" s="250"/>
      <c r="GWM7" s="250"/>
      <c r="GWN7" s="250"/>
      <c r="GWO7" s="250"/>
      <c r="GWP7" s="250"/>
      <c r="GWQ7" s="250"/>
      <c r="GWR7" s="250"/>
      <c r="GWS7" s="250"/>
      <c r="GWT7" s="250"/>
      <c r="GWU7" s="250"/>
      <c r="GWV7" s="250"/>
      <c r="GWW7" s="250"/>
      <c r="GWX7" s="250"/>
      <c r="GWY7" s="250"/>
      <c r="GWZ7" s="250"/>
      <c r="GXA7" s="250"/>
      <c r="GXB7" s="250"/>
      <c r="GXC7" s="250"/>
      <c r="GXD7" s="250"/>
      <c r="GXE7" s="250"/>
      <c r="GXF7" s="250"/>
      <c r="GXG7" s="250"/>
      <c r="GXH7" s="250"/>
      <c r="GXI7" s="250"/>
      <c r="GXJ7" s="250"/>
      <c r="GXK7" s="250"/>
      <c r="GXL7" s="250"/>
      <c r="GXM7" s="250"/>
      <c r="GXN7" s="250"/>
      <c r="GXO7" s="250"/>
      <c r="GXP7" s="250"/>
      <c r="GXQ7" s="250"/>
      <c r="GXR7" s="250"/>
      <c r="GXS7" s="250"/>
      <c r="GXT7" s="250"/>
      <c r="GXU7" s="250"/>
      <c r="GXV7" s="250"/>
      <c r="GXW7" s="250"/>
      <c r="GXX7" s="250"/>
      <c r="GXY7" s="250"/>
      <c r="GXZ7" s="250"/>
      <c r="GYA7" s="250"/>
      <c r="GYB7" s="250"/>
      <c r="GYC7" s="250"/>
      <c r="GYD7" s="250"/>
      <c r="GYE7" s="250"/>
      <c r="GYF7" s="250"/>
      <c r="GYG7" s="250"/>
      <c r="GYH7" s="250"/>
      <c r="GYI7" s="250"/>
      <c r="GYJ7" s="250"/>
      <c r="GYK7" s="250"/>
      <c r="GYL7" s="250"/>
      <c r="GYM7" s="250"/>
      <c r="GYN7" s="250"/>
      <c r="GYO7" s="250"/>
      <c r="GYP7" s="250"/>
      <c r="GYQ7" s="250"/>
      <c r="GYR7" s="250"/>
      <c r="GYS7" s="250"/>
      <c r="GYT7" s="250"/>
      <c r="GYU7" s="250"/>
      <c r="GYV7" s="250"/>
      <c r="GYW7" s="250"/>
      <c r="GYX7" s="250"/>
      <c r="GYY7" s="250"/>
      <c r="GYZ7" s="250"/>
      <c r="GZA7" s="250"/>
      <c r="GZB7" s="250"/>
      <c r="GZC7" s="250"/>
      <c r="GZD7" s="250"/>
      <c r="GZE7" s="250"/>
      <c r="GZF7" s="250"/>
      <c r="GZG7" s="250"/>
      <c r="GZH7" s="250"/>
      <c r="GZI7" s="250"/>
      <c r="GZJ7" s="250"/>
      <c r="GZK7" s="250"/>
      <c r="GZL7" s="250"/>
      <c r="GZM7" s="250"/>
      <c r="GZN7" s="250"/>
      <c r="GZO7" s="250"/>
      <c r="GZP7" s="250"/>
      <c r="GZQ7" s="250"/>
      <c r="GZR7" s="250"/>
      <c r="GZS7" s="250"/>
      <c r="GZT7" s="250"/>
      <c r="GZU7" s="250"/>
      <c r="GZV7" s="250"/>
      <c r="GZW7" s="250"/>
      <c r="GZX7" s="250"/>
      <c r="GZY7" s="250"/>
      <c r="GZZ7" s="250"/>
      <c r="HAA7" s="250"/>
      <c r="HAB7" s="250"/>
      <c r="HAC7" s="250"/>
      <c r="HAD7" s="250"/>
      <c r="HAE7" s="250"/>
      <c r="HAF7" s="250"/>
      <c r="HAG7" s="250"/>
      <c r="HAH7" s="250"/>
      <c r="HAI7" s="250"/>
      <c r="HAJ7" s="250"/>
      <c r="HAK7" s="250"/>
      <c r="HAL7" s="250"/>
      <c r="HAM7" s="250"/>
      <c r="HAN7" s="250"/>
      <c r="HAO7" s="250"/>
      <c r="HAP7" s="250"/>
      <c r="HAQ7" s="250"/>
      <c r="HAR7" s="250"/>
      <c r="HAS7" s="250"/>
      <c r="HAT7" s="250"/>
      <c r="HAU7" s="250"/>
      <c r="HAV7" s="250"/>
      <c r="HAW7" s="250"/>
      <c r="HAX7" s="250"/>
      <c r="HAY7" s="250"/>
      <c r="HAZ7" s="250"/>
      <c r="HBA7" s="250"/>
      <c r="HBB7" s="250"/>
      <c r="HBC7" s="250"/>
      <c r="HBD7" s="250"/>
      <c r="HBE7" s="250"/>
      <c r="HBF7" s="250"/>
      <c r="HBG7" s="250"/>
      <c r="HBH7" s="250"/>
      <c r="HBI7" s="250"/>
      <c r="HBJ7" s="250"/>
      <c r="HBK7" s="250"/>
      <c r="HBL7" s="250"/>
      <c r="HBM7" s="250"/>
      <c r="HBN7" s="250"/>
      <c r="HBO7" s="250"/>
      <c r="HBP7" s="250"/>
      <c r="HBQ7" s="250"/>
      <c r="HBR7" s="250"/>
      <c r="HBS7" s="250"/>
      <c r="HBT7" s="250"/>
      <c r="HBU7" s="250"/>
      <c r="HBV7" s="250"/>
      <c r="HBW7" s="250"/>
      <c r="HBX7" s="250"/>
      <c r="HBY7" s="250"/>
      <c r="HBZ7" s="250"/>
      <c r="HCA7" s="250"/>
      <c r="HCB7" s="250"/>
      <c r="HCC7" s="250"/>
      <c r="HCD7" s="250"/>
      <c r="HCE7" s="250"/>
      <c r="HCF7" s="250"/>
      <c r="HCG7" s="250"/>
      <c r="HCH7" s="250"/>
      <c r="HCI7" s="250"/>
      <c r="HCJ7" s="250"/>
      <c r="HCK7" s="250"/>
      <c r="HCL7" s="250"/>
      <c r="HCM7" s="250"/>
      <c r="HCN7" s="250"/>
      <c r="HCO7" s="250"/>
      <c r="HCP7" s="250"/>
      <c r="HCQ7" s="250"/>
      <c r="HCR7" s="250"/>
      <c r="HCS7" s="250"/>
      <c r="HCT7" s="250"/>
      <c r="HCU7" s="250"/>
      <c r="HCV7" s="250"/>
      <c r="HCW7" s="250"/>
      <c r="HCX7" s="250"/>
      <c r="HCY7" s="250"/>
      <c r="HCZ7" s="250"/>
      <c r="HDA7" s="250"/>
      <c r="HDB7" s="250"/>
      <c r="HDC7" s="250"/>
      <c r="HDD7" s="250"/>
      <c r="HDE7" s="250"/>
      <c r="HDF7" s="250"/>
      <c r="HDG7" s="250"/>
      <c r="HDH7" s="250"/>
      <c r="HDI7" s="250"/>
      <c r="HDJ7" s="250"/>
      <c r="HDK7" s="250"/>
      <c r="HDL7" s="250"/>
      <c r="HDM7" s="250"/>
      <c r="HDN7" s="250"/>
      <c r="HDO7" s="250"/>
      <c r="HDP7" s="250"/>
      <c r="HDQ7" s="250"/>
      <c r="HDR7" s="250"/>
      <c r="HDS7" s="250"/>
      <c r="HDT7" s="250"/>
      <c r="HDU7" s="250"/>
      <c r="HDV7" s="250"/>
      <c r="HDW7" s="250"/>
      <c r="HDX7" s="250"/>
      <c r="HDY7" s="250"/>
      <c r="HDZ7" s="250"/>
      <c r="HEA7" s="250"/>
      <c r="HEB7" s="250"/>
      <c r="HEC7" s="250"/>
      <c r="HED7" s="250"/>
      <c r="HEE7" s="250"/>
      <c r="HEF7" s="250"/>
      <c r="HEG7" s="250"/>
      <c r="HEH7" s="250"/>
      <c r="HEI7" s="250"/>
      <c r="HEJ7" s="250"/>
      <c r="HEK7" s="250"/>
      <c r="HEL7" s="250"/>
      <c r="HEM7" s="250"/>
      <c r="HEN7" s="250"/>
      <c r="HEO7" s="250"/>
      <c r="HEP7" s="250"/>
      <c r="HEQ7" s="250"/>
      <c r="HER7" s="250"/>
      <c r="HES7" s="250"/>
      <c r="HET7" s="250"/>
      <c r="HEU7" s="250"/>
      <c r="HEV7" s="250"/>
      <c r="HEW7" s="250"/>
      <c r="HEX7" s="250"/>
      <c r="HEY7" s="250"/>
      <c r="HEZ7" s="250"/>
      <c r="HFA7" s="250"/>
      <c r="HFB7" s="250"/>
      <c r="HFC7" s="250"/>
      <c r="HFD7" s="250"/>
      <c r="HFE7" s="250"/>
      <c r="HFF7" s="250"/>
      <c r="HFG7" s="250"/>
      <c r="HFH7" s="250"/>
      <c r="HFI7" s="250"/>
      <c r="HFJ7" s="250"/>
      <c r="HFK7" s="250"/>
      <c r="HFL7" s="250"/>
      <c r="HFM7" s="250"/>
      <c r="HFN7" s="250"/>
      <c r="HFO7" s="250"/>
      <c r="HFP7" s="250"/>
      <c r="HFQ7" s="250"/>
      <c r="HFR7" s="250"/>
      <c r="HFS7" s="250"/>
      <c r="HFT7" s="250"/>
      <c r="HFU7" s="250"/>
      <c r="HFV7" s="250"/>
      <c r="HFW7" s="250"/>
      <c r="HFX7" s="250"/>
      <c r="HFY7" s="250"/>
      <c r="HFZ7" s="250"/>
      <c r="HGA7" s="250"/>
      <c r="HGB7" s="250"/>
      <c r="HGC7" s="250"/>
      <c r="HGD7" s="250"/>
      <c r="HGE7" s="250"/>
      <c r="HGF7" s="250"/>
      <c r="HGG7" s="250"/>
      <c r="HGH7" s="250"/>
      <c r="HGI7" s="250"/>
      <c r="HGJ7" s="250"/>
      <c r="HGK7" s="250"/>
      <c r="HGL7" s="250"/>
      <c r="HGM7" s="250"/>
      <c r="HGN7" s="250"/>
      <c r="HGO7" s="250"/>
      <c r="HGP7" s="250"/>
      <c r="HGQ7" s="250"/>
      <c r="HGR7" s="250"/>
      <c r="HGS7" s="250"/>
      <c r="HGT7" s="250"/>
      <c r="HGU7" s="250"/>
      <c r="HGV7" s="250"/>
      <c r="HGW7" s="250"/>
      <c r="HGX7" s="250"/>
      <c r="HGY7" s="250"/>
      <c r="HGZ7" s="250"/>
      <c r="HHA7" s="250"/>
      <c r="HHB7" s="250"/>
      <c r="HHC7" s="250"/>
      <c r="HHD7" s="250"/>
      <c r="HHE7" s="250"/>
      <c r="HHF7" s="250"/>
      <c r="HHG7" s="250"/>
      <c r="HHH7" s="250"/>
      <c r="HHI7" s="250"/>
      <c r="HHJ7" s="250"/>
      <c r="HHK7" s="250"/>
      <c r="HHL7" s="250"/>
      <c r="HHM7" s="250"/>
      <c r="HHN7" s="250"/>
      <c r="HHO7" s="250"/>
      <c r="HHP7" s="250"/>
      <c r="HHQ7" s="250"/>
      <c r="HHR7" s="250"/>
      <c r="HHS7" s="250"/>
      <c r="HHT7" s="250"/>
      <c r="HHU7" s="250"/>
      <c r="HHV7" s="250"/>
      <c r="HHW7" s="250"/>
      <c r="HHX7" s="250"/>
      <c r="HHY7" s="250"/>
      <c r="HHZ7" s="250"/>
      <c r="HIA7" s="250"/>
      <c r="HIB7" s="250"/>
      <c r="HIC7" s="250"/>
      <c r="HID7" s="250"/>
      <c r="HIE7" s="250"/>
      <c r="HIF7" s="250"/>
      <c r="HIG7" s="250"/>
      <c r="HIH7" s="250"/>
      <c r="HII7" s="250"/>
      <c r="HIJ7" s="250"/>
      <c r="HIK7" s="250"/>
      <c r="HIL7" s="250"/>
      <c r="HIM7" s="250"/>
      <c r="HIN7" s="250"/>
      <c r="HIO7" s="250"/>
      <c r="HIP7" s="250"/>
      <c r="HIQ7" s="250"/>
      <c r="HIR7" s="250"/>
      <c r="HIS7" s="250"/>
      <c r="HIT7" s="250"/>
      <c r="HIU7" s="250"/>
      <c r="HIV7" s="250"/>
      <c r="HIW7" s="250"/>
      <c r="HIX7" s="250"/>
      <c r="HIY7" s="250"/>
      <c r="HIZ7" s="250"/>
      <c r="HJA7" s="250"/>
      <c r="HJB7" s="250"/>
      <c r="HJC7" s="250"/>
      <c r="HJD7" s="250"/>
      <c r="HJE7" s="250"/>
      <c r="HJF7" s="250"/>
      <c r="HJG7" s="250"/>
      <c r="HJH7" s="250"/>
      <c r="HJI7" s="250"/>
      <c r="HJJ7" s="250"/>
      <c r="HJK7" s="250"/>
      <c r="HJL7" s="250"/>
      <c r="HJM7" s="250"/>
      <c r="HJN7" s="250"/>
      <c r="HJO7" s="250"/>
      <c r="HJP7" s="250"/>
      <c r="HJQ7" s="250"/>
      <c r="HJR7" s="250"/>
      <c r="HJS7" s="250"/>
      <c r="HJT7" s="250"/>
      <c r="HJU7" s="250"/>
      <c r="HJV7" s="250"/>
      <c r="HJW7" s="250"/>
      <c r="HJX7" s="250"/>
      <c r="HJY7" s="250"/>
      <c r="HJZ7" s="250"/>
      <c r="HKA7" s="250"/>
      <c r="HKB7" s="250"/>
      <c r="HKC7" s="250"/>
      <c r="HKD7" s="250"/>
      <c r="HKE7" s="250"/>
      <c r="HKF7" s="250"/>
      <c r="HKG7" s="250"/>
      <c r="HKH7" s="250"/>
      <c r="HKI7" s="250"/>
      <c r="HKJ7" s="250"/>
      <c r="HKK7" s="250"/>
      <c r="HKL7" s="250"/>
      <c r="HKM7" s="250"/>
      <c r="HKN7" s="250"/>
      <c r="HKO7" s="250"/>
      <c r="HKP7" s="250"/>
      <c r="HKQ7" s="250"/>
      <c r="HKR7" s="250"/>
      <c r="HKS7" s="250"/>
      <c r="HKT7" s="250"/>
      <c r="HKU7" s="250"/>
      <c r="HKV7" s="250"/>
      <c r="HKW7" s="250"/>
      <c r="HKX7" s="250"/>
      <c r="HKY7" s="250"/>
      <c r="HKZ7" s="250"/>
      <c r="HLA7" s="250"/>
      <c r="HLB7" s="250"/>
      <c r="HLC7" s="250"/>
      <c r="HLD7" s="250"/>
      <c r="HLE7" s="250"/>
      <c r="HLF7" s="250"/>
      <c r="HLG7" s="250"/>
      <c r="HLH7" s="250"/>
      <c r="HLI7" s="250"/>
      <c r="HLJ7" s="250"/>
      <c r="HLK7" s="250"/>
      <c r="HLL7" s="250"/>
      <c r="HLM7" s="250"/>
      <c r="HLN7" s="250"/>
      <c r="HLO7" s="250"/>
      <c r="HLP7" s="250"/>
      <c r="HLQ7" s="250"/>
      <c r="HLR7" s="250"/>
      <c r="HLS7" s="250"/>
      <c r="HLT7" s="250"/>
      <c r="HLU7" s="250"/>
      <c r="HLV7" s="250"/>
      <c r="HLW7" s="250"/>
      <c r="HLX7" s="250"/>
      <c r="HLY7" s="250"/>
      <c r="HLZ7" s="250"/>
      <c r="HMA7" s="250"/>
      <c r="HMB7" s="250"/>
      <c r="HMC7" s="250"/>
      <c r="HMD7" s="250"/>
      <c r="HME7" s="250"/>
      <c r="HMF7" s="250"/>
      <c r="HMG7" s="250"/>
      <c r="HMH7" s="250"/>
      <c r="HMI7" s="250"/>
      <c r="HMJ7" s="250"/>
      <c r="HMK7" s="250"/>
      <c r="HML7" s="250"/>
      <c r="HMM7" s="250"/>
      <c r="HMN7" s="250"/>
      <c r="HMO7" s="250"/>
      <c r="HMP7" s="250"/>
      <c r="HMQ7" s="250"/>
      <c r="HMR7" s="250"/>
      <c r="HMS7" s="250"/>
      <c r="HMT7" s="250"/>
      <c r="HMU7" s="250"/>
      <c r="HMV7" s="250"/>
      <c r="HMW7" s="250"/>
      <c r="HMX7" s="250"/>
      <c r="HMY7" s="250"/>
      <c r="HMZ7" s="250"/>
      <c r="HNA7" s="250"/>
      <c r="HNB7" s="250"/>
      <c r="HNC7" s="250"/>
      <c r="HND7" s="250"/>
      <c r="HNE7" s="250"/>
      <c r="HNF7" s="250"/>
      <c r="HNG7" s="250"/>
      <c r="HNH7" s="250"/>
      <c r="HNI7" s="250"/>
      <c r="HNJ7" s="250"/>
      <c r="HNK7" s="250"/>
      <c r="HNL7" s="250"/>
      <c r="HNM7" s="250"/>
      <c r="HNN7" s="250"/>
      <c r="HNO7" s="250"/>
      <c r="HNP7" s="250"/>
      <c r="HNQ7" s="250"/>
      <c r="HNR7" s="250"/>
      <c r="HNS7" s="250"/>
      <c r="HNT7" s="250"/>
      <c r="HNU7" s="250"/>
      <c r="HNV7" s="250"/>
      <c r="HNW7" s="250"/>
      <c r="HNX7" s="250"/>
      <c r="HNY7" s="250"/>
      <c r="HNZ7" s="250"/>
      <c r="HOA7" s="250"/>
      <c r="HOB7" s="250"/>
      <c r="HOC7" s="250"/>
      <c r="HOD7" s="250"/>
      <c r="HOE7" s="250"/>
      <c r="HOF7" s="250"/>
      <c r="HOG7" s="250"/>
      <c r="HOH7" s="250"/>
      <c r="HOI7" s="250"/>
      <c r="HOJ7" s="250"/>
      <c r="HOK7" s="250"/>
      <c r="HOL7" s="250"/>
      <c r="HOM7" s="250"/>
      <c r="HON7" s="250"/>
      <c r="HOO7" s="250"/>
      <c r="HOP7" s="250"/>
      <c r="HOQ7" s="250"/>
      <c r="HOR7" s="250"/>
      <c r="HOS7" s="250"/>
      <c r="HOT7" s="250"/>
      <c r="HOU7" s="250"/>
      <c r="HOV7" s="250"/>
      <c r="HOW7" s="250"/>
      <c r="HOX7" s="250"/>
      <c r="HOY7" s="250"/>
      <c r="HOZ7" s="250"/>
      <c r="HPA7" s="250"/>
      <c r="HPB7" s="250"/>
      <c r="HPC7" s="250"/>
      <c r="HPD7" s="250"/>
      <c r="HPE7" s="250"/>
      <c r="HPF7" s="250"/>
      <c r="HPG7" s="250"/>
      <c r="HPH7" s="250"/>
      <c r="HPI7" s="250"/>
      <c r="HPJ7" s="250"/>
      <c r="HPK7" s="250"/>
      <c r="HPL7" s="250"/>
      <c r="HPM7" s="250"/>
      <c r="HPN7" s="250"/>
      <c r="HPO7" s="250"/>
      <c r="HPP7" s="250"/>
      <c r="HPQ7" s="250"/>
      <c r="HPR7" s="250"/>
      <c r="HPS7" s="250"/>
      <c r="HPT7" s="250"/>
      <c r="HPU7" s="250"/>
      <c r="HPV7" s="250"/>
      <c r="HPW7" s="250"/>
      <c r="HPX7" s="250"/>
      <c r="HPY7" s="250"/>
      <c r="HPZ7" s="250"/>
      <c r="HQA7" s="250"/>
      <c r="HQB7" s="250"/>
      <c r="HQC7" s="250"/>
      <c r="HQD7" s="250"/>
      <c r="HQE7" s="250"/>
      <c r="HQF7" s="250"/>
      <c r="HQG7" s="250"/>
      <c r="HQH7" s="250"/>
      <c r="HQI7" s="250"/>
      <c r="HQJ7" s="250"/>
      <c r="HQK7" s="250"/>
      <c r="HQL7" s="250"/>
      <c r="HQM7" s="250"/>
      <c r="HQN7" s="250"/>
      <c r="HQO7" s="250"/>
      <c r="HQP7" s="250"/>
      <c r="HQQ7" s="250"/>
      <c r="HQR7" s="250"/>
      <c r="HQS7" s="250"/>
      <c r="HQT7" s="250"/>
      <c r="HQU7" s="250"/>
      <c r="HQV7" s="250"/>
      <c r="HQW7" s="250"/>
      <c r="HQX7" s="250"/>
      <c r="HQY7" s="250"/>
      <c r="HQZ7" s="250"/>
      <c r="HRA7" s="250"/>
      <c r="HRB7" s="250"/>
      <c r="HRC7" s="250"/>
      <c r="HRD7" s="250"/>
      <c r="HRE7" s="250"/>
      <c r="HRF7" s="250"/>
      <c r="HRG7" s="250"/>
      <c r="HRH7" s="250"/>
      <c r="HRI7" s="250"/>
      <c r="HRJ7" s="250"/>
      <c r="HRK7" s="250"/>
      <c r="HRL7" s="250"/>
      <c r="HRM7" s="250"/>
      <c r="HRN7" s="250"/>
      <c r="HRO7" s="250"/>
      <c r="HRP7" s="250"/>
      <c r="HRQ7" s="250"/>
      <c r="HRR7" s="250"/>
      <c r="HRS7" s="250"/>
      <c r="HRT7" s="250"/>
      <c r="HRU7" s="250"/>
      <c r="HRV7" s="250"/>
      <c r="HRW7" s="250"/>
      <c r="HRX7" s="250"/>
      <c r="HRY7" s="250"/>
      <c r="HRZ7" s="250"/>
      <c r="HSA7" s="250"/>
      <c r="HSB7" s="250"/>
      <c r="HSC7" s="250"/>
      <c r="HSD7" s="250"/>
      <c r="HSE7" s="250"/>
      <c r="HSF7" s="250"/>
      <c r="HSG7" s="250"/>
      <c r="HSH7" s="250"/>
      <c r="HSI7" s="250"/>
      <c r="HSJ7" s="250"/>
      <c r="HSK7" s="250"/>
      <c r="HSL7" s="250"/>
      <c r="HSM7" s="250"/>
      <c r="HSN7" s="250"/>
      <c r="HSO7" s="250"/>
      <c r="HSP7" s="250"/>
      <c r="HSQ7" s="250"/>
      <c r="HSR7" s="250"/>
      <c r="HSS7" s="250"/>
      <c r="HST7" s="250"/>
      <c r="HSU7" s="250"/>
      <c r="HSV7" s="250"/>
      <c r="HSW7" s="250"/>
      <c r="HSX7" s="250"/>
      <c r="HSY7" s="250"/>
      <c r="HSZ7" s="250"/>
      <c r="HTA7" s="250"/>
      <c r="HTB7" s="250"/>
      <c r="HTC7" s="250"/>
      <c r="HTD7" s="250"/>
      <c r="HTE7" s="250"/>
      <c r="HTF7" s="250"/>
      <c r="HTG7" s="250"/>
      <c r="HTH7" s="250"/>
      <c r="HTI7" s="250"/>
      <c r="HTJ7" s="250"/>
      <c r="HTK7" s="250"/>
      <c r="HTL7" s="250"/>
      <c r="HTM7" s="250"/>
      <c r="HTN7" s="250"/>
      <c r="HTO7" s="250"/>
      <c r="HTP7" s="250"/>
      <c r="HTQ7" s="250"/>
      <c r="HTR7" s="250"/>
      <c r="HTS7" s="250"/>
      <c r="HTT7" s="250"/>
      <c r="HTU7" s="250"/>
      <c r="HTV7" s="250"/>
      <c r="HTW7" s="250"/>
      <c r="HTX7" s="250"/>
      <c r="HTY7" s="250"/>
      <c r="HTZ7" s="250"/>
      <c r="HUA7" s="250"/>
      <c r="HUB7" s="250"/>
      <c r="HUC7" s="250"/>
      <c r="HUD7" s="250"/>
      <c r="HUE7" s="250"/>
      <c r="HUF7" s="250"/>
      <c r="HUG7" s="250"/>
      <c r="HUH7" s="250"/>
      <c r="HUI7" s="250"/>
      <c r="HUJ7" s="250"/>
      <c r="HUK7" s="250"/>
      <c r="HUL7" s="250"/>
      <c r="HUM7" s="250"/>
      <c r="HUN7" s="250"/>
      <c r="HUO7" s="250"/>
      <c r="HUP7" s="250"/>
      <c r="HUQ7" s="250"/>
      <c r="HUR7" s="250"/>
      <c r="HUS7" s="250"/>
      <c r="HUT7" s="250"/>
      <c r="HUU7" s="250"/>
      <c r="HUV7" s="250"/>
      <c r="HUW7" s="250"/>
      <c r="HUX7" s="250"/>
      <c r="HUY7" s="250"/>
      <c r="HUZ7" s="250"/>
      <c r="HVA7" s="250"/>
      <c r="HVB7" s="250"/>
      <c r="HVC7" s="250"/>
      <c r="HVD7" s="250"/>
      <c r="HVE7" s="250"/>
      <c r="HVF7" s="250"/>
      <c r="HVG7" s="250"/>
      <c r="HVH7" s="250"/>
      <c r="HVI7" s="250"/>
      <c r="HVJ7" s="250"/>
      <c r="HVK7" s="250"/>
      <c r="HVL7" s="250"/>
      <c r="HVM7" s="250"/>
      <c r="HVN7" s="250"/>
      <c r="HVO7" s="250"/>
      <c r="HVP7" s="250"/>
      <c r="HVQ7" s="250"/>
      <c r="HVR7" s="250"/>
      <c r="HVS7" s="250"/>
      <c r="HVT7" s="250"/>
      <c r="HVU7" s="250"/>
      <c r="HVV7" s="250"/>
      <c r="HVW7" s="250"/>
      <c r="HVX7" s="250"/>
      <c r="HVY7" s="250"/>
      <c r="HVZ7" s="250"/>
      <c r="HWA7" s="250"/>
      <c r="HWB7" s="250"/>
      <c r="HWC7" s="250"/>
      <c r="HWD7" s="250"/>
      <c r="HWE7" s="250"/>
      <c r="HWF7" s="250"/>
      <c r="HWG7" s="250"/>
      <c r="HWH7" s="250"/>
      <c r="HWI7" s="250"/>
      <c r="HWJ7" s="250"/>
      <c r="HWK7" s="250"/>
      <c r="HWL7" s="250"/>
      <c r="HWM7" s="250"/>
      <c r="HWN7" s="250"/>
      <c r="HWO7" s="250"/>
      <c r="HWP7" s="250"/>
      <c r="HWQ7" s="250"/>
      <c r="HWR7" s="250"/>
      <c r="HWS7" s="250"/>
      <c r="HWT7" s="250"/>
      <c r="HWU7" s="250"/>
      <c r="HWV7" s="250"/>
      <c r="HWW7" s="250"/>
      <c r="HWX7" s="250"/>
      <c r="HWY7" s="250"/>
      <c r="HWZ7" s="250"/>
      <c r="HXA7" s="250"/>
      <c r="HXB7" s="250"/>
      <c r="HXC7" s="250"/>
      <c r="HXD7" s="250"/>
      <c r="HXE7" s="250"/>
      <c r="HXF7" s="250"/>
      <c r="HXG7" s="250"/>
      <c r="HXH7" s="250"/>
      <c r="HXI7" s="250"/>
      <c r="HXJ7" s="250"/>
      <c r="HXK7" s="250"/>
      <c r="HXL7" s="250"/>
      <c r="HXM7" s="250"/>
      <c r="HXN7" s="250"/>
      <c r="HXO7" s="250"/>
      <c r="HXP7" s="250"/>
      <c r="HXQ7" s="250"/>
      <c r="HXR7" s="250"/>
      <c r="HXS7" s="250"/>
      <c r="HXT7" s="250"/>
      <c r="HXU7" s="250"/>
      <c r="HXV7" s="250"/>
      <c r="HXW7" s="250"/>
      <c r="HXX7" s="250"/>
      <c r="HXY7" s="250"/>
      <c r="HXZ7" s="250"/>
      <c r="HYA7" s="250"/>
      <c r="HYB7" s="250"/>
      <c r="HYC7" s="250"/>
      <c r="HYD7" s="250"/>
      <c r="HYE7" s="250"/>
      <c r="HYF7" s="250"/>
      <c r="HYG7" s="250"/>
      <c r="HYH7" s="250"/>
      <c r="HYI7" s="250"/>
      <c r="HYJ7" s="250"/>
      <c r="HYK7" s="250"/>
      <c r="HYL7" s="250"/>
      <c r="HYM7" s="250"/>
      <c r="HYN7" s="250"/>
      <c r="HYO7" s="250"/>
      <c r="HYP7" s="250"/>
      <c r="HYQ7" s="250"/>
      <c r="HYR7" s="250"/>
      <c r="HYS7" s="250"/>
      <c r="HYT7" s="250"/>
      <c r="HYU7" s="250"/>
      <c r="HYV7" s="250"/>
      <c r="HYW7" s="250"/>
      <c r="HYX7" s="250"/>
      <c r="HYY7" s="250"/>
      <c r="HYZ7" s="250"/>
      <c r="HZA7" s="250"/>
      <c r="HZB7" s="250"/>
      <c r="HZC7" s="250"/>
      <c r="HZD7" s="250"/>
      <c r="HZE7" s="250"/>
      <c r="HZF7" s="250"/>
      <c r="HZG7" s="250"/>
      <c r="HZH7" s="250"/>
      <c r="HZI7" s="250"/>
      <c r="HZJ7" s="250"/>
      <c r="HZK7" s="250"/>
      <c r="HZL7" s="250"/>
      <c r="HZM7" s="250"/>
      <c r="HZN7" s="250"/>
      <c r="HZO7" s="250"/>
      <c r="HZP7" s="250"/>
      <c r="HZQ7" s="250"/>
      <c r="HZR7" s="250"/>
      <c r="HZS7" s="250"/>
      <c r="HZT7" s="250"/>
      <c r="HZU7" s="250"/>
      <c r="HZV7" s="250"/>
      <c r="HZW7" s="250"/>
      <c r="HZX7" s="250"/>
      <c r="HZY7" s="250"/>
      <c r="HZZ7" s="250"/>
      <c r="IAA7" s="250"/>
      <c r="IAB7" s="250"/>
      <c r="IAC7" s="250"/>
      <c r="IAD7" s="250"/>
      <c r="IAE7" s="250"/>
      <c r="IAF7" s="250"/>
      <c r="IAG7" s="250"/>
      <c r="IAH7" s="250"/>
      <c r="IAI7" s="250"/>
      <c r="IAJ7" s="250"/>
      <c r="IAK7" s="250"/>
      <c r="IAL7" s="250"/>
      <c r="IAM7" s="250"/>
      <c r="IAN7" s="250"/>
      <c r="IAO7" s="250"/>
      <c r="IAP7" s="250"/>
      <c r="IAQ7" s="250"/>
      <c r="IAR7" s="250"/>
      <c r="IAS7" s="250"/>
      <c r="IAT7" s="250"/>
      <c r="IAU7" s="250"/>
      <c r="IAV7" s="250"/>
      <c r="IAW7" s="250"/>
      <c r="IAX7" s="250"/>
      <c r="IAY7" s="250"/>
      <c r="IAZ7" s="250"/>
      <c r="IBA7" s="250"/>
      <c r="IBB7" s="250"/>
      <c r="IBC7" s="250"/>
      <c r="IBD7" s="250"/>
      <c r="IBE7" s="250"/>
      <c r="IBF7" s="250"/>
      <c r="IBG7" s="250"/>
      <c r="IBH7" s="250"/>
      <c r="IBI7" s="250"/>
      <c r="IBJ7" s="250"/>
      <c r="IBK7" s="250"/>
      <c r="IBL7" s="250"/>
      <c r="IBM7" s="250"/>
      <c r="IBN7" s="250"/>
      <c r="IBO7" s="250"/>
      <c r="IBP7" s="250"/>
      <c r="IBQ7" s="250"/>
      <c r="IBR7" s="250"/>
      <c r="IBS7" s="250"/>
      <c r="IBT7" s="250"/>
      <c r="IBU7" s="250"/>
      <c r="IBV7" s="250"/>
      <c r="IBW7" s="250"/>
      <c r="IBX7" s="250"/>
      <c r="IBY7" s="250"/>
      <c r="IBZ7" s="250"/>
      <c r="ICA7" s="250"/>
      <c r="ICB7" s="250"/>
      <c r="ICC7" s="250"/>
      <c r="ICD7" s="250"/>
      <c r="ICE7" s="250"/>
      <c r="ICF7" s="250"/>
      <c r="ICG7" s="250"/>
      <c r="ICH7" s="250"/>
      <c r="ICI7" s="250"/>
      <c r="ICJ7" s="250"/>
      <c r="ICK7" s="250"/>
      <c r="ICL7" s="250"/>
      <c r="ICM7" s="250"/>
      <c r="ICN7" s="250"/>
      <c r="ICO7" s="250"/>
      <c r="ICP7" s="250"/>
      <c r="ICQ7" s="250"/>
      <c r="ICR7" s="250"/>
      <c r="ICS7" s="250"/>
      <c r="ICT7" s="250"/>
      <c r="ICU7" s="250"/>
      <c r="ICV7" s="250"/>
      <c r="ICW7" s="250"/>
      <c r="ICX7" s="250"/>
      <c r="ICY7" s="250"/>
      <c r="ICZ7" s="250"/>
      <c r="IDA7" s="250"/>
      <c r="IDB7" s="250"/>
      <c r="IDC7" s="250"/>
      <c r="IDD7" s="250"/>
      <c r="IDE7" s="250"/>
      <c r="IDF7" s="250"/>
      <c r="IDG7" s="250"/>
      <c r="IDH7" s="250"/>
      <c r="IDI7" s="250"/>
      <c r="IDJ7" s="250"/>
      <c r="IDK7" s="250"/>
      <c r="IDL7" s="250"/>
      <c r="IDM7" s="250"/>
      <c r="IDN7" s="250"/>
      <c r="IDO7" s="250"/>
      <c r="IDP7" s="250"/>
      <c r="IDQ7" s="250"/>
      <c r="IDR7" s="250"/>
      <c r="IDS7" s="250"/>
      <c r="IDT7" s="250"/>
      <c r="IDU7" s="250"/>
      <c r="IDV7" s="250"/>
      <c r="IDW7" s="250"/>
      <c r="IDX7" s="250"/>
      <c r="IDY7" s="250"/>
      <c r="IDZ7" s="250"/>
      <c r="IEA7" s="250"/>
      <c r="IEB7" s="250"/>
      <c r="IEC7" s="250"/>
      <c r="IED7" s="250"/>
      <c r="IEE7" s="250"/>
      <c r="IEF7" s="250"/>
      <c r="IEG7" s="250"/>
      <c r="IEH7" s="250"/>
      <c r="IEI7" s="250"/>
      <c r="IEJ7" s="250"/>
      <c r="IEK7" s="250"/>
      <c r="IEL7" s="250"/>
      <c r="IEM7" s="250"/>
      <c r="IEN7" s="250"/>
      <c r="IEO7" s="250"/>
      <c r="IEP7" s="250"/>
      <c r="IEQ7" s="250"/>
      <c r="IER7" s="250"/>
      <c r="IES7" s="250"/>
      <c r="IET7" s="250"/>
      <c r="IEU7" s="250"/>
      <c r="IEV7" s="250"/>
      <c r="IEW7" s="250"/>
      <c r="IEX7" s="250"/>
      <c r="IEY7" s="250"/>
      <c r="IEZ7" s="250"/>
      <c r="IFA7" s="250"/>
      <c r="IFB7" s="250"/>
      <c r="IFC7" s="250"/>
      <c r="IFD7" s="250"/>
      <c r="IFE7" s="250"/>
      <c r="IFF7" s="250"/>
      <c r="IFG7" s="250"/>
      <c r="IFH7" s="250"/>
      <c r="IFI7" s="250"/>
      <c r="IFJ7" s="250"/>
      <c r="IFK7" s="250"/>
      <c r="IFL7" s="250"/>
      <c r="IFM7" s="250"/>
      <c r="IFN7" s="250"/>
      <c r="IFO7" s="250"/>
      <c r="IFP7" s="250"/>
      <c r="IFQ7" s="250"/>
      <c r="IFR7" s="250"/>
      <c r="IFS7" s="250"/>
      <c r="IFT7" s="250"/>
      <c r="IFU7" s="250"/>
      <c r="IFV7" s="250"/>
      <c r="IFW7" s="250"/>
      <c r="IFX7" s="250"/>
      <c r="IFY7" s="250"/>
      <c r="IFZ7" s="250"/>
      <c r="IGA7" s="250"/>
      <c r="IGB7" s="250"/>
      <c r="IGC7" s="250"/>
      <c r="IGD7" s="250"/>
      <c r="IGE7" s="250"/>
      <c r="IGF7" s="250"/>
      <c r="IGG7" s="250"/>
      <c r="IGH7" s="250"/>
      <c r="IGI7" s="250"/>
      <c r="IGJ7" s="250"/>
      <c r="IGK7" s="250"/>
      <c r="IGL7" s="250"/>
      <c r="IGM7" s="250"/>
      <c r="IGN7" s="250"/>
      <c r="IGO7" s="250"/>
      <c r="IGP7" s="250"/>
      <c r="IGQ7" s="250"/>
      <c r="IGR7" s="250"/>
      <c r="IGS7" s="250"/>
      <c r="IGT7" s="250"/>
      <c r="IGU7" s="250"/>
      <c r="IGV7" s="250"/>
      <c r="IGW7" s="250"/>
      <c r="IGX7" s="250"/>
      <c r="IGY7" s="250"/>
      <c r="IGZ7" s="250"/>
      <c r="IHA7" s="250"/>
      <c r="IHB7" s="250"/>
      <c r="IHC7" s="250"/>
      <c r="IHD7" s="250"/>
      <c r="IHE7" s="250"/>
      <c r="IHF7" s="250"/>
      <c r="IHG7" s="250"/>
      <c r="IHH7" s="250"/>
      <c r="IHI7" s="250"/>
      <c r="IHJ7" s="250"/>
      <c r="IHK7" s="250"/>
      <c r="IHL7" s="250"/>
      <c r="IHM7" s="250"/>
      <c r="IHN7" s="250"/>
      <c r="IHO7" s="250"/>
      <c r="IHP7" s="250"/>
      <c r="IHQ7" s="250"/>
      <c r="IHR7" s="250"/>
      <c r="IHS7" s="250"/>
      <c r="IHT7" s="250"/>
      <c r="IHU7" s="250"/>
      <c r="IHV7" s="250"/>
      <c r="IHW7" s="250"/>
      <c r="IHX7" s="250"/>
      <c r="IHY7" s="250"/>
      <c r="IHZ7" s="250"/>
      <c r="IIA7" s="250"/>
      <c r="IIB7" s="250"/>
      <c r="IIC7" s="250"/>
      <c r="IID7" s="250"/>
      <c r="IIE7" s="250"/>
      <c r="IIF7" s="250"/>
      <c r="IIG7" s="250"/>
      <c r="IIH7" s="250"/>
      <c r="III7" s="250"/>
      <c r="IIJ7" s="250"/>
      <c r="IIK7" s="250"/>
      <c r="IIL7" s="250"/>
      <c r="IIM7" s="250"/>
      <c r="IIN7" s="250"/>
      <c r="IIO7" s="250"/>
      <c r="IIP7" s="250"/>
      <c r="IIQ7" s="250"/>
      <c r="IIR7" s="250"/>
      <c r="IIS7" s="250"/>
      <c r="IIT7" s="250"/>
      <c r="IIU7" s="250"/>
      <c r="IIV7" s="250"/>
      <c r="IIW7" s="250"/>
      <c r="IIX7" s="250"/>
      <c r="IIY7" s="250"/>
      <c r="IIZ7" s="250"/>
      <c r="IJA7" s="250"/>
      <c r="IJB7" s="250"/>
      <c r="IJC7" s="250"/>
      <c r="IJD7" s="250"/>
      <c r="IJE7" s="250"/>
      <c r="IJF7" s="250"/>
      <c r="IJG7" s="250"/>
      <c r="IJH7" s="250"/>
      <c r="IJI7" s="250"/>
      <c r="IJJ7" s="250"/>
      <c r="IJK7" s="250"/>
      <c r="IJL7" s="250"/>
      <c r="IJM7" s="250"/>
      <c r="IJN7" s="250"/>
      <c r="IJO7" s="250"/>
      <c r="IJP7" s="250"/>
      <c r="IJQ7" s="250"/>
      <c r="IJR7" s="250"/>
      <c r="IJS7" s="250"/>
      <c r="IJT7" s="250"/>
      <c r="IJU7" s="250"/>
      <c r="IJV7" s="250"/>
      <c r="IJW7" s="250"/>
      <c r="IJX7" s="250"/>
      <c r="IJY7" s="250"/>
      <c r="IJZ7" s="250"/>
      <c r="IKA7" s="250"/>
      <c r="IKB7" s="250"/>
      <c r="IKC7" s="250"/>
      <c r="IKD7" s="250"/>
      <c r="IKE7" s="250"/>
      <c r="IKF7" s="250"/>
      <c r="IKG7" s="250"/>
      <c r="IKH7" s="250"/>
      <c r="IKI7" s="250"/>
      <c r="IKJ7" s="250"/>
      <c r="IKK7" s="250"/>
      <c r="IKL7" s="250"/>
      <c r="IKM7" s="250"/>
      <c r="IKN7" s="250"/>
      <c r="IKO7" s="250"/>
      <c r="IKP7" s="250"/>
      <c r="IKQ7" s="250"/>
      <c r="IKR7" s="250"/>
      <c r="IKS7" s="250"/>
      <c r="IKT7" s="250"/>
      <c r="IKU7" s="250"/>
      <c r="IKV7" s="250"/>
      <c r="IKW7" s="250"/>
      <c r="IKX7" s="250"/>
      <c r="IKY7" s="250"/>
      <c r="IKZ7" s="250"/>
      <c r="ILA7" s="250"/>
      <c r="ILB7" s="250"/>
      <c r="ILC7" s="250"/>
      <c r="ILD7" s="250"/>
      <c r="ILE7" s="250"/>
      <c r="ILF7" s="250"/>
      <c r="ILG7" s="250"/>
      <c r="ILH7" s="250"/>
      <c r="ILI7" s="250"/>
      <c r="ILJ7" s="250"/>
      <c r="ILK7" s="250"/>
      <c r="ILL7" s="250"/>
      <c r="ILM7" s="250"/>
      <c r="ILN7" s="250"/>
      <c r="ILO7" s="250"/>
      <c r="ILP7" s="250"/>
      <c r="ILQ7" s="250"/>
      <c r="ILR7" s="250"/>
      <c r="ILS7" s="250"/>
      <c r="ILT7" s="250"/>
      <c r="ILU7" s="250"/>
      <c r="ILV7" s="250"/>
      <c r="ILW7" s="250"/>
      <c r="ILX7" s="250"/>
      <c r="ILY7" s="250"/>
      <c r="ILZ7" s="250"/>
      <c r="IMA7" s="250"/>
      <c r="IMB7" s="250"/>
      <c r="IMC7" s="250"/>
      <c r="IMD7" s="250"/>
      <c r="IME7" s="250"/>
      <c r="IMF7" s="250"/>
      <c r="IMG7" s="250"/>
      <c r="IMH7" s="250"/>
      <c r="IMI7" s="250"/>
      <c r="IMJ7" s="250"/>
      <c r="IMK7" s="250"/>
      <c r="IML7" s="250"/>
      <c r="IMM7" s="250"/>
      <c r="IMN7" s="250"/>
      <c r="IMO7" s="250"/>
      <c r="IMP7" s="250"/>
      <c r="IMQ7" s="250"/>
      <c r="IMR7" s="250"/>
      <c r="IMS7" s="250"/>
      <c r="IMT7" s="250"/>
      <c r="IMU7" s="250"/>
      <c r="IMV7" s="250"/>
      <c r="IMW7" s="250"/>
      <c r="IMX7" s="250"/>
      <c r="IMY7" s="250"/>
      <c r="IMZ7" s="250"/>
      <c r="INA7" s="250"/>
      <c r="INB7" s="250"/>
      <c r="INC7" s="250"/>
      <c r="IND7" s="250"/>
      <c r="INE7" s="250"/>
      <c r="INF7" s="250"/>
      <c r="ING7" s="250"/>
      <c r="INH7" s="250"/>
      <c r="INI7" s="250"/>
      <c r="INJ7" s="250"/>
      <c r="INK7" s="250"/>
      <c r="INL7" s="250"/>
      <c r="INM7" s="250"/>
      <c r="INN7" s="250"/>
      <c r="INO7" s="250"/>
      <c r="INP7" s="250"/>
      <c r="INQ7" s="250"/>
      <c r="INR7" s="250"/>
      <c r="INS7" s="250"/>
      <c r="INT7" s="250"/>
      <c r="INU7" s="250"/>
      <c r="INV7" s="250"/>
      <c r="INW7" s="250"/>
      <c r="INX7" s="250"/>
      <c r="INY7" s="250"/>
      <c r="INZ7" s="250"/>
      <c r="IOA7" s="250"/>
      <c r="IOB7" s="250"/>
      <c r="IOC7" s="250"/>
      <c r="IOD7" s="250"/>
      <c r="IOE7" s="250"/>
      <c r="IOF7" s="250"/>
      <c r="IOG7" s="250"/>
      <c r="IOH7" s="250"/>
      <c r="IOI7" s="250"/>
      <c r="IOJ7" s="250"/>
      <c r="IOK7" s="250"/>
      <c r="IOL7" s="250"/>
      <c r="IOM7" s="250"/>
      <c r="ION7" s="250"/>
      <c r="IOO7" s="250"/>
      <c r="IOP7" s="250"/>
      <c r="IOQ7" s="250"/>
      <c r="IOR7" s="250"/>
      <c r="IOS7" s="250"/>
      <c r="IOT7" s="250"/>
      <c r="IOU7" s="250"/>
      <c r="IOV7" s="250"/>
      <c r="IOW7" s="250"/>
      <c r="IOX7" s="250"/>
      <c r="IOY7" s="250"/>
      <c r="IOZ7" s="250"/>
      <c r="IPA7" s="250"/>
      <c r="IPB7" s="250"/>
      <c r="IPC7" s="250"/>
      <c r="IPD7" s="250"/>
      <c r="IPE7" s="250"/>
      <c r="IPF7" s="250"/>
      <c r="IPG7" s="250"/>
      <c r="IPH7" s="250"/>
      <c r="IPI7" s="250"/>
      <c r="IPJ7" s="250"/>
      <c r="IPK7" s="250"/>
      <c r="IPL7" s="250"/>
      <c r="IPM7" s="250"/>
      <c r="IPN7" s="250"/>
      <c r="IPO7" s="250"/>
      <c r="IPP7" s="250"/>
      <c r="IPQ7" s="250"/>
      <c r="IPR7" s="250"/>
      <c r="IPS7" s="250"/>
      <c r="IPT7" s="250"/>
      <c r="IPU7" s="250"/>
      <c r="IPV7" s="250"/>
      <c r="IPW7" s="250"/>
      <c r="IPX7" s="250"/>
      <c r="IPY7" s="250"/>
      <c r="IPZ7" s="250"/>
      <c r="IQA7" s="250"/>
      <c r="IQB7" s="250"/>
      <c r="IQC7" s="250"/>
      <c r="IQD7" s="250"/>
      <c r="IQE7" s="250"/>
      <c r="IQF7" s="250"/>
      <c r="IQG7" s="250"/>
      <c r="IQH7" s="250"/>
      <c r="IQI7" s="250"/>
      <c r="IQJ7" s="250"/>
      <c r="IQK7" s="250"/>
      <c r="IQL7" s="250"/>
      <c r="IQM7" s="250"/>
      <c r="IQN7" s="250"/>
      <c r="IQO7" s="250"/>
      <c r="IQP7" s="250"/>
      <c r="IQQ7" s="250"/>
      <c r="IQR7" s="250"/>
      <c r="IQS7" s="250"/>
      <c r="IQT7" s="250"/>
      <c r="IQU7" s="250"/>
      <c r="IQV7" s="250"/>
      <c r="IQW7" s="250"/>
      <c r="IQX7" s="250"/>
      <c r="IQY7" s="250"/>
      <c r="IQZ7" s="250"/>
      <c r="IRA7" s="250"/>
      <c r="IRB7" s="250"/>
      <c r="IRC7" s="250"/>
      <c r="IRD7" s="250"/>
      <c r="IRE7" s="250"/>
      <c r="IRF7" s="250"/>
      <c r="IRG7" s="250"/>
      <c r="IRH7" s="250"/>
      <c r="IRI7" s="250"/>
      <c r="IRJ7" s="250"/>
      <c r="IRK7" s="250"/>
      <c r="IRL7" s="250"/>
      <c r="IRM7" s="250"/>
      <c r="IRN7" s="250"/>
      <c r="IRO7" s="250"/>
      <c r="IRP7" s="250"/>
      <c r="IRQ7" s="250"/>
      <c r="IRR7" s="250"/>
      <c r="IRS7" s="250"/>
      <c r="IRT7" s="250"/>
      <c r="IRU7" s="250"/>
      <c r="IRV7" s="250"/>
      <c r="IRW7" s="250"/>
      <c r="IRX7" s="250"/>
      <c r="IRY7" s="250"/>
      <c r="IRZ7" s="250"/>
      <c r="ISA7" s="250"/>
      <c r="ISB7" s="250"/>
      <c r="ISC7" s="250"/>
      <c r="ISD7" s="250"/>
      <c r="ISE7" s="250"/>
      <c r="ISF7" s="250"/>
      <c r="ISG7" s="250"/>
      <c r="ISH7" s="250"/>
      <c r="ISI7" s="250"/>
      <c r="ISJ7" s="250"/>
      <c r="ISK7" s="250"/>
      <c r="ISL7" s="250"/>
      <c r="ISM7" s="250"/>
      <c r="ISN7" s="250"/>
      <c r="ISO7" s="250"/>
      <c r="ISP7" s="250"/>
      <c r="ISQ7" s="250"/>
      <c r="ISR7" s="250"/>
      <c r="ISS7" s="250"/>
      <c r="IST7" s="250"/>
      <c r="ISU7" s="250"/>
      <c r="ISV7" s="250"/>
      <c r="ISW7" s="250"/>
      <c r="ISX7" s="250"/>
      <c r="ISY7" s="250"/>
      <c r="ISZ7" s="250"/>
      <c r="ITA7" s="250"/>
      <c r="ITB7" s="250"/>
      <c r="ITC7" s="250"/>
      <c r="ITD7" s="250"/>
      <c r="ITE7" s="250"/>
      <c r="ITF7" s="250"/>
      <c r="ITG7" s="250"/>
      <c r="ITH7" s="250"/>
      <c r="ITI7" s="250"/>
      <c r="ITJ7" s="250"/>
      <c r="ITK7" s="250"/>
      <c r="ITL7" s="250"/>
      <c r="ITM7" s="250"/>
      <c r="ITN7" s="250"/>
      <c r="ITO7" s="250"/>
      <c r="ITP7" s="250"/>
      <c r="ITQ7" s="250"/>
      <c r="ITR7" s="250"/>
      <c r="ITS7" s="250"/>
      <c r="ITT7" s="250"/>
      <c r="ITU7" s="250"/>
      <c r="ITV7" s="250"/>
      <c r="ITW7" s="250"/>
      <c r="ITX7" s="250"/>
      <c r="ITY7" s="250"/>
      <c r="ITZ7" s="250"/>
      <c r="IUA7" s="250"/>
      <c r="IUB7" s="250"/>
      <c r="IUC7" s="250"/>
      <c r="IUD7" s="250"/>
      <c r="IUE7" s="250"/>
      <c r="IUF7" s="250"/>
      <c r="IUG7" s="250"/>
      <c r="IUH7" s="250"/>
      <c r="IUI7" s="250"/>
      <c r="IUJ7" s="250"/>
      <c r="IUK7" s="250"/>
      <c r="IUL7" s="250"/>
      <c r="IUM7" s="250"/>
      <c r="IUN7" s="250"/>
      <c r="IUO7" s="250"/>
      <c r="IUP7" s="250"/>
      <c r="IUQ7" s="250"/>
      <c r="IUR7" s="250"/>
      <c r="IUS7" s="250"/>
      <c r="IUT7" s="250"/>
      <c r="IUU7" s="250"/>
      <c r="IUV7" s="250"/>
      <c r="IUW7" s="250"/>
      <c r="IUX7" s="250"/>
      <c r="IUY7" s="250"/>
      <c r="IUZ7" s="250"/>
      <c r="IVA7" s="250"/>
      <c r="IVB7" s="250"/>
      <c r="IVC7" s="250"/>
      <c r="IVD7" s="250"/>
      <c r="IVE7" s="250"/>
      <c r="IVF7" s="250"/>
      <c r="IVG7" s="250"/>
      <c r="IVH7" s="250"/>
      <c r="IVI7" s="250"/>
      <c r="IVJ7" s="250"/>
      <c r="IVK7" s="250"/>
      <c r="IVL7" s="250"/>
      <c r="IVM7" s="250"/>
      <c r="IVN7" s="250"/>
      <c r="IVO7" s="250"/>
      <c r="IVP7" s="250"/>
      <c r="IVQ7" s="250"/>
      <c r="IVR7" s="250"/>
      <c r="IVS7" s="250"/>
      <c r="IVT7" s="250"/>
      <c r="IVU7" s="250"/>
      <c r="IVV7" s="250"/>
      <c r="IVW7" s="250"/>
      <c r="IVX7" s="250"/>
      <c r="IVY7" s="250"/>
      <c r="IVZ7" s="250"/>
      <c r="IWA7" s="250"/>
      <c r="IWB7" s="250"/>
      <c r="IWC7" s="250"/>
      <c r="IWD7" s="250"/>
      <c r="IWE7" s="250"/>
      <c r="IWF7" s="250"/>
      <c r="IWG7" s="250"/>
      <c r="IWH7" s="250"/>
      <c r="IWI7" s="250"/>
      <c r="IWJ7" s="250"/>
      <c r="IWK7" s="250"/>
      <c r="IWL7" s="250"/>
      <c r="IWM7" s="250"/>
      <c r="IWN7" s="250"/>
      <c r="IWO7" s="250"/>
      <c r="IWP7" s="250"/>
      <c r="IWQ7" s="250"/>
      <c r="IWR7" s="250"/>
      <c r="IWS7" s="250"/>
      <c r="IWT7" s="250"/>
      <c r="IWU7" s="250"/>
      <c r="IWV7" s="250"/>
      <c r="IWW7" s="250"/>
      <c r="IWX7" s="250"/>
      <c r="IWY7" s="250"/>
      <c r="IWZ7" s="250"/>
      <c r="IXA7" s="250"/>
      <c r="IXB7" s="250"/>
      <c r="IXC7" s="250"/>
      <c r="IXD7" s="250"/>
      <c r="IXE7" s="250"/>
      <c r="IXF7" s="250"/>
      <c r="IXG7" s="250"/>
      <c r="IXH7" s="250"/>
      <c r="IXI7" s="250"/>
      <c r="IXJ7" s="250"/>
      <c r="IXK7" s="250"/>
      <c r="IXL7" s="250"/>
      <c r="IXM7" s="250"/>
      <c r="IXN7" s="250"/>
      <c r="IXO7" s="250"/>
      <c r="IXP7" s="250"/>
      <c r="IXQ7" s="250"/>
      <c r="IXR7" s="250"/>
      <c r="IXS7" s="250"/>
      <c r="IXT7" s="250"/>
      <c r="IXU7" s="250"/>
      <c r="IXV7" s="250"/>
      <c r="IXW7" s="250"/>
      <c r="IXX7" s="250"/>
      <c r="IXY7" s="250"/>
      <c r="IXZ7" s="250"/>
      <c r="IYA7" s="250"/>
      <c r="IYB7" s="250"/>
      <c r="IYC7" s="250"/>
      <c r="IYD7" s="250"/>
      <c r="IYE7" s="250"/>
      <c r="IYF7" s="250"/>
      <c r="IYG7" s="250"/>
      <c r="IYH7" s="250"/>
      <c r="IYI7" s="250"/>
      <c r="IYJ7" s="250"/>
      <c r="IYK7" s="250"/>
      <c r="IYL7" s="250"/>
      <c r="IYM7" s="250"/>
      <c r="IYN7" s="250"/>
      <c r="IYO7" s="250"/>
      <c r="IYP7" s="250"/>
      <c r="IYQ7" s="250"/>
      <c r="IYR7" s="250"/>
      <c r="IYS7" s="250"/>
      <c r="IYT7" s="250"/>
      <c r="IYU7" s="250"/>
      <c r="IYV7" s="250"/>
      <c r="IYW7" s="250"/>
      <c r="IYX7" s="250"/>
      <c r="IYY7" s="250"/>
      <c r="IYZ7" s="250"/>
      <c r="IZA7" s="250"/>
      <c r="IZB7" s="250"/>
      <c r="IZC7" s="250"/>
      <c r="IZD7" s="250"/>
      <c r="IZE7" s="250"/>
      <c r="IZF7" s="250"/>
      <c r="IZG7" s="250"/>
      <c r="IZH7" s="250"/>
      <c r="IZI7" s="250"/>
      <c r="IZJ7" s="250"/>
      <c r="IZK7" s="250"/>
      <c r="IZL7" s="250"/>
      <c r="IZM7" s="250"/>
      <c r="IZN7" s="250"/>
      <c r="IZO7" s="250"/>
      <c r="IZP7" s="250"/>
      <c r="IZQ7" s="250"/>
      <c r="IZR7" s="250"/>
      <c r="IZS7" s="250"/>
      <c r="IZT7" s="250"/>
      <c r="IZU7" s="250"/>
      <c r="IZV7" s="250"/>
      <c r="IZW7" s="250"/>
      <c r="IZX7" s="250"/>
      <c r="IZY7" s="250"/>
      <c r="IZZ7" s="250"/>
      <c r="JAA7" s="250"/>
      <c r="JAB7" s="250"/>
      <c r="JAC7" s="250"/>
      <c r="JAD7" s="250"/>
      <c r="JAE7" s="250"/>
      <c r="JAF7" s="250"/>
      <c r="JAG7" s="250"/>
      <c r="JAH7" s="250"/>
      <c r="JAI7" s="250"/>
      <c r="JAJ7" s="250"/>
      <c r="JAK7" s="250"/>
      <c r="JAL7" s="250"/>
      <c r="JAM7" s="250"/>
      <c r="JAN7" s="250"/>
      <c r="JAO7" s="250"/>
      <c r="JAP7" s="250"/>
      <c r="JAQ7" s="250"/>
      <c r="JAR7" s="250"/>
      <c r="JAS7" s="250"/>
      <c r="JAT7" s="250"/>
      <c r="JAU7" s="250"/>
      <c r="JAV7" s="250"/>
      <c r="JAW7" s="250"/>
      <c r="JAX7" s="250"/>
      <c r="JAY7" s="250"/>
      <c r="JAZ7" s="250"/>
      <c r="JBA7" s="250"/>
      <c r="JBB7" s="250"/>
      <c r="JBC7" s="250"/>
      <c r="JBD7" s="250"/>
      <c r="JBE7" s="250"/>
      <c r="JBF7" s="250"/>
      <c r="JBG7" s="250"/>
      <c r="JBH7" s="250"/>
      <c r="JBI7" s="250"/>
      <c r="JBJ7" s="250"/>
      <c r="JBK7" s="250"/>
      <c r="JBL7" s="250"/>
      <c r="JBM7" s="250"/>
      <c r="JBN7" s="250"/>
      <c r="JBO7" s="250"/>
      <c r="JBP7" s="250"/>
      <c r="JBQ7" s="250"/>
      <c r="JBR7" s="250"/>
      <c r="JBS7" s="250"/>
      <c r="JBT7" s="250"/>
      <c r="JBU7" s="250"/>
      <c r="JBV7" s="250"/>
      <c r="JBW7" s="250"/>
      <c r="JBX7" s="250"/>
      <c r="JBY7" s="250"/>
      <c r="JBZ7" s="250"/>
      <c r="JCA7" s="250"/>
      <c r="JCB7" s="250"/>
      <c r="JCC7" s="250"/>
      <c r="JCD7" s="250"/>
      <c r="JCE7" s="250"/>
      <c r="JCF7" s="250"/>
      <c r="JCG7" s="250"/>
      <c r="JCH7" s="250"/>
      <c r="JCI7" s="250"/>
      <c r="JCJ7" s="250"/>
      <c r="JCK7" s="250"/>
      <c r="JCL7" s="250"/>
      <c r="JCM7" s="250"/>
      <c r="JCN7" s="250"/>
      <c r="JCO7" s="250"/>
      <c r="JCP7" s="250"/>
      <c r="JCQ7" s="250"/>
      <c r="JCR7" s="250"/>
      <c r="JCS7" s="250"/>
      <c r="JCT7" s="250"/>
      <c r="JCU7" s="250"/>
      <c r="JCV7" s="250"/>
      <c r="JCW7" s="250"/>
      <c r="JCX7" s="250"/>
      <c r="JCY7" s="250"/>
      <c r="JCZ7" s="250"/>
      <c r="JDA7" s="250"/>
      <c r="JDB7" s="250"/>
      <c r="JDC7" s="250"/>
      <c r="JDD7" s="250"/>
      <c r="JDE7" s="250"/>
      <c r="JDF7" s="250"/>
      <c r="JDG7" s="250"/>
      <c r="JDH7" s="250"/>
      <c r="JDI7" s="250"/>
      <c r="JDJ7" s="250"/>
      <c r="JDK7" s="250"/>
      <c r="JDL7" s="250"/>
      <c r="JDM7" s="250"/>
      <c r="JDN7" s="250"/>
      <c r="JDO7" s="250"/>
      <c r="JDP7" s="250"/>
      <c r="JDQ7" s="250"/>
      <c r="JDR7" s="250"/>
      <c r="JDS7" s="250"/>
      <c r="JDT7" s="250"/>
      <c r="JDU7" s="250"/>
      <c r="JDV7" s="250"/>
      <c r="JDW7" s="250"/>
      <c r="JDX7" s="250"/>
      <c r="JDY7" s="250"/>
      <c r="JDZ7" s="250"/>
      <c r="JEA7" s="250"/>
      <c r="JEB7" s="250"/>
      <c r="JEC7" s="250"/>
      <c r="JED7" s="250"/>
      <c r="JEE7" s="250"/>
      <c r="JEF7" s="250"/>
      <c r="JEG7" s="250"/>
      <c r="JEH7" s="250"/>
      <c r="JEI7" s="250"/>
      <c r="JEJ7" s="250"/>
      <c r="JEK7" s="250"/>
      <c r="JEL7" s="250"/>
      <c r="JEM7" s="250"/>
      <c r="JEN7" s="250"/>
      <c r="JEO7" s="250"/>
      <c r="JEP7" s="250"/>
      <c r="JEQ7" s="250"/>
      <c r="JER7" s="250"/>
      <c r="JES7" s="250"/>
      <c r="JET7" s="250"/>
      <c r="JEU7" s="250"/>
      <c r="JEV7" s="250"/>
      <c r="JEW7" s="250"/>
      <c r="JEX7" s="250"/>
      <c r="JEY7" s="250"/>
      <c r="JEZ7" s="250"/>
      <c r="JFA7" s="250"/>
      <c r="JFB7" s="250"/>
      <c r="JFC7" s="250"/>
      <c r="JFD7" s="250"/>
      <c r="JFE7" s="250"/>
      <c r="JFF7" s="250"/>
      <c r="JFG7" s="250"/>
      <c r="JFH7" s="250"/>
      <c r="JFI7" s="250"/>
      <c r="JFJ7" s="250"/>
      <c r="JFK7" s="250"/>
      <c r="JFL7" s="250"/>
      <c r="JFM7" s="250"/>
      <c r="JFN7" s="250"/>
      <c r="JFO7" s="250"/>
      <c r="JFP7" s="250"/>
      <c r="JFQ7" s="250"/>
      <c r="JFR7" s="250"/>
      <c r="JFS7" s="250"/>
      <c r="JFT7" s="250"/>
      <c r="JFU7" s="250"/>
      <c r="JFV7" s="250"/>
      <c r="JFW7" s="250"/>
      <c r="JFX7" s="250"/>
      <c r="JFY7" s="250"/>
      <c r="JFZ7" s="250"/>
      <c r="JGA7" s="250"/>
      <c r="JGB7" s="250"/>
      <c r="JGC7" s="250"/>
      <c r="JGD7" s="250"/>
      <c r="JGE7" s="250"/>
      <c r="JGF7" s="250"/>
      <c r="JGG7" s="250"/>
      <c r="JGH7" s="250"/>
      <c r="JGI7" s="250"/>
      <c r="JGJ7" s="250"/>
      <c r="JGK7" s="250"/>
      <c r="JGL7" s="250"/>
      <c r="JGM7" s="250"/>
      <c r="JGN7" s="250"/>
      <c r="JGO7" s="250"/>
      <c r="JGP7" s="250"/>
      <c r="JGQ7" s="250"/>
      <c r="JGR7" s="250"/>
      <c r="JGS7" s="250"/>
      <c r="JGT7" s="250"/>
      <c r="JGU7" s="250"/>
      <c r="JGV7" s="250"/>
      <c r="JGW7" s="250"/>
      <c r="JGX7" s="250"/>
      <c r="JGY7" s="250"/>
      <c r="JGZ7" s="250"/>
      <c r="JHA7" s="250"/>
      <c r="JHB7" s="250"/>
      <c r="JHC7" s="250"/>
      <c r="JHD7" s="250"/>
      <c r="JHE7" s="250"/>
      <c r="JHF7" s="250"/>
      <c r="JHG7" s="250"/>
      <c r="JHH7" s="250"/>
      <c r="JHI7" s="250"/>
      <c r="JHJ7" s="250"/>
      <c r="JHK7" s="250"/>
      <c r="JHL7" s="250"/>
      <c r="JHM7" s="250"/>
      <c r="JHN7" s="250"/>
      <c r="JHO7" s="250"/>
      <c r="JHP7" s="250"/>
      <c r="JHQ7" s="250"/>
      <c r="JHR7" s="250"/>
      <c r="JHS7" s="250"/>
      <c r="JHT7" s="250"/>
      <c r="JHU7" s="250"/>
      <c r="JHV7" s="250"/>
      <c r="JHW7" s="250"/>
      <c r="JHX7" s="250"/>
      <c r="JHY7" s="250"/>
      <c r="JHZ7" s="250"/>
      <c r="JIA7" s="250"/>
      <c r="JIB7" s="250"/>
      <c r="JIC7" s="250"/>
      <c r="JID7" s="250"/>
      <c r="JIE7" s="250"/>
      <c r="JIF7" s="250"/>
      <c r="JIG7" s="250"/>
      <c r="JIH7" s="250"/>
      <c r="JII7" s="250"/>
      <c r="JIJ7" s="250"/>
      <c r="JIK7" s="250"/>
      <c r="JIL7" s="250"/>
      <c r="JIM7" s="250"/>
      <c r="JIN7" s="250"/>
      <c r="JIO7" s="250"/>
      <c r="JIP7" s="250"/>
      <c r="JIQ7" s="250"/>
      <c r="JIR7" s="250"/>
      <c r="JIS7" s="250"/>
      <c r="JIT7" s="250"/>
      <c r="JIU7" s="250"/>
      <c r="JIV7" s="250"/>
      <c r="JIW7" s="250"/>
      <c r="JIX7" s="250"/>
      <c r="JIY7" s="250"/>
      <c r="JIZ7" s="250"/>
      <c r="JJA7" s="250"/>
      <c r="JJB7" s="250"/>
      <c r="JJC7" s="250"/>
      <c r="JJD7" s="250"/>
      <c r="JJE7" s="250"/>
      <c r="JJF7" s="250"/>
      <c r="JJG7" s="250"/>
      <c r="JJH7" s="250"/>
      <c r="JJI7" s="250"/>
      <c r="JJJ7" s="250"/>
      <c r="JJK7" s="250"/>
      <c r="JJL7" s="250"/>
      <c r="JJM7" s="250"/>
      <c r="JJN7" s="250"/>
      <c r="JJO7" s="250"/>
      <c r="JJP7" s="250"/>
      <c r="JJQ7" s="250"/>
      <c r="JJR7" s="250"/>
      <c r="JJS7" s="250"/>
      <c r="JJT7" s="250"/>
      <c r="JJU7" s="250"/>
      <c r="JJV7" s="250"/>
      <c r="JJW7" s="250"/>
      <c r="JJX7" s="250"/>
      <c r="JJY7" s="250"/>
      <c r="JJZ7" s="250"/>
      <c r="JKA7" s="250"/>
      <c r="JKB7" s="250"/>
      <c r="JKC7" s="250"/>
      <c r="JKD7" s="250"/>
      <c r="JKE7" s="250"/>
      <c r="JKF7" s="250"/>
      <c r="JKG7" s="250"/>
      <c r="JKH7" s="250"/>
      <c r="JKI7" s="250"/>
      <c r="JKJ7" s="250"/>
      <c r="JKK7" s="250"/>
      <c r="JKL7" s="250"/>
      <c r="JKM7" s="250"/>
      <c r="JKN7" s="250"/>
      <c r="JKO7" s="250"/>
      <c r="JKP7" s="250"/>
      <c r="JKQ7" s="250"/>
      <c r="JKR7" s="250"/>
      <c r="JKS7" s="250"/>
      <c r="JKT7" s="250"/>
      <c r="JKU7" s="250"/>
      <c r="JKV7" s="250"/>
      <c r="JKW7" s="250"/>
      <c r="JKX7" s="250"/>
      <c r="JKY7" s="250"/>
      <c r="JKZ7" s="250"/>
      <c r="JLA7" s="250"/>
      <c r="JLB7" s="250"/>
      <c r="JLC7" s="250"/>
      <c r="JLD7" s="250"/>
      <c r="JLE7" s="250"/>
      <c r="JLF7" s="250"/>
      <c r="JLG7" s="250"/>
      <c r="JLH7" s="250"/>
      <c r="JLI7" s="250"/>
      <c r="JLJ7" s="250"/>
      <c r="JLK7" s="250"/>
      <c r="JLL7" s="250"/>
      <c r="JLM7" s="250"/>
      <c r="JLN7" s="250"/>
      <c r="JLO7" s="250"/>
      <c r="JLP7" s="250"/>
      <c r="JLQ7" s="250"/>
      <c r="JLR7" s="250"/>
      <c r="JLS7" s="250"/>
      <c r="JLT7" s="250"/>
      <c r="JLU7" s="250"/>
      <c r="JLV7" s="250"/>
      <c r="JLW7" s="250"/>
      <c r="JLX7" s="250"/>
      <c r="JLY7" s="250"/>
      <c r="JLZ7" s="250"/>
      <c r="JMA7" s="250"/>
      <c r="JMB7" s="250"/>
      <c r="JMC7" s="250"/>
      <c r="JMD7" s="250"/>
      <c r="JME7" s="250"/>
      <c r="JMF7" s="250"/>
      <c r="JMG7" s="250"/>
      <c r="JMH7" s="250"/>
      <c r="JMI7" s="250"/>
      <c r="JMJ7" s="250"/>
      <c r="JMK7" s="250"/>
      <c r="JML7" s="250"/>
      <c r="JMM7" s="250"/>
      <c r="JMN7" s="250"/>
      <c r="JMO7" s="250"/>
      <c r="JMP7" s="250"/>
      <c r="JMQ7" s="250"/>
      <c r="JMR7" s="250"/>
      <c r="JMS7" s="250"/>
      <c r="JMT7" s="250"/>
      <c r="JMU7" s="250"/>
      <c r="JMV7" s="250"/>
      <c r="JMW7" s="250"/>
      <c r="JMX7" s="250"/>
      <c r="JMY7" s="250"/>
      <c r="JMZ7" s="250"/>
      <c r="JNA7" s="250"/>
      <c r="JNB7" s="250"/>
      <c r="JNC7" s="250"/>
      <c r="JND7" s="250"/>
      <c r="JNE7" s="250"/>
      <c r="JNF7" s="250"/>
      <c r="JNG7" s="250"/>
      <c r="JNH7" s="250"/>
      <c r="JNI7" s="250"/>
      <c r="JNJ7" s="250"/>
      <c r="JNK7" s="250"/>
      <c r="JNL7" s="250"/>
      <c r="JNM7" s="250"/>
      <c r="JNN7" s="250"/>
      <c r="JNO7" s="250"/>
      <c r="JNP7" s="250"/>
      <c r="JNQ7" s="250"/>
      <c r="JNR7" s="250"/>
      <c r="JNS7" s="250"/>
      <c r="JNT7" s="250"/>
      <c r="JNU7" s="250"/>
      <c r="JNV7" s="250"/>
      <c r="JNW7" s="250"/>
      <c r="JNX7" s="250"/>
      <c r="JNY7" s="250"/>
      <c r="JNZ7" s="250"/>
      <c r="JOA7" s="250"/>
      <c r="JOB7" s="250"/>
      <c r="JOC7" s="250"/>
      <c r="JOD7" s="250"/>
      <c r="JOE7" s="250"/>
      <c r="JOF7" s="250"/>
      <c r="JOG7" s="250"/>
      <c r="JOH7" s="250"/>
      <c r="JOI7" s="250"/>
      <c r="JOJ7" s="250"/>
      <c r="JOK7" s="250"/>
      <c r="JOL7" s="250"/>
      <c r="JOM7" s="250"/>
      <c r="JON7" s="250"/>
      <c r="JOO7" s="250"/>
      <c r="JOP7" s="250"/>
      <c r="JOQ7" s="250"/>
      <c r="JOR7" s="250"/>
      <c r="JOS7" s="250"/>
      <c r="JOT7" s="250"/>
      <c r="JOU7" s="250"/>
      <c r="JOV7" s="250"/>
      <c r="JOW7" s="250"/>
      <c r="JOX7" s="250"/>
      <c r="JOY7" s="250"/>
      <c r="JOZ7" s="250"/>
      <c r="JPA7" s="250"/>
      <c r="JPB7" s="250"/>
      <c r="JPC7" s="250"/>
      <c r="JPD7" s="250"/>
      <c r="JPE7" s="250"/>
      <c r="JPF7" s="250"/>
      <c r="JPG7" s="250"/>
      <c r="JPH7" s="250"/>
      <c r="JPI7" s="250"/>
      <c r="JPJ7" s="250"/>
      <c r="JPK7" s="250"/>
      <c r="JPL7" s="250"/>
      <c r="JPM7" s="250"/>
      <c r="JPN7" s="250"/>
      <c r="JPO7" s="250"/>
      <c r="JPP7" s="250"/>
      <c r="JPQ7" s="250"/>
      <c r="JPR7" s="250"/>
      <c r="JPS7" s="250"/>
      <c r="JPT7" s="250"/>
      <c r="JPU7" s="250"/>
      <c r="JPV7" s="250"/>
      <c r="JPW7" s="250"/>
      <c r="JPX7" s="250"/>
      <c r="JPY7" s="250"/>
      <c r="JPZ7" s="250"/>
      <c r="JQA7" s="250"/>
      <c r="JQB7" s="250"/>
      <c r="JQC7" s="250"/>
      <c r="JQD7" s="250"/>
      <c r="JQE7" s="250"/>
      <c r="JQF7" s="250"/>
      <c r="JQG7" s="250"/>
      <c r="JQH7" s="250"/>
      <c r="JQI7" s="250"/>
      <c r="JQJ7" s="250"/>
      <c r="JQK7" s="250"/>
      <c r="JQL7" s="250"/>
      <c r="JQM7" s="250"/>
      <c r="JQN7" s="250"/>
      <c r="JQO7" s="250"/>
      <c r="JQP7" s="250"/>
      <c r="JQQ7" s="250"/>
      <c r="JQR7" s="250"/>
      <c r="JQS7" s="250"/>
      <c r="JQT7" s="250"/>
      <c r="JQU7" s="250"/>
      <c r="JQV7" s="250"/>
      <c r="JQW7" s="250"/>
      <c r="JQX7" s="250"/>
      <c r="JQY7" s="250"/>
      <c r="JQZ7" s="250"/>
      <c r="JRA7" s="250"/>
      <c r="JRB7" s="250"/>
      <c r="JRC7" s="250"/>
      <c r="JRD7" s="250"/>
      <c r="JRE7" s="250"/>
      <c r="JRF7" s="250"/>
      <c r="JRG7" s="250"/>
      <c r="JRH7" s="250"/>
      <c r="JRI7" s="250"/>
      <c r="JRJ7" s="250"/>
      <c r="JRK7" s="250"/>
      <c r="JRL7" s="250"/>
      <c r="JRM7" s="250"/>
      <c r="JRN7" s="250"/>
      <c r="JRO7" s="250"/>
      <c r="JRP7" s="250"/>
      <c r="JRQ7" s="250"/>
      <c r="JRR7" s="250"/>
      <c r="JRS7" s="250"/>
      <c r="JRT7" s="250"/>
      <c r="JRU7" s="250"/>
      <c r="JRV7" s="250"/>
      <c r="JRW7" s="250"/>
      <c r="JRX7" s="250"/>
      <c r="JRY7" s="250"/>
      <c r="JRZ7" s="250"/>
      <c r="JSA7" s="250"/>
      <c r="JSB7" s="250"/>
      <c r="JSC7" s="250"/>
      <c r="JSD7" s="250"/>
      <c r="JSE7" s="250"/>
      <c r="JSF7" s="250"/>
      <c r="JSG7" s="250"/>
      <c r="JSH7" s="250"/>
      <c r="JSI7" s="250"/>
      <c r="JSJ7" s="250"/>
      <c r="JSK7" s="250"/>
      <c r="JSL7" s="250"/>
      <c r="JSM7" s="250"/>
      <c r="JSN7" s="250"/>
      <c r="JSO7" s="250"/>
      <c r="JSP7" s="250"/>
      <c r="JSQ7" s="250"/>
      <c r="JSR7" s="250"/>
      <c r="JSS7" s="250"/>
      <c r="JST7" s="250"/>
      <c r="JSU7" s="250"/>
      <c r="JSV7" s="250"/>
      <c r="JSW7" s="250"/>
      <c r="JSX7" s="250"/>
      <c r="JSY7" s="250"/>
      <c r="JSZ7" s="250"/>
      <c r="JTA7" s="250"/>
      <c r="JTB7" s="250"/>
      <c r="JTC7" s="250"/>
      <c r="JTD7" s="250"/>
      <c r="JTE7" s="250"/>
      <c r="JTF7" s="250"/>
      <c r="JTG7" s="250"/>
      <c r="JTH7" s="250"/>
      <c r="JTI7" s="250"/>
      <c r="JTJ7" s="250"/>
      <c r="JTK7" s="250"/>
      <c r="JTL7" s="250"/>
      <c r="JTM7" s="250"/>
      <c r="JTN7" s="250"/>
      <c r="JTO7" s="250"/>
      <c r="JTP7" s="250"/>
      <c r="JTQ7" s="250"/>
      <c r="JTR7" s="250"/>
      <c r="JTS7" s="250"/>
      <c r="JTT7" s="250"/>
      <c r="JTU7" s="250"/>
      <c r="JTV7" s="250"/>
      <c r="JTW7" s="250"/>
      <c r="JTX7" s="250"/>
      <c r="JTY7" s="250"/>
      <c r="JTZ7" s="250"/>
      <c r="JUA7" s="250"/>
      <c r="JUB7" s="250"/>
      <c r="JUC7" s="250"/>
      <c r="JUD7" s="250"/>
      <c r="JUE7" s="250"/>
      <c r="JUF7" s="250"/>
      <c r="JUG7" s="250"/>
      <c r="JUH7" s="250"/>
      <c r="JUI7" s="250"/>
      <c r="JUJ7" s="250"/>
      <c r="JUK7" s="250"/>
      <c r="JUL7" s="250"/>
      <c r="JUM7" s="250"/>
      <c r="JUN7" s="250"/>
      <c r="JUO7" s="250"/>
      <c r="JUP7" s="250"/>
      <c r="JUQ7" s="250"/>
      <c r="JUR7" s="250"/>
      <c r="JUS7" s="250"/>
      <c r="JUT7" s="250"/>
      <c r="JUU7" s="250"/>
      <c r="JUV7" s="250"/>
      <c r="JUW7" s="250"/>
      <c r="JUX7" s="250"/>
      <c r="JUY7" s="250"/>
      <c r="JUZ7" s="250"/>
      <c r="JVA7" s="250"/>
      <c r="JVB7" s="250"/>
      <c r="JVC7" s="250"/>
      <c r="JVD7" s="250"/>
      <c r="JVE7" s="250"/>
      <c r="JVF7" s="250"/>
      <c r="JVG7" s="250"/>
      <c r="JVH7" s="250"/>
      <c r="JVI7" s="250"/>
      <c r="JVJ7" s="250"/>
      <c r="JVK7" s="250"/>
      <c r="JVL7" s="250"/>
      <c r="JVM7" s="250"/>
      <c r="JVN7" s="250"/>
      <c r="JVO7" s="250"/>
      <c r="JVP7" s="250"/>
      <c r="JVQ7" s="250"/>
      <c r="JVR7" s="250"/>
      <c r="JVS7" s="250"/>
      <c r="JVT7" s="250"/>
      <c r="JVU7" s="250"/>
      <c r="JVV7" s="250"/>
      <c r="JVW7" s="250"/>
      <c r="JVX7" s="250"/>
      <c r="JVY7" s="250"/>
      <c r="JVZ7" s="250"/>
      <c r="JWA7" s="250"/>
      <c r="JWB7" s="250"/>
      <c r="JWC7" s="250"/>
      <c r="JWD7" s="250"/>
      <c r="JWE7" s="250"/>
      <c r="JWF7" s="250"/>
      <c r="JWG7" s="250"/>
      <c r="JWH7" s="250"/>
      <c r="JWI7" s="250"/>
      <c r="JWJ7" s="250"/>
      <c r="JWK7" s="250"/>
      <c r="JWL7" s="250"/>
      <c r="JWM7" s="250"/>
      <c r="JWN7" s="250"/>
      <c r="JWO7" s="250"/>
      <c r="JWP7" s="250"/>
      <c r="JWQ7" s="250"/>
      <c r="JWR7" s="250"/>
      <c r="JWS7" s="250"/>
      <c r="JWT7" s="250"/>
      <c r="JWU7" s="250"/>
      <c r="JWV7" s="250"/>
      <c r="JWW7" s="250"/>
      <c r="JWX7" s="250"/>
      <c r="JWY7" s="250"/>
      <c r="JWZ7" s="250"/>
      <c r="JXA7" s="250"/>
      <c r="JXB7" s="250"/>
      <c r="JXC7" s="250"/>
      <c r="JXD7" s="250"/>
      <c r="JXE7" s="250"/>
      <c r="JXF7" s="250"/>
      <c r="JXG7" s="250"/>
      <c r="JXH7" s="250"/>
      <c r="JXI7" s="250"/>
      <c r="JXJ7" s="250"/>
      <c r="JXK7" s="250"/>
      <c r="JXL7" s="250"/>
      <c r="JXM7" s="250"/>
      <c r="JXN7" s="250"/>
      <c r="JXO7" s="250"/>
      <c r="JXP7" s="250"/>
      <c r="JXQ7" s="250"/>
      <c r="JXR7" s="250"/>
      <c r="JXS7" s="250"/>
      <c r="JXT7" s="250"/>
      <c r="JXU7" s="250"/>
      <c r="JXV7" s="250"/>
      <c r="JXW7" s="250"/>
      <c r="JXX7" s="250"/>
      <c r="JXY7" s="250"/>
      <c r="JXZ7" s="250"/>
      <c r="JYA7" s="250"/>
      <c r="JYB7" s="250"/>
      <c r="JYC7" s="250"/>
      <c r="JYD7" s="250"/>
      <c r="JYE7" s="250"/>
      <c r="JYF7" s="250"/>
      <c r="JYG7" s="250"/>
      <c r="JYH7" s="250"/>
      <c r="JYI7" s="250"/>
      <c r="JYJ7" s="250"/>
      <c r="JYK7" s="250"/>
      <c r="JYL7" s="250"/>
      <c r="JYM7" s="250"/>
      <c r="JYN7" s="250"/>
      <c r="JYO7" s="250"/>
      <c r="JYP7" s="250"/>
      <c r="JYQ7" s="250"/>
      <c r="JYR7" s="250"/>
      <c r="JYS7" s="250"/>
      <c r="JYT7" s="250"/>
      <c r="JYU7" s="250"/>
      <c r="JYV7" s="250"/>
      <c r="JYW7" s="250"/>
      <c r="JYX7" s="250"/>
      <c r="JYY7" s="250"/>
      <c r="JYZ7" s="250"/>
      <c r="JZA7" s="250"/>
      <c r="JZB7" s="250"/>
      <c r="JZC7" s="250"/>
      <c r="JZD7" s="250"/>
      <c r="JZE7" s="250"/>
      <c r="JZF7" s="250"/>
      <c r="JZG7" s="250"/>
      <c r="JZH7" s="250"/>
      <c r="JZI7" s="250"/>
      <c r="JZJ7" s="250"/>
      <c r="JZK7" s="250"/>
      <c r="JZL7" s="250"/>
      <c r="JZM7" s="250"/>
      <c r="JZN7" s="250"/>
      <c r="JZO7" s="250"/>
      <c r="JZP7" s="250"/>
      <c r="JZQ7" s="250"/>
      <c r="JZR7" s="250"/>
      <c r="JZS7" s="250"/>
      <c r="JZT7" s="250"/>
      <c r="JZU7" s="250"/>
      <c r="JZV7" s="250"/>
      <c r="JZW7" s="250"/>
      <c r="JZX7" s="250"/>
      <c r="JZY7" s="250"/>
      <c r="JZZ7" s="250"/>
      <c r="KAA7" s="250"/>
      <c r="KAB7" s="250"/>
      <c r="KAC7" s="250"/>
      <c r="KAD7" s="250"/>
      <c r="KAE7" s="250"/>
      <c r="KAF7" s="250"/>
      <c r="KAG7" s="250"/>
      <c r="KAH7" s="250"/>
      <c r="KAI7" s="250"/>
      <c r="KAJ7" s="250"/>
      <c r="KAK7" s="250"/>
      <c r="KAL7" s="250"/>
      <c r="KAM7" s="250"/>
      <c r="KAN7" s="250"/>
      <c r="KAO7" s="250"/>
      <c r="KAP7" s="250"/>
      <c r="KAQ7" s="250"/>
      <c r="KAR7" s="250"/>
      <c r="KAS7" s="250"/>
      <c r="KAT7" s="250"/>
      <c r="KAU7" s="250"/>
      <c r="KAV7" s="250"/>
      <c r="KAW7" s="250"/>
      <c r="KAX7" s="250"/>
      <c r="KAY7" s="250"/>
      <c r="KAZ7" s="250"/>
      <c r="KBA7" s="250"/>
      <c r="KBB7" s="250"/>
      <c r="KBC7" s="250"/>
      <c r="KBD7" s="250"/>
      <c r="KBE7" s="250"/>
      <c r="KBF7" s="250"/>
      <c r="KBG7" s="250"/>
      <c r="KBH7" s="250"/>
      <c r="KBI7" s="250"/>
      <c r="KBJ7" s="250"/>
      <c r="KBK7" s="250"/>
      <c r="KBL7" s="250"/>
      <c r="KBM7" s="250"/>
      <c r="KBN7" s="250"/>
      <c r="KBO7" s="250"/>
      <c r="KBP7" s="250"/>
      <c r="KBQ7" s="250"/>
      <c r="KBR7" s="250"/>
      <c r="KBS7" s="250"/>
      <c r="KBT7" s="250"/>
      <c r="KBU7" s="250"/>
      <c r="KBV7" s="250"/>
      <c r="KBW7" s="250"/>
      <c r="KBX7" s="250"/>
      <c r="KBY7" s="250"/>
      <c r="KBZ7" s="250"/>
      <c r="KCA7" s="250"/>
      <c r="KCB7" s="250"/>
      <c r="KCC7" s="250"/>
      <c r="KCD7" s="250"/>
      <c r="KCE7" s="250"/>
      <c r="KCF7" s="250"/>
      <c r="KCG7" s="250"/>
      <c r="KCH7" s="250"/>
      <c r="KCI7" s="250"/>
      <c r="KCJ7" s="250"/>
      <c r="KCK7" s="250"/>
      <c r="KCL7" s="250"/>
      <c r="KCM7" s="250"/>
      <c r="KCN7" s="250"/>
      <c r="KCO7" s="250"/>
      <c r="KCP7" s="250"/>
      <c r="KCQ7" s="250"/>
      <c r="KCR7" s="250"/>
      <c r="KCS7" s="250"/>
      <c r="KCT7" s="250"/>
      <c r="KCU7" s="250"/>
      <c r="KCV7" s="250"/>
      <c r="KCW7" s="250"/>
      <c r="KCX7" s="250"/>
      <c r="KCY7" s="250"/>
      <c r="KCZ7" s="250"/>
      <c r="KDA7" s="250"/>
      <c r="KDB7" s="250"/>
      <c r="KDC7" s="250"/>
      <c r="KDD7" s="250"/>
      <c r="KDE7" s="250"/>
      <c r="KDF7" s="250"/>
      <c r="KDG7" s="250"/>
      <c r="KDH7" s="250"/>
      <c r="KDI7" s="250"/>
      <c r="KDJ7" s="250"/>
      <c r="KDK7" s="250"/>
      <c r="KDL7" s="250"/>
      <c r="KDM7" s="250"/>
      <c r="KDN7" s="250"/>
      <c r="KDO7" s="250"/>
      <c r="KDP7" s="250"/>
      <c r="KDQ7" s="250"/>
      <c r="KDR7" s="250"/>
      <c r="KDS7" s="250"/>
      <c r="KDT7" s="250"/>
      <c r="KDU7" s="250"/>
      <c r="KDV7" s="250"/>
      <c r="KDW7" s="250"/>
      <c r="KDX7" s="250"/>
      <c r="KDY7" s="250"/>
      <c r="KDZ7" s="250"/>
      <c r="KEA7" s="250"/>
      <c r="KEB7" s="250"/>
      <c r="KEC7" s="250"/>
      <c r="KED7" s="250"/>
      <c r="KEE7" s="250"/>
      <c r="KEF7" s="250"/>
      <c r="KEG7" s="250"/>
      <c r="KEH7" s="250"/>
      <c r="KEI7" s="250"/>
      <c r="KEJ7" s="250"/>
      <c r="KEK7" s="250"/>
      <c r="KEL7" s="250"/>
      <c r="KEM7" s="250"/>
      <c r="KEN7" s="250"/>
      <c r="KEO7" s="250"/>
      <c r="KEP7" s="250"/>
      <c r="KEQ7" s="250"/>
      <c r="KER7" s="250"/>
      <c r="KES7" s="250"/>
      <c r="KET7" s="250"/>
      <c r="KEU7" s="250"/>
      <c r="KEV7" s="250"/>
      <c r="KEW7" s="250"/>
      <c r="KEX7" s="250"/>
      <c r="KEY7" s="250"/>
      <c r="KEZ7" s="250"/>
      <c r="KFA7" s="250"/>
      <c r="KFB7" s="250"/>
      <c r="KFC7" s="250"/>
      <c r="KFD7" s="250"/>
      <c r="KFE7" s="250"/>
      <c r="KFF7" s="250"/>
      <c r="KFG7" s="250"/>
      <c r="KFH7" s="250"/>
      <c r="KFI7" s="250"/>
      <c r="KFJ7" s="250"/>
      <c r="KFK7" s="250"/>
      <c r="KFL7" s="250"/>
      <c r="KFM7" s="250"/>
      <c r="KFN7" s="250"/>
      <c r="KFO7" s="250"/>
      <c r="KFP7" s="250"/>
      <c r="KFQ7" s="250"/>
      <c r="KFR7" s="250"/>
      <c r="KFS7" s="250"/>
      <c r="KFT7" s="250"/>
      <c r="KFU7" s="250"/>
      <c r="KFV7" s="250"/>
      <c r="KFW7" s="250"/>
      <c r="KFX7" s="250"/>
      <c r="KFY7" s="250"/>
      <c r="KFZ7" s="250"/>
      <c r="KGA7" s="250"/>
      <c r="KGB7" s="250"/>
      <c r="KGC7" s="250"/>
      <c r="KGD7" s="250"/>
      <c r="KGE7" s="250"/>
      <c r="KGF7" s="250"/>
      <c r="KGG7" s="250"/>
      <c r="KGH7" s="250"/>
      <c r="KGI7" s="250"/>
      <c r="KGJ7" s="250"/>
      <c r="KGK7" s="250"/>
      <c r="KGL7" s="250"/>
      <c r="KGM7" s="250"/>
      <c r="KGN7" s="250"/>
      <c r="KGO7" s="250"/>
      <c r="KGP7" s="250"/>
      <c r="KGQ7" s="250"/>
      <c r="KGR7" s="250"/>
      <c r="KGS7" s="250"/>
      <c r="KGT7" s="250"/>
      <c r="KGU7" s="250"/>
      <c r="KGV7" s="250"/>
      <c r="KGW7" s="250"/>
      <c r="KGX7" s="250"/>
      <c r="KGY7" s="250"/>
      <c r="KGZ7" s="250"/>
      <c r="KHA7" s="250"/>
      <c r="KHB7" s="250"/>
      <c r="KHC7" s="250"/>
      <c r="KHD7" s="250"/>
      <c r="KHE7" s="250"/>
      <c r="KHF7" s="250"/>
      <c r="KHG7" s="250"/>
      <c r="KHH7" s="250"/>
      <c r="KHI7" s="250"/>
      <c r="KHJ7" s="250"/>
      <c r="KHK7" s="250"/>
      <c r="KHL7" s="250"/>
      <c r="KHM7" s="250"/>
      <c r="KHN7" s="250"/>
      <c r="KHO7" s="250"/>
      <c r="KHP7" s="250"/>
      <c r="KHQ7" s="250"/>
      <c r="KHR7" s="250"/>
      <c r="KHS7" s="250"/>
      <c r="KHT7" s="250"/>
      <c r="KHU7" s="250"/>
      <c r="KHV7" s="250"/>
      <c r="KHW7" s="250"/>
      <c r="KHX7" s="250"/>
      <c r="KHY7" s="250"/>
      <c r="KHZ7" s="250"/>
      <c r="KIA7" s="250"/>
      <c r="KIB7" s="250"/>
      <c r="KIC7" s="250"/>
      <c r="KID7" s="250"/>
      <c r="KIE7" s="250"/>
      <c r="KIF7" s="250"/>
      <c r="KIG7" s="250"/>
      <c r="KIH7" s="250"/>
      <c r="KII7" s="250"/>
      <c r="KIJ7" s="250"/>
      <c r="KIK7" s="250"/>
      <c r="KIL7" s="250"/>
      <c r="KIM7" s="250"/>
      <c r="KIN7" s="250"/>
      <c r="KIO7" s="250"/>
      <c r="KIP7" s="250"/>
      <c r="KIQ7" s="250"/>
      <c r="KIR7" s="250"/>
      <c r="KIS7" s="250"/>
      <c r="KIT7" s="250"/>
      <c r="KIU7" s="250"/>
      <c r="KIV7" s="250"/>
      <c r="KIW7" s="250"/>
      <c r="KIX7" s="250"/>
      <c r="KIY7" s="250"/>
      <c r="KIZ7" s="250"/>
      <c r="KJA7" s="250"/>
      <c r="KJB7" s="250"/>
      <c r="KJC7" s="250"/>
      <c r="KJD7" s="250"/>
      <c r="KJE7" s="250"/>
      <c r="KJF7" s="250"/>
      <c r="KJG7" s="250"/>
      <c r="KJH7" s="250"/>
      <c r="KJI7" s="250"/>
      <c r="KJJ7" s="250"/>
      <c r="KJK7" s="250"/>
      <c r="KJL7" s="250"/>
      <c r="KJM7" s="250"/>
      <c r="KJN7" s="250"/>
      <c r="KJO7" s="250"/>
      <c r="KJP7" s="250"/>
      <c r="KJQ7" s="250"/>
      <c r="KJR7" s="250"/>
      <c r="KJS7" s="250"/>
      <c r="KJT7" s="250"/>
      <c r="KJU7" s="250"/>
      <c r="KJV7" s="250"/>
      <c r="KJW7" s="250"/>
      <c r="KJX7" s="250"/>
      <c r="KJY7" s="250"/>
      <c r="KJZ7" s="250"/>
      <c r="KKA7" s="250"/>
      <c r="KKB7" s="250"/>
      <c r="KKC7" s="250"/>
      <c r="KKD7" s="250"/>
      <c r="KKE7" s="250"/>
      <c r="KKF7" s="250"/>
      <c r="KKG7" s="250"/>
      <c r="KKH7" s="250"/>
      <c r="KKI7" s="250"/>
      <c r="KKJ7" s="250"/>
      <c r="KKK7" s="250"/>
      <c r="KKL7" s="250"/>
      <c r="KKM7" s="250"/>
      <c r="KKN7" s="250"/>
      <c r="KKO7" s="250"/>
      <c r="KKP7" s="250"/>
      <c r="KKQ7" s="250"/>
      <c r="KKR7" s="250"/>
      <c r="KKS7" s="250"/>
      <c r="KKT7" s="250"/>
      <c r="KKU7" s="250"/>
      <c r="KKV7" s="250"/>
      <c r="KKW7" s="250"/>
      <c r="KKX7" s="250"/>
      <c r="KKY7" s="250"/>
      <c r="KKZ7" s="250"/>
      <c r="KLA7" s="250"/>
      <c r="KLB7" s="250"/>
      <c r="KLC7" s="250"/>
      <c r="KLD7" s="250"/>
      <c r="KLE7" s="250"/>
      <c r="KLF7" s="250"/>
      <c r="KLG7" s="250"/>
      <c r="KLH7" s="250"/>
      <c r="KLI7" s="250"/>
      <c r="KLJ7" s="250"/>
      <c r="KLK7" s="250"/>
      <c r="KLL7" s="250"/>
      <c r="KLM7" s="250"/>
      <c r="KLN7" s="250"/>
      <c r="KLO7" s="250"/>
      <c r="KLP7" s="250"/>
      <c r="KLQ7" s="250"/>
      <c r="KLR7" s="250"/>
      <c r="KLS7" s="250"/>
      <c r="KLT7" s="250"/>
      <c r="KLU7" s="250"/>
      <c r="KLV7" s="250"/>
      <c r="KLW7" s="250"/>
      <c r="KLX7" s="250"/>
      <c r="KLY7" s="250"/>
      <c r="KLZ7" s="250"/>
      <c r="KMA7" s="250"/>
      <c r="KMB7" s="250"/>
      <c r="KMC7" s="250"/>
      <c r="KMD7" s="250"/>
      <c r="KME7" s="250"/>
      <c r="KMF7" s="250"/>
      <c r="KMG7" s="250"/>
      <c r="KMH7" s="250"/>
      <c r="KMI7" s="250"/>
      <c r="KMJ7" s="250"/>
      <c r="KMK7" s="250"/>
      <c r="KML7" s="250"/>
      <c r="KMM7" s="250"/>
      <c r="KMN7" s="250"/>
      <c r="KMO7" s="250"/>
      <c r="KMP7" s="250"/>
      <c r="KMQ7" s="250"/>
      <c r="KMR7" s="250"/>
      <c r="KMS7" s="250"/>
      <c r="KMT7" s="250"/>
      <c r="KMU7" s="250"/>
      <c r="KMV7" s="250"/>
      <c r="KMW7" s="250"/>
      <c r="KMX7" s="250"/>
      <c r="KMY7" s="250"/>
      <c r="KMZ7" s="250"/>
      <c r="KNA7" s="250"/>
      <c r="KNB7" s="250"/>
      <c r="KNC7" s="250"/>
      <c r="KND7" s="250"/>
      <c r="KNE7" s="250"/>
      <c r="KNF7" s="250"/>
      <c r="KNG7" s="250"/>
      <c r="KNH7" s="250"/>
      <c r="KNI7" s="250"/>
      <c r="KNJ7" s="250"/>
      <c r="KNK7" s="250"/>
      <c r="KNL7" s="250"/>
      <c r="KNM7" s="250"/>
      <c r="KNN7" s="250"/>
      <c r="KNO7" s="250"/>
      <c r="KNP7" s="250"/>
      <c r="KNQ7" s="250"/>
      <c r="KNR7" s="250"/>
      <c r="KNS7" s="250"/>
      <c r="KNT7" s="250"/>
      <c r="KNU7" s="250"/>
      <c r="KNV7" s="250"/>
      <c r="KNW7" s="250"/>
      <c r="KNX7" s="250"/>
      <c r="KNY7" s="250"/>
      <c r="KNZ7" s="250"/>
      <c r="KOA7" s="250"/>
      <c r="KOB7" s="250"/>
      <c r="KOC7" s="250"/>
      <c r="KOD7" s="250"/>
      <c r="KOE7" s="250"/>
      <c r="KOF7" s="250"/>
      <c r="KOG7" s="250"/>
      <c r="KOH7" s="250"/>
      <c r="KOI7" s="250"/>
      <c r="KOJ7" s="250"/>
      <c r="KOK7" s="250"/>
      <c r="KOL7" s="250"/>
      <c r="KOM7" s="250"/>
      <c r="KON7" s="250"/>
      <c r="KOO7" s="250"/>
      <c r="KOP7" s="250"/>
      <c r="KOQ7" s="250"/>
      <c r="KOR7" s="250"/>
      <c r="KOS7" s="250"/>
      <c r="KOT7" s="250"/>
      <c r="KOU7" s="250"/>
      <c r="KOV7" s="250"/>
      <c r="KOW7" s="250"/>
      <c r="KOX7" s="250"/>
      <c r="KOY7" s="250"/>
      <c r="KOZ7" s="250"/>
      <c r="KPA7" s="250"/>
      <c r="KPB7" s="250"/>
      <c r="KPC7" s="250"/>
      <c r="KPD7" s="250"/>
      <c r="KPE7" s="250"/>
      <c r="KPF7" s="250"/>
      <c r="KPG7" s="250"/>
      <c r="KPH7" s="250"/>
      <c r="KPI7" s="250"/>
      <c r="KPJ7" s="250"/>
      <c r="KPK7" s="250"/>
      <c r="KPL7" s="250"/>
      <c r="KPM7" s="250"/>
      <c r="KPN7" s="250"/>
      <c r="KPO7" s="250"/>
      <c r="KPP7" s="250"/>
      <c r="KPQ7" s="250"/>
      <c r="KPR7" s="250"/>
      <c r="KPS7" s="250"/>
      <c r="KPT7" s="250"/>
      <c r="KPU7" s="250"/>
      <c r="KPV7" s="250"/>
      <c r="KPW7" s="250"/>
      <c r="KPX7" s="250"/>
      <c r="KPY7" s="250"/>
      <c r="KPZ7" s="250"/>
      <c r="KQA7" s="250"/>
      <c r="KQB7" s="250"/>
      <c r="KQC7" s="250"/>
      <c r="KQD7" s="250"/>
      <c r="KQE7" s="250"/>
      <c r="KQF7" s="250"/>
      <c r="KQG7" s="250"/>
      <c r="KQH7" s="250"/>
      <c r="KQI7" s="250"/>
      <c r="KQJ7" s="250"/>
      <c r="KQK7" s="250"/>
      <c r="KQL7" s="250"/>
      <c r="KQM7" s="250"/>
      <c r="KQN7" s="250"/>
      <c r="KQO7" s="250"/>
      <c r="KQP7" s="250"/>
      <c r="KQQ7" s="250"/>
      <c r="KQR7" s="250"/>
      <c r="KQS7" s="250"/>
      <c r="KQT7" s="250"/>
      <c r="KQU7" s="250"/>
      <c r="KQV7" s="250"/>
      <c r="KQW7" s="250"/>
      <c r="KQX7" s="250"/>
      <c r="KQY7" s="250"/>
      <c r="KQZ7" s="250"/>
      <c r="KRA7" s="250"/>
      <c r="KRB7" s="250"/>
      <c r="KRC7" s="250"/>
      <c r="KRD7" s="250"/>
      <c r="KRE7" s="250"/>
      <c r="KRF7" s="250"/>
      <c r="KRG7" s="250"/>
      <c r="KRH7" s="250"/>
      <c r="KRI7" s="250"/>
      <c r="KRJ7" s="250"/>
      <c r="KRK7" s="250"/>
      <c r="KRL7" s="250"/>
      <c r="KRM7" s="250"/>
      <c r="KRN7" s="250"/>
      <c r="KRO7" s="250"/>
      <c r="KRP7" s="250"/>
      <c r="KRQ7" s="250"/>
      <c r="KRR7" s="250"/>
      <c r="KRS7" s="250"/>
      <c r="KRT7" s="250"/>
      <c r="KRU7" s="250"/>
      <c r="KRV7" s="250"/>
      <c r="KRW7" s="250"/>
      <c r="KRX7" s="250"/>
      <c r="KRY7" s="250"/>
      <c r="KRZ7" s="250"/>
      <c r="KSA7" s="250"/>
      <c r="KSB7" s="250"/>
      <c r="KSC7" s="250"/>
      <c r="KSD7" s="250"/>
      <c r="KSE7" s="250"/>
      <c r="KSF7" s="250"/>
      <c r="KSG7" s="250"/>
      <c r="KSH7" s="250"/>
      <c r="KSI7" s="250"/>
      <c r="KSJ7" s="250"/>
      <c r="KSK7" s="250"/>
      <c r="KSL7" s="250"/>
      <c r="KSM7" s="250"/>
      <c r="KSN7" s="250"/>
      <c r="KSO7" s="250"/>
      <c r="KSP7" s="250"/>
      <c r="KSQ7" s="250"/>
      <c r="KSR7" s="250"/>
      <c r="KSS7" s="250"/>
      <c r="KST7" s="250"/>
      <c r="KSU7" s="250"/>
      <c r="KSV7" s="250"/>
      <c r="KSW7" s="250"/>
      <c r="KSX7" s="250"/>
      <c r="KSY7" s="250"/>
      <c r="KSZ7" s="250"/>
      <c r="KTA7" s="250"/>
      <c r="KTB7" s="250"/>
      <c r="KTC7" s="250"/>
      <c r="KTD7" s="250"/>
      <c r="KTE7" s="250"/>
      <c r="KTF7" s="250"/>
      <c r="KTG7" s="250"/>
      <c r="KTH7" s="250"/>
      <c r="KTI7" s="250"/>
      <c r="KTJ7" s="250"/>
      <c r="KTK7" s="250"/>
      <c r="KTL7" s="250"/>
      <c r="KTM7" s="250"/>
      <c r="KTN7" s="250"/>
      <c r="KTO7" s="250"/>
      <c r="KTP7" s="250"/>
      <c r="KTQ7" s="250"/>
      <c r="KTR7" s="250"/>
      <c r="KTS7" s="250"/>
      <c r="KTT7" s="250"/>
      <c r="KTU7" s="250"/>
      <c r="KTV7" s="250"/>
      <c r="KTW7" s="250"/>
      <c r="KTX7" s="250"/>
      <c r="KTY7" s="250"/>
      <c r="KTZ7" s="250"/>
      <c r="KUA7" s="250"/>
      <c r="KUB7" s="250"/>
      <c r="KUC7" s="250"/>
      <c r="KUD7" s="250"/>
      <c r="KUE7" s="250"/>
      <c r="KUF7" s="250"/>
      <c r="KUG7" s="250"/>
      <c r="KUH7" s="250"/>
      <c r="KUI7" s="250"/>
      <c r="KUJ7" s="250"/>
      <c r="KUK7" s="250"/>
      <c r="KUL7" s="250"/>
      <c r="KUM7" s="250"/>
      <c r="KUN7" s="250"/>
      <c r="KUO7" s="250"/>
      <c r="KUP7" s="250"/>
      <c r="KUQ7" s="250"/>
      <c r="KUR7" s="250"/>
      <c r="KUS7" s="250"/>
      <c r="KUT7" s="250"/>
      <c r="KUU7" s="250"/>
      <c r="KUV7" s="250"/>
      <c r="KUW7" s="250"/>
      <c r="KUX7" s="250"/>
      <c r="KUY7" s="250"/>
      <c r="KUZ7" s="250"/>
      <c r="KVA7" s="250"/>
      <c r="KVB7" s="250"/>
      <c r="KVC7" s="250"/>
      <c r="KVD7" s="250"/>
      <c r="KVE7" s="250"/>
      <c r="KVF7" s="250"/>
      <c r="KVG7" s="250"/>
      <c r="KVH7" s="250"/>
      <c r="KVI7" s="250"/>
      <c r="KVJ7" s="250"/>
      <c r="KVK7" s="250"/>
      <c r="KVL7" s="250"/>
      <c r="KVM7" s="250"/>
      <c r="KVN7" s="250"/>
      <c r="KVO7" s="250"/>
      <c r="KVP7" s="250"/>
      <c r="KVQ7" s="250"/>
      <c r="KVR7" s="250"/>
      <c r="KVS7" s="250"/>
      <c r="KVT7" s="250"/>
      <c r="KVU7" s="250"/>
      <c r="KVV7" s="250"/>
      <c r="KVW7" s="250"/>
      <c r="KVX7" s="250"/>
      <c r="KVY7" s="250"/>
      <c r="KVZ7" s="250"/>
      <c r="KWA7" s="250"/>
      <c r="KWB7" s="250"/>
      <c r="KWC7" s="250"/>
      <c r="KWD7" s="250"/>
      <c r="KWE7" s="250"/>
      <c r="KWF7" s="250"/>
      <c r="KWG7" s="250"/>
      <c r="KWH7" s="250"/>
      <c r="KWI7" s="250"/>
      <c r="KWJ7" s="250"/>
      <c r="KWK7" s="250"/>
      <c r="KWL7" s="250"/>
      <c r="KWM7" s="250"/>
      <c r="KWN7" s="250"/>
      <c r="KWO7" s="250"/>
      <c r="KWP7" s="250"/>
      <c r="KWQ7" s="250"/>
      <c r="KWR7" s="250"/>
      <c r="KWS7" s="250"/>
      <c r="KWT7" s="250"/>
      <c r="KWU7" s="250"/>
      <c r="KWV7" s="250"/>
      <c r="KWW7" s="250"/>
      <c r="KWX7" s="250"/>
      <c r="KWY7" s="250"/>
      <c r="KWZ7" s="250"/>
      <c r="KXA7" s="250"/>
      <c r="KXB7" s="250"/>
      <c r="KXC7" s="250"/>
      <c r="KXD7" s="250"/>
      <c r="KXE7" s="250"/>
      <c r="KXF7" s="250"/>
      <c r="KXG7" s="250"/>
      <c r="KXH7" s="250"/>
      <c r="KXI7" s="250"/>
      <c r="KXJ7" s="250"/>
      <c r="KXK7" s="250"/>
      <c r="KXL7" s="250"/>
      <c r="KXM7" s="250"/>
      <c r="KXN7" s="250"/>
      <c r="KXO7" s="250"/>
      <c r="KXP7" s="250"/>
      <c r="KXQ7" s="250"/>
      <c r="KXR7" s="250"/>
      <c r="KXS7" s="250"/>
      <c r="KXT7" s="250"/>
      <c r="KXU7" s="250"/>
      <c r="KXV7" s="250"/>
      <c r="KXW7" s="250"/>
      <c r="KXX7" s="250"/>
      <c r="KXY7" s="250"/>
      <c r="KXZ7" s="250"/>
      <c r="KYA7" s="250"/>
      <c r="KYB7" s="250"/>
      <c r="KYC7" s="250"/>
      <c r="KYD7" s="250"/>
      <c r="KYE7" s="250"/>
      <c r="KYF7" s="250"/>
      <c r="KYG7" s="250"/>
      <c r="KYH7" s="250"/>
      <c r="KYI7" s="250"/>
      <c r="KYJ7" s="250"/>
      <c r="KYK7" s="250"/>
      <c r="KYL7" s="250"/>
      <c r="KYM7" s="250"/>
      <c r="KYN7" s="250"/>
      <c r="KYO7" s="250"/>
      <c r="KYP7" s="250"/>
      <c r="KYQ7" s="250"/>
      <c r="KYR7" s="250"/>
      <c r="KYS7" s="250"/>
      <c r="KYT7" s="250"/>
      <c r="KYU7" s="250"/>
      <c r="KYV7" s="250"/>
      <c r="KYW7" s="250"/>
      <c r="KYX7" s="250"/>
      <c r="KYY7" s="250"/>
      <c r="KYZ7" s="250"/>
      <c r="KZA7" s="250"/>
      <c r="KZB7" s="250"/>
      <c r="KZC7" s="250"/>
      <c r="KZD7" s="250"/>
      <c r="KZE7" s="250"/>
      <c r="KZF7" s="250"/>
      <c r="KZG7" s="250"/>
      <c r="KZH7" s="250"/>
      <c r="KZI7" s="250"/>
      <c r="KZJ7" s="250"/>
      <c r="KZK7" s="250"/>
      <c r="KZL7" s="250"/>
      <c r="KZM7" s="250"/>
      <c r="KZN7" s="250"/>
      <c r="KZO7" s="250"/>
      <c r="KZP7" s="250"/>
      <c r="KZQ7" s="250"/>
      <c r="KZR7" s="250"/>
      <c r="KZS7" s="250"/>
      <c r="KZT7" s="250"/>
      <c r="KZU7" s="250"/>
      <c r="KZV7" s="250"/>
      <c r="KZW7" s="250"/>
      <c r="KZX7" s="250"/>
      <c r="KZY7" s="250"/>
      <c r="KZZ7" s="250"/>
      <c r="LAA7" s="250"/>
      <c r="LAB7" s="250"/>
      <c r="LAC7" s="250"/>
      <c r="LAD7" s="250"/>
      <c r="LAE7" s="250"/>
      <c r="LAF7" s="250"/>
      <c r="LAG7" s="250"/>
      <c r="LAH7" s="250"/>
      <c r="LAI7" s="250"/>
      <c r="LAJ7" s="250"/>
      <c r="LAK7" s="250"/>
      <c r="LAL7" s="250"/>
      <c r="LAM7" s="250"/>
      <c r="LAN7" s="250"/>
      <c r="LAO7" s="250"/>
      <c r="LAP7" s="250"/>
      <c r="LAQ7" s="250"/>
      <c r="LAR7" s="250"/>
      <c r="LAS7" s="250"/>
      <c r="LAT7" s="250"/>
      <c r="LAU7" s="250"/>
      <c r="LAV7" s="250"/>
      <c r="LAW7" s="250"/>
      <c r="LAX7" s="250"/>
      <c r="LAY7" s="250"/>
      <c r="LAZ7" s="250"/>
      <c r="LBA7" s="250"/>
      <c r="LBB7" s="250"/>
      <c r="LBC7" s="250"/>
      <c r="LBD7" s="250"/>
      <c r="LBE7" s="250"/>
      <c r="LBF7" s="250"/>
      <c r="LBG7" s="250"/>
      <c r="LBH7" s="250"/>
      <c r="LBI7" s="250"/>
      <c r="LBJ7" s="250"/>
      <c r="LBK7" s="250"/>
      <c r="LBL7" s="250"/>
      <c r="LBM7" s="250"/>
      <c r="LBN7" s="250"/>
      <c r="LBO7" s="250"/>
      <c r="LBP7" s="250"/>
      <c r="LBQ7" s="250"/>
      <c r="LBR7" s="250"/>
      <c r="LBS7" s="250"/>
      <c r="LBT7" s="250"/>
      <c r="LBU7" s="250"/>
      <c r="LBV7" s="250"/>
      <c r="LBW7" s="250"/>
      <c r="LBX7" s="250"/>
      <c r="LBY7" s="250"/>
      <c r="LBZ7" s="250"/>
      <c r="LCA7" s="250"/>
      <c r="LCB7" s="250"/>
      <c r="LCC7" s="250"/>
      <c r="LCD7" s="250"/>
      <c r="LCE7" s="250"/>
      <c r="LCF7" s="250"/>
      <c r="LCG7" s="250"/>
      <c r="LCH7" s="250"/>
      <c r="LCI7" s="250"/>
      <c r="LCJ7" s="250"/>
      <c r="LCK7" s="250"/>
      <c r="LCL7" s="250"/>
      <c r="LCM7" s="250"/>
      <c r="LCN7" s="250"/>
      <c r="LCO7" s="250"/>
      <c r="LCP7" s="250"/>
      <c r="LCQ7" s="250"/>
      <c r="LCR7" s="250"/>
      <c r="LCS7" s="250"/>
      <c r="LCT7" s="250"/>
      <c r="LCU7" s="250"/>
      <c r="LCV7" s="250"/>
      <c r="LCW7" s="250"/>
      <c r="LCX7" s="250"/>
      <c r="LCY7" s="250"/>
      <c r="LCZ7" s="250"/>
      <c r="LDA7" s="250"/>
      <c r="LDB7" s="250"/>
      <c r="LDC7" s="250"/>
      <c r="LDD7" s="250"/>
      <c r="LDE7" s="250"/>
      <c r="LDF7" s="250"/>
      <c r="LDG7" s="250"/>
      <c r="LDH7" s="250"/>
      <c r="LDI7" s="250"/>
      <c r="LDJ7" s="250"/>
      <c r="LDK7" s="250"/>
      <c r="LDL7" s="250"/>
      <c r="LDM7" s="250"/>
      <c r="LDN7" s="250"/>
      <c r="LDO7" s="250"/>
      <c r="LDP7" s="250"/>
      <c r="LDQ7" s="250"/>
      <c r="LDR7" s="250"/>
      <c r="LDS7" s="250"/>
      <c r="LDT7" s="250"/>
      <c r="LDU7" s="250"/>
      <c r="LDV7" s="250"/>
      <c r="LDW7" s="250"/>
      <c r="LDX7" s="250"/>
      <c r="LDY7" s="250"/>
      <c r="LDZ7" s="250"/>
      <c r="LEA7" s="250"/>
      <c r="LEB7" s="250"/>
      <c r="LEC7" s="250"/>
      <c r="LED7" s="250"/>
      <c r="LEE7" s="250"/>
      <c r="LEF7" s="250"/>
      <c r="LEG7" s="250"/>
      <c r="LEH7" s="250"/>
      <c r="LEI7" s="250"/>
      <c r="LEJ7" s="250"/>
      <c r="LEK7" s="250"/>
      <c r="LEL7" s="250"/>
      <c r="LEM7" s="250"/>
      <c r="LEN7" s="250"/>
      <c r="LEO7" s="250"/>
      <c r="LEP7" s="250"/>
      <c r="LEQ7" s="250"/>
      <c r="LER7" s="250"/>
      <c r="LES7" s="250"/>
      <c r="LET7" s="250"/>
      <c r="LEU7" s="250"/>
      <c r="LEV7" s="250"/>
      <c r="LEW7" s="250"/>
      <c r="LEX7" s="250"/>
      <c r="LEY7" s="250"/>
      <c r="LEZ7" s="250"/>
      <c r="LFA7" s="250"/>
      <c r="LFB7" s="250"/>
      <c r="LFC7" s="250"/>
      <c r="LFD7" s="250"/>
      <c r="LFE7" s="250"/>
      <c r="LFF7" s="250"/>
      <c r="LFG7" s="250"/>
      <c r="LFH7" s="250"/>
      <c r="LFI7" s="250"/>
      <c r="LFJ7" s="250"/>
      <c r="LFK7" s="250"/>
      <c r="LFL7" s="250"/>
      <c r="LFM7" s="250"/>
      <c r="LFN7" s="250"/>
      <c r="LFO7" s="250"/>
      <c r="LFP7" s="250"/>
      <c r="LFQ7" s="250"/>
      <c r="LFR7" s="250"/>
      <c r="LFS7" s="250"/>
      <c r="LFT7" s="250"/>
      <c r="LFU7" s="250"/>
      <c r="LFV7" s="250"/>
      <c r="LFW7" s="250"/>
      <c r="LFX7" s="250"/>
      <c r="LFY7" s="250"/>
      <c r="LFZ7" s="250"/>
      <c r="LGA7" s="250"/>
      <c r="LGB7" s="250"/>
      <c r="LGC7" s="250"/>
      <c r="LGD7" s="250"/>
      <c r="LGE7" s="250"/>
      <c r="LGF7" s="250"/>
      <c r="LGG7" s="250"/>
      <c r="LGH7" s="250"/>
      <c r="LGI7" s="250"/>
      <c r="LGJ7" s="250"/>
      <c r="LGK7" s="250"/>
      <c r="LGL7" s="250"/>
      <c r="LGM7" s="250"/>
      <c r="LGN7" s="250"/>
      <c r="LGO7" s="250"/>
      <c r="LGP7" s="250"/>
      <c r="LGQ7" s="250"/>
      <c r="LGR7" s="250"/>
      <c r="LGS7" s="250"/>
      <c r="LGT7" s="250"/>
      <c r="LGU7" s="250"/>
      <c r="LGV7" s="250"/>
      <c r="LGW7" s="250"/>
      <c r="LGX7" s="250"/>
      <c r="LGY7" s="250"/>
      <c r="LGZ7" s="250"/>
      <c r="LHA7" s="250"/>
      <c r="LHB7" s="250"/>
      <c r="LHC7" s="250"/>
      <c r="LHD7" s="250"/>
      <c r="LHE7" s="250"/>
      <c r="LHF7" s="250"/>
      <c r="LHG7" s="250"/>
      <c r="LHH7" s="250"/>
      <c r="LHI7" s="250"/>
      <c r="LHJ7" s="250"/>
      <c r="LHK7" s="250"/>
      <c r="LHL7" s="250"/>
      <c r="LHM7" s="250"/>
      <c r="LHN7" s="250"/>
      <c r="LHO7" s="250"/>
      <c r="LHP7" s="250"/>
      <c r="LHQ7" s="250"/>
      <c r="LHR7" s="250"/>
      <c r="LHS7" s="250"/>
      <c r="LHT7" s="250"/>
      <c r="LHU7" s="250"/>
      <c r="LHV7" s="250"/>
      <c r="LHW7" s="250"/>
      <c r="LHX7" s="250"/>
      <c r="LHY7" s="250"/>
      <c r="LHZ7" s="250"/>
      <c r="LIA7" s="250"/>
      <c r="LIB7" s="250"/>
      <c r="LIC7" s="250"/>
      <c r="LID7" s="250"/>
      <c r="LIE7" s="250"/>
      <c r="LIF7" s="250"/>
      <c r="LIG7" s="250"/>
      <c r="LIH7" s="250"/>
      <c r="LII7" s="250"/>
      <c r="LIJ7" s="250"/>
      <c r="LIK7" s="250"/>
      <c r="LIL7" s="250"/>
      <c r="LIM7" s="250"/>
      <c r="LIN7" s="250"/>
      <c r="LIO7" s="250"/>
      <c r="LIP7" s="250"/>
      <c r="LIQ7" s="250"/>
      <c r="LIR7" s="250"/>
      <c r="LIS7" s="250"/>
      <c r="LIT7" s="250"/>
      <c r="LIU7" s="250"/>
      <c r="LIV7" s="250"/>
      <c r="LIW7" s="250"/>
      <c r="LIX7" s="250"/>
      <c r="LIY7" s="250"/>
      <c r="LIZ7" s="250"/>
      <c r="LJA7" s="250"/>
      <c r="LJB7" s="250"/>
      <c r="LJC7" s="250"/>
      <c r="LJD7" s="250"/>
      <c r="LJE7" s="250"/>
      <c r="LJF7" s="250"/>
      <c r="LJG7" s="250"/>
      <c r="LJH7" s="250"/>
      <c r="LJI7" s="250"/>
      <c r="LJJ7" s="250"/>
      <c r="LJK7" s="250"/>
      <c r="LJL7" s="250"/>
      <c r="LJM7" s="250"/>
      <c r="LJN7" s="250"/>
      <c r="LJO7" s="250"/>
      <c r="LJP7" s="250"/>
      <c r="LJQ7" s="250"/>
      <c r="LJR7" s="250"/>
      <c r="LJS7" s="250"/>
      <c r="LJT7" s="250"/>
      <c r="LJU7" s="250"/>
      <c r="LJV7" s="250"/>
      <c r="LJW7" s="250"/>
      <c r="LJX7" s="250"/>
      <c r="LJY7" s="250"/>
      <c r="LJZ7" s="250"/>
      <c r="LKA7" s="250"/>
      <c r="LKB7" s="250"/>
      <c r="LKC7" s="250"/>
      <c r="LKD7" s="250"/>
      <c r="LKE7" s="250"/>
      <c r="LKF7" s="250"/>
      <c r="LKG7" s="250"/>
      <c r="LKH7" s="250"/>
      <c r="LKI7" s="250"/>
      <c r="LKJ7" s="250"/>
      <c r="LKK7" s="250"/>
      <c r="LKL7" s="250"/>
      <c r="LKM7" s="250"/>
      <c r="LKN7" s="250"/>
      <c r="LKO7" s="250"/>
      <c r="LKP7" s="250"/>
      <c r="LKQ7" s="250"/>
      <c r="LKR7" s="250"/>
      <c r="LKS7" s="250"/>
      <c r="LKT7" s="250"/>
      <c r="LKU7" s="250"/>
      <c r="LKV7" s="250"/>
      <c r="LKW7" s="250"/>
      <c r="LKX7" s="250"/>
      <c r="LKY7" s="250"/>
      <c r="LKZ7" s="250"/>
      <c r="LLA7" s="250"/>
      <c r="LLB7" s="250"/>
      <c r="LLC7" s="250"/>
      <c r="LLD7" s="250"/>
      <c r="LLE7" s="250"/>
      <c r="LLF7" s="250"/>
      <c r="LLG7" s="250"/>
      <c r="LLH7" s="250"/>
      <c r="LLI7" s="250"/>
      <c r="LLJ7" s="250"/>
      <c r="LLK7" s="250"/>
      <c r="LLL7" s="250"/>
      <c r="LLM7" s="250"/>
      <c r="LLN7" s="250"/>
      <c r="LLO7" s="250"/>
      <c r="LLP7" s="250"/>
      <c r="LLQ7" s="250"/>
      <c r="LLR7" s="250"/>
      <c r="LLS7" s="250"/>
      <c r="LLT7" s="250"/>
      <c r="LLU7" s="250"/>
      <c r="LLV7" s="250"/>
      <c r="LLW7" s="250"/>
      <c r="LLX7" s="250"/>
      <c r="LLY7" s="250"/>
      <c r="LLZ7" s="250"/>
      <c r="LMA7" s="250"/>
      <c r="LMB7" s="250"/>
      <c r="LMC7" s="250"/>
      <c r="LMD7" s="250"/>
      <c r="LME7" s="250"/>
      <c r="LMF7" s="250"/>
      <c r="LMG7" s="250"/>
      <c r="LMH7" s="250"/>
      <c r="LMI7" s="250"/>
      <c r="LMJ7" s="250"/>
      <c r="LMK7" s="250"/>
      <c r="LML7" s="250"/>
      <c r="LMM7" s="250"/>
      <c r="LMN7" s="250"/>
      <c r="LMO7" s="250"/>
      <c r="LMP7" s="250"/>
      <c r="LMQ7" s="250"/>
      <c r="LMR7" s="250"/>
      <c r="LMS7" s="250"/>
      <c r="LMT7" s="250"/>
      <c r="LMU7" s="250"/>
      <c r="LMV7" s="250"/>
      <c r="LMW7" s="250"/>
      <c r="LMX7" s="250"/>
      <c r="LMY7" s="250"/>
      <c r="LMZ7" s="250"/>
      <c r="LNA7" s="250"/>
      <c r="LNB7" s="250"/>
      <c r="LNC7" s="250"/>
      <c r="LND7" s="250"/>
      <c r="LNE7" s="250"/>
      <c r="LNF7" s="250"/>
      <c r="LNG7" s="250"/>
      <c r="LNH7" s="250"/>
      <c r="LNI7" s="250"/>
      <c r="LNJ7" s="250"/>
      <c r="LNK7" s="250"/>
      <c r="LNL7" s="250"/>
      <c r="LNM7" s="250"/>
      <c r="LNN7" s="250"/>
      <c r="LNO7" s="250"/>
      <c r="LNP7" s="250"/>
      <c r="LNQ7" s="250"/>
      <c r="LNR7" s="250"/>
      <c r="LNS7" s="250"/>
      <c r="LNT7" s="250"/>
      <c r="LNU7" s="250"/>
      <c r="LNV7" s="250"/>
      <c r="LNW7" s="250"/>
      <c r="LNX7" s="250"/>
      <c r="LNY7" s="250"/>
      <c r="LNZ7" s="250"/>
      <c r="LOA7" s="250"/>
      <c r="LOB7" s="250"/>
      <c r="LOC7" s="250"/>
      <c r="LOD7" s="250"/>
      <c r="LOE7" s="250"/>
      <c r="LOF7" s="250"/>
      <c r="LOG7" s="250"/>
      <c r="LOH7" s="250"/>
      <c r="LOI7" s="250"/>
      <c r="LOJ7" s="250"/>
      <c r="LOK7" s="250"/>
      <c r="LOL7" s="250"/>
      <c r="LOM7" s="250"/>
      <c r="LON7" s="250"/>
      <c r="LOO7" s="250"/>
      <c r="LOP7" s="250"/>
      <c r="LOQ7" s="250"/>
      <c r="LOR7" s="250"/>
      <c r="LOS7" s="250"/>
      <c r="LOT7" s="250"/>
      <c r="LOU7" s="250"/>
      <c r="LOV7" s="250"/>
      <c r="LOW7" s="250"/>
      <c r="LOX7" s="250"/>
      <c r="LOY7" s="250"/>
      <c r="LOZ7" s="250"/>
      <c r="LPA7" s="250"/>
      <c r="LPB7" s="250"/>
      <c r="LPC7" s="250"/>
      <c r="LPD7" s="250"/>
      <c r="LPE7" s="250"/>
      <c r="LPF7" s="250"/>
      <c r="LPG7" s="250"/>
      <c r="LPH7" s="250"/>
      <c r="LPI7" s="250"/>
      <c r="LPJ7" s="250"/>
      <c r="LPK7" s="250"/>
      <c r="LPL7" s="250"/>
      <c r="LPM7" s="250"/>
      <c r="LPN7" s="250"/>
      <c r="LPO7" s="250"/>
      <c r="LPP7" s="250"/>
      <c r="LPQ7" s="250"/>
      <c r="LPR7" s="250"/>
      <c r="LPS7" s="250"/>
      <c r="LPT7" s="250"/>
      <c r="LPU7" s="250"/>
      <c r="LPV7" s="250"/>
      <c r="LPW7" s="250"/>
      <c r="LPX7" s="250"/>
      <c r="LPY7" s="250"/>
      <c r="LPZ7" s="250"/>
      <c r="LQA7" s="250"/>
      <c r="LQB7" s="250"/>
      <c r="LQC7" s="250"/>
      <c r="LQD7" s="250"/>
      <c r="LQE7" s="250"/>
      <c r="LQF7" s="250"/>
      <c r="LQG7" s="250"/>
      <c r="LQH7" s="250"/>
      <c r="LQI7" s="250"/>
      <c r="LQJ7" s="250"/>
      <c r="LQK7" s="250"/>
      <c r="LQL7" s="250"/>
      <c r="LQM7" s="250"/>
      <c r="LQN7" s="250"/>
      <c r="LQO7" s="250"/>
      <c r="LQP7" s="250"/>
      <c r="LQQ7" s="250"/>
      <c r="LQR7" s="250"/>
      <c r="LQS7" s="250"/>
      <c r="LQT7" s="250"/>
      <c r="LQU7" s="250"/>
      <c r="LQV7" s="250"/>
      <c r="LQW7" s="250"/>
      <c r="LQX7" s="250"/>
      <c r="LQY7" s="250"/>
      <c r="LQZ7" s="250"/>
      <c r="LRA7" s="250"/>
      <c r="LRB7" s="250"/>
      <c r="LRC7" s="250"/>
      <c r="LRD7" s="250"/>
      <c r="LRE7" s="250"/>
      <c r="LRF7" s="250"/>
      <c r="LRG7" s="250"/>
      <c r="LRH7" s="250"/>
      <c r="LRI7" s="250"/>
      <c r="LRJ7" s="250"/>
      <c r="LRK7" s="250"/>
      <c r="LRL7" s="250"/>
      <c r="LRM7" s="250"/>
      <c r="LRN7" s="250"/>
      <c r="LRO7" s="250"/>
      <c r="LRP7" s="250"/>
      <c r="LRQ7" s="250"/>
      <c r="LRR7" s="250"/>
      <c r="LRS7" s="250"/>
      <c r="LRT7" s="250"/>
      <c r="LRU7" s="250"/>
      <c r="LRV7" s="250"/>
      <c r="LRW7" s="250"/>
      <c r="LRX7" s="250"/>
      <c r="LRY7" s="250"/>
      <c r="LRZ7" s="250"/>
      <c r="LSA7" s="250"/>
      <c r="LSB7" s="250"/>
      <c r="LSC7" s="250"/>
      <c r="LSD7" s="250"/>
      <c r="LSE7" s="250"/>
      <c r="LSF7" s="250"/>
      <c r="LSG7" s="250"/>
      <c r="LSH7" s="250"/>
      <c r="LSI7" s="250"/>
      <c r="LSJ7" s="250"/>
      <c r="LSK7" s="250"/>
      <c r="LSL7" s="250"/>
      <c r="LSM7" s="250"/>
      <c r="LSN7" s="250"/>
      <c r="LSO7" s="250"/>
      <c r="LSP7" s="250"/>
      <c r="LSQ7" s="250"/>
      <c r="LSR7" s="250"/>
      <c r="LSS7" s="250"/>
      <c r="LST7" s="250"/>
      <c r="LSU7" s="250"/>
      <c r="LSV7" s="250"/>
      <c r="LSW7" s="250"/>
      <c r="LSX7" s="250"/>
      <c r="LSY7" s="250"/>
      <c r="LSZ7" s="250"/>
      <c r="LTA7" s="250"/>
      <c r="LTB7" s="250"/>
      <c r="LTC7" s="250"/>
      <c r="LTD7" s="250"/>
      <c r="LTE7" s="250"/>
      <c r="LTF7" s="250"/>
      <c r="LTG7" s="250"/>
      <c r="LTH7" s="250"/>
      <c r="LTI7" s="250"/>
      <c r="LTJ7" s="250"/>
      <c r="LTK7" s="250"/>
      <c r="LTL7" s="250"/>
      <c r="LTM7" s="250"/>
      <c r="LTN7" s="250"/>
      <c r="LTO7" s="250"/>
      <c r="LTP7" s="250"/>
      <c r="LTQ7" s="250"/>
      <c r="LTR7" s="250"/>
      <c r="LTS7" s="250"/>
      <c r="LTT7" s="250"/>
      <c r="LTU7" s="250"/>
      <c r="LTV7" s="250"/>
      <c r="LTW7" s="250"/>
      <c r="LTX7" s="250"/>
      <c r="LTY7" s="250"/>
      <c r="LTZ7" s="250"/>
      <c r="LUA7" s="250"/>
      <c r="LUB7" s="250"/>
      <c r="LUC7" s="250"/>
      <c r="LUD7" s="250"/>
      <c r="LUE7" s="250"/>
      <c r="LUF7" s="250"/>
      <c r="LUG7" s="250"/>
      <c r="LUH7" s="250"/>
      <c r="LUI7" s="250"/>
      <c r="LUJ7" s="250"/>
      <c r="LUK7" s="250"/>
      <c r="LUL7" s="250"/>
      <c r="LUM7" s="250"/>
      <c r="LUN7" s="250"/>
      <c r="LUO7" s="250"/>
      <c r="LUP7" s="250"/>
      <c r="LUQ7" s="250"/>
      <c r="LUR7" s="250"/>
      <c r="LUS7" s="250"/>
      <c r="LUT7" s="250"/>
      <c r="LUU7" s="250"/>
      <c r="LUV7" s="250"/>
      <c r="LUW7" s="250"/>
      <c r="LUX7" s="250"/>
      <c r="LUY7" s="250"/>
      <c r="LUZ7" s="250"/>
      <c r="LVA7" s="250"/>
      <c r="LVB7" s="250"/>
      <c r="LVC7" s="250"/>
      <c r="LVD7" s="250"/>
      <c r="LVE7" s="250"/>
      <c r="LVF7" s="250"/>
      <c r="LVG7" s="250"/>
      <c r="LVH7" s="250"/>
      <c r="LVI7" s="250"/>
      <c r="LVJ7" s="250"/>
      <c r="LVK7" s="250"/>
      <c r="LVL7" s="250"/>
      <c r="LVM7" s="250"/>
      <c r="LVN7" s="250"/>
      <c r="LVO7" s="250"/>
      <c r="LVP7" s="250"/>
      <c r="LVQ7" s="250"/>
      <c r="LVR7" s="250"/>
      <c r="LVS7" s="250"/>
      <c r="LVT7" s="250"/>
      <c r="LVU7" s="250"/>
      <c r="LVV7" s="250"/>
      <c r="LVW7" s="250"/>
      <c r="LVX7" s="250"/>
      <c r="LVY7" s="250"/>
      <c r="LVZ7" s="250"/>
      <c r="LWA7" s="250"/>
      <c r="LWB7" s="250"/>
      <c r="LWC7" s="250"/>
      <c r="LWD7" s="250"/>
      <c r="LWE7" s="250"/>
      <c r="LWF7" s="250"/>
      <c r="LWG7" s="250"/>
      <c r="LWH7" s="250"/>
      <c r="LWI7" s="250"/>
      <c r="LWJ7" s="250"/>
      <c r="LWK7" s="250"/>
      <c r="LWL7" s="250"/>
      <c r="LWM7" s="250"/>
      <c r="LWN7" s="250"/>
      <c r="LWO7" s="250"/>
      <c r="LWP7" s="250"/>
      <c r="LWQ7" s="250"/>
      <c r="LWR7" s="250"/>
      <c r="LWS7" s="250"/>
      <c r="LWT7" s="250"/>
      <c r="LWU7" s="250"/>
      <c r="LWV7" s="250"/>
      <c r="LWW7" s="250"/>
      <c r="LWX7" s="250"/>
      <c r="LWY7" s="250"/>
      <c r="LWZ7" s="250"/>
      <c r="LXA7" s="250"/>
      <c r="LXB7" s="250"/>
      <c r="LXC7" s="250"/>
      <c r="LXD7" s="250"/>
      <c r="LXE7" s="250"/>
      <c r="LXF7" s="250"/>
      <c r="LXG7" s="250"/>
      <c r="LXH7" s="250"/>
      <c r="LXI7" s="250"/>
      <c r="LXJ7" s="250"/>
      <c r="LXK7" s="250"/>
      <c r="LXL7" s="250"/>
      <c r="LXM7" s="250"/>
      <c r="LXN7" s="250"/>
      <c r="LXO7" s="250"/>
      <c r="LXP7" s="250"/>
      <c r="LXQ7" s="250"/>
      <c r="LXR7" s="250"/>
      <c r="LXS7" s="250"/>
      <c r="LXT7" s="250"/>
      <c r="LXU7" s="250"/>
      <c r="LXV7" s="250"/>
      <c r="LXW7" s="250"/>
      <c r="LXX7" s="250"/>
      <c r="LXY7" s="250"/>
      <c r="LXZ7" s="250"/>
      <c r="LYA7" s="250"/>
      <c r="LYB7" s="250"/>
      <c r="LYC7" s="250"/>
      <c r="LYD7" s="250"/>
      <c r="LYE7" s="250"/>
      <c r="LYF7" s="250"/>
      <c r="LYG7" s="250"/>
      <c r="LYH7" s="250"/>
      <c r="LYI7" s="250"/>
      <c r="LYJ7" s="250"/>
      <c r="LYK7" s="250"/>
      <c r="LYL7" s="250"/>
      <c r="LYM7" s="250"/>
      <c r="LYN7" s="250"/>
      <c r="LYO7" s="250"/>
      <c r="LYP7" s="250"/>
      <c r="LYQ7" s="250"/>
      <c r="LYR7" s="250"/>
      <c r="LYS7" s="250"/>
      <c r="LYT7" s="250"/>
      <c r="LYU7" s="250"/>
      <c r="LYV7" s="250"/>
      <c r="LYW7" s="250"/>
      <c r="LYX7" s="250"/>
      <c r="LYY7" s="250"/>
      <c r="LYZ7" s="250"/>
      <c r="LZA7" s="250"/>
      <c r="LZB7" s="250"/>
      <c r="LZC7" s="250"/>
      <c r="LZD7" s="250"/>
      <c r="LZE7" s="250"/>
      <c r="LZF7" s="250"/>
      <c r="LZG7" s="250"/>
      <c r="LZH7" s="250"/>
      <c r="LZI7" s="250"/>
      <c r="LZJ7" s="250"/>
      <c r="LZK7" s="250"/>
      <c r="LZL7" s="250"/>
      <c r="LZM7" s="250"/>
      <c r="LZN7" s="250"/>
      <c r="LZO7" s="250"/>
      <c r="LZP7" s="250"/>
      <c r="LZQ7" s="250"/>
      <c r="LZR7" s="250"/>
      <c r="LZS7" s="250"/>
      <c r="LZT7" s="250"/>
      <c r="LZU7" s="250"/>
      <c r="LZV7" s="250"/>
      <c r="LZW7" s="250"/>
      <c r="LZX7" s="250"/>
      <c r="LZY7" s="250"/>
      <c r="LZZ7" s="250"/>
      <c r="MAA7" s="250"/>
      <c r="MAB7" s="250"/>
      <c r="MAC7" s="250"/>
      <c r="MAD7" s="250"/>
      <c r="MAE7" s="250"/>
      <c r="MAF7" s="250"/>
      <c r="MAG7" s="250"/>
      <c r="MAH7" s="250"/>
      <c r="MAI7" s="250"/>
      <c r="MAJ7" s="250"/>
      <c r="MAK7" s="250"/>
      <c r="MAL7" s="250"/>
      <c r="MAM7" s="250"/>
      <c r="MAN7" s="250"/>
      <c r="MAO7" s="250"/>
      <c r="MAP7" s="250"/>
      <c r="MAQ7" s="250"/>
      <c r="MAR7" s="250"/>
      <c r="MAS7" s="250"/>
      <c r="MAT7" s="250"/>
      <c r="MAU7" s="250"/>
      <c r="MAV7" s="250"/>
      <c r="MAW7" s="250"/>
      <c r="MAX7" s="250"/>
      <c r="MAY7" s="250"/>
      <c r="MAZ7" s="250"/>
      <c r="MBA7" s="250"/>
      <c r="MBB7" s="250"/>
      <c r="MBC7" s="250"/>
      <c r="MBD7" s="250"/>
      <c r="MBE7" s="250"/>
      <c r="MBF7" s="250"/>
      <c r="MBG7" s="250"/>
      <c r="MBH7" s="250"/>
      <c r="MBI7" s="250"/>
      <c r="MBJ7" s="250"/>
      <c r="MBK7" s="250"/>
      <c r="MBL7" s="250"/>
      <c r="MBM7" s="250"/>
      <c r="MBN7" s="250"/>
      <c r="MBO7" s="250"/>
      <c r="MBP7" s="250"/>
      <c r="MBQ7" s="250"/>
      <c r="MBR7" s="250"/>
      <c r="MBS7" s="250"/>
      <c r="MBT7" s="250"/>
      <c r="MBU7" s="250"/>
      <c r="MBV7" s="250"/>
      <c r="MBW7" s="250"/>
      <c r="MBX7" s="250"/>
      <c r="MBY7" s="250"/>
      <c r="MBZ7" s="250"/>
      <c r="MCA7" s="250"/>
      <c r="MCB7" s="250"/>
      <c r="MCC7" s="250"/>
      <c r="MCD7" s="250"/>
      <c r="MCE7" s="250"/>
      <c r="MCF7" s="250"/>
      <c r="MCG7" s="250"/>
      <c r="MCH7" s="250"/>
      <c r="MCI7" s="250"/>
      <c r="MCJ7" s="250"/>
      <c r="MCK7" s="250"/>
      <c r="MCL7" s="250"/>
      <c r="MCM7" s="250"/>
      <c r="MCN7" s="250"/>
      <c r="MCO7" s="250"/>
      <c r="MCP7" s="250"/>
      <c r="MCQ7" s="250"/>
      <c r="MCR7" s="250"/>
      <c r="MCS7" s="250"/>
      <c r="MCT7" s="250"/>
      <c r="MCU7" s="250"/>
      <c r="MCV7" s="250"/>
      <c r="MCW7" s="250"/>
      <c r="MCX7" s="250"/>
      <c r="MCY7" s="250"/>
      <c r="MCZ7" s="250"/>
      <c r="MDA7" s="250"/>
      <c r="MDB7" s="250"/>
      <c r="MDC7" s="250"/>
      <c r="MDD7" s="250"/>
      <c r="MDE7" s="250"/>
      <c r="MDF7" s="250"/>
      <c r="MDG7" s="250"/>
      <c r="MDH7" s="250"/>
      <c r="MDI7" s="250"/>
      <c r="MDJ7" s="250"/>
      <c r="MDK7" s="250"/>
      <c r="MDL7" s="250"/>
      <c r="MDM7" s="250"/>
      <c r="MDN7" s="250"/>
      <c r="MDO7" s="250"/>
      <c r="MDP7" s="250"/>
      <c r="MDQ7" s="250"/>
      <c r="MDR7" s="250"/>
      <c r="MDS7" s="250"/>
      <c r="MDT7" s="250"/>
      <c r="MDU7" s="250"/>
      <c r="MDV7" s="250"/>
      <c r="MDW7" s="250"/>
      <c r="MDX7" s="250"/>
      <c r="MDY7" s="250"/>
      <c r="MDZ7" s="250"/>
      <c r="MEA7" s="250"/>
      <c r="MEB7" s="250"/>
      <c r="MEC7" s="250"/>
      <c r="MED7" s="250"/>
      <c r="MEE7" s="250"/>
      <c r="MEF7" s="250"/>
      <c r="MEG7" s="250"/>
      <c r="MEH7" s="250"/>
      <c r="MEI7" s="250"/>
      <c r="MEJ7" s="250"/>
      <c r="MEK7" s="250"/>
      <c r="MEL7" s="250"/>
      <c r="MEM7" s="250"/>
      <c r="MEN7" s="250"/>
      <c r="MEO7" s="250"/>
      <c r="MEP7" s="250"/>
      <c r="MEQ7" s="250"/>
      <c r="MER7" s="250"/>
      <c r="MES7" s="250"/>
      <c r="MET7" s="250"/>
      <c r="MEU7" s="250"/>
      <c r="MEV7" s="250"/>
      <c r="MEW7" s="250"/>
      <c r="MEX7" s="250"/>
      <c r="MEY7" s="250"/>
      <c r="MEZ7" s="250"/>
      <c r="MFA7" s="250"/>
      <c r="MFB7" s="250"/>
      <c r="MFC7" s="250"/>
      <c r="MFD7" s="250"/>
      <c r="MFE7" s="250"/>
      <c r="MFF7" s="250"/>
      <c r="MFG7" s="250"/>
      <c r="MFH7" s="250"/>
      <c r="MFI7" s="250"/>
      <c r="MFJ7" s="250"/>
      <c r="MFK7" s="250"/>
      <c r="MFL7" s="250"/>
      <c r="MFM7" s="250"/>
      <c r="MFN7" s="250"/>
      <c r="MFO7" s="250"/>
      <c r="MFP7" s="250"/>
      <c r="MFQ7" s="250"/>
      <c r="MFR7" s="250"/>
      <c r="MFS7" s="250"/>
      <c r="MFT7" s="250"/>
      <c r="MFU7" s="250"/>
      <c r="MFV7" s="250"/>
      <c r="MFW7" s="250"/>
      <c r="MFX7" s="250"/>
      <c r="MFY7" s="250"/>
      <c r="MFZ7" s="250"/>
      <c r="MGA7" s="250"/>
      <c r="MGB7" s="250"/>
      <c r="MGC7" s="250"/>
      <c r="MGD7" s="250"/>
      <c r="MGE7" s="250"/>
      <c r="MGF7" s="250"/>
      <c r="MGG7" s="250"/>
      <c r="MGH7" s="250"/>
      <c r="MGI7" s="250"/>
      <c r="MGJ7" s="250"/>
      <c r="MGK7" s="250"/>
      <c r="MGL7" s="250"/>
      <c r="MGM7" s="250"/>
      <c r="MGN7" s="250"/>
      <c r="MGO7" s="250"/>
      <c r="MGP7" s="250"/>
      <c r="MGQ7" s="250"/>
      <c r="MGR7" s="250"/>
      <c r="MGS7" s="250"/>
      <c r="MGT7" s="250"/>
      <c r="MGU7" s="250"/>
      <c r="MGV7" s="250"/>
      <c r="MGW7" s="250"/>
      <c r="MGX7" s="250"/>
      <c r="MGY7" s="250"/>
      <c r="MGZ7" s="250"/>
      <c r="MHA7" s="250"/>
      <c r="MHB7" s="250"/>
      <c r="MHC7" s="250"/>
      <c r="MHD7" s="250"/>
      <c r="MHE7" s="250"/>
      <c r="MHF7" s="250"/>
      <c r="MHG7" s="250"/>
      <c r="MHH7" s="250"/>
      <c r="MHI7" s="250"/>
      <c r="MHJ7" s="250"/>
      <c r="MHK7" s="250"/>
      <c r="MHL7" s="250"/>
      <c r="MHM7" s="250"/>
      <c r="MHN7" s="250"/>
      <c r="MHO7" s="250"/>
      <c r="MHP7" s="250"/>
      <c r="MHQ7" s="250"/>
      <c r="MHR7" s="250"/>
      <c r="MHS7" s="250"/>
      <c r="MHT7" s="250"/>
      <c r="MHU7" s="250"/>
      <c r="MHV7" s="250"/>
      <c r="MHW7" s="250"/>
      <c r="MHX7" s="250"/>
      <c r="MHY7" s="250"/>
      <c r="MHZ7" s="250"/>
      <c r="MIA7" s="250"/>
      <c r="MIB7" s="250"/>
      <c r="MIC7" s="250"/>
      <c r="MID7" s="250"/>
      <c r="MIE7" s="250"/>
      <c r="MIF7" s="250"/>
      <c r="MIG7" s="250"/>
      <c r="MIH7" s="250"/>
      <c r="MII7" s="250"/>
      <c r="MIJ7" s="250"/>
      <c r="MIK7" s="250"/>
      <c r="MIL7" s="250"/>
      <c r="MIM7" s="250"/>
      <c r="MIN7" s="250"/>
      <c r="MIO7" s="250"/>
      <c r="MIP7" s="250"/>
      <c r="MIQ7" s="250"/>
      <c r="MIR7" s="250"/>
      <c r="MIS7" s="250"/>
      <c r="MIT7" s="250"/>
      <c r="MIU7" s="250"/>
      <c r="MIV7" s="250"/>
      <c r="MIW7" s="250"/>
      <c r="MIX7" s="250"/>
      <c r="MIY7" s="250"/>
      <c r="MIZ7" s="250"/>
      <c r="MJA7" s="250"/>
      <c r="MJB7" s="250"/>
      <c r="MJC7" s="250"/>
      <c r="MJD7" s="250"/>
      <c r="MJE7" s="250"/>
      <c r="MJF7" s="250"/>
      <c r="MJG7" s="250"/>
      <c r="MJH7" s="250"/>
      <c r="MJI7" s="250"/>
      <c r="MJJ7" s="250"/>
      <c r="MJK7" s="250"/>
      <c r="MJL7" s="250"/>
      <c r="MJM7" s="250"/>
      <c r="MJN7" s="250"/>
      <c r="MJO7" s="250"/>
      <c r="MJP7" s="250"/>
      <c r="MJQ7" s="250"/>
      <c r="MJR7" s="250"/>
      <c r="MJS7" s="250"/>
      <c r="MJT7" s="250"/>
      <c r="MJU7" s="250"/>
      <c r="MJV7" s="250"/>
      <c r="MJW7" s="250"/>
      <c r="MJX7" s="250"/>
      <c r="MJY7" s="250"/>
      <c r="MJZ7" s="250"/>
      <c r="MKA7" s="250"/>
      <c r="MKB7" s="250"/>
      <c r="MKC7" s="250"/>
      <c r="MKD7" s="250"/>
      <c r="MKE7" s="250"/>
      <c r="MKF7" s="250"/>
      <c r="MKG7" s="250"/>
      <c r="MKH7" s="250"/>
      <c r="MKI7" s="250"/>
      <c r="MKJ7" s="250"/>
      <c r="MKK7" s="250"/>
      <c r="MKL7" s="250"/>
      <c r="MKM7" s="250"/>
      <c r="MKN7" s="250"/>
      <c r="MKO7" s="250"/>
      <c r="MKP7" s="250"/>
      <c r="MKQ7" s="250"/>
      <c r="MKR7" s="250"/>
      <c r="MKS7" s="250"/>
      <c r="MKT7" s="250"/>
      <c r="MKU7" s="250"/>
      <c r="MKV7" s="250"/>
      <c r="MKW7" s="250"/>
      <c r="MKX7" s="250"/>
      <c r="MKY7" s="250"/>
      <c r="MKZ7" s="250"/>
      <c r="MLA7" s="250"/>
      <c r="MLB7" s="250"/>
      <c r="MLC7" s="250"/>
      <c r="MLD7" s="250"/>
      <c r="MLE7" s="250"/>
      <c r="MLF7" s="250"/>
      <c r="MLG7" s="250"/>
      <c r="MLH7" s="250"/>
      <c r="MLI7" s="250"/>
      <c r="MLJ7" s="250"/>
      <c r="MLK7" s="250"/>
      <c r="MLL7" s="250"/>
      <c r="MLM7" s="250"/>
      <c r="MLN7" s="250"/>
      <c r="MLO7" s="250"/>
      <c r="MLP7" s="250"/>
      <c r="MLQ7" s="250"/>
      <c r="MLR7" s="250"/>
      <c r="MLS7" s="250"/>
      <c r="MLT7" s="250"/>
      <c r="MLU7" s="250"/>
      <c r="MLV7" s="250"/>
      <c r="MLW7" s="250"/>
      <c r="MLX7" s="250"/>
      <c r="MLY7" s="250"/>
      <c r="MLZ7" s="250"/>
      <c r="MMA7" s="250"/>
      <c r="MMB7" s="250"/>
      <c r="MMC7" s="250"/>
      <c r="MMD7" s="250"/>
      <c r="MME7" s="250"/>
      <c r="MMF7" s="250"/>
      <c r="MMG7" s="250"/>
      <c r="MMH7" s="250"/>
      <c r="MMI7" s="250"/>
      <c r="MMJ7" s="250"/>
      <c r="MMK7" s="250"/>
      <c r="MML7" s="250"/>
      <c r="MMM7" s="250"/>
      <c r="MMN7" s="250"/>
      <c r="MMO7" s="250"/>
      <c r="MMP7" s="250"/>
      <c r="MMQ7" s="250"/>
      <c r="MMR7" s="250"/>
      <c r="MMS7" s="250"/>
      <c r="MMT7" s="250"/>
      <c r="MMU7" s="250"/>
      <c r="MMV7" s="250"/>
      <c r="MMW7" s="250"/>
      <c r="MMX7" s="250"/>
      <c r="MMY7" s="250"/>
      <c r="MMZ7" s="250"/>
      <c r="MNA7" s="250"/>
      <c r="MNB7" s="250"/>
      <c r="MNC7" s="250"/>
      <c r="MND7" s="250"/>
      <c r="MNE7" s="250"/>
      <c r="MNF7" s="250"/>
      <c r="MNG7" s="250"/>
      <c r="MNH7" s="250"/>
      <c r="MNI7" s="250"/>
      <c r="MNJ7" s="250"/>
      <c r="MNK7" s="250"/>
      <c r="MNL7" s="250"/>
      <c r="MNM7" s="250"/>
      <c r="MNN7" s="250"/>
      <c r="MNO7" s="250"/>
      <c r="MNP7" s="250"/>
      <c r="MNQ7" s="250"/>
      <c r="MNR7" s="250"/>
      <c r="MNS7" s="250"/>
      <c r="MNT7" s="250"/>
      <c r="MNU7" s="250"/>
      <c r="MNV7" s="250"/>
      <c r="MNW7" s="250"/>
      <c r="MNX7" s="250"/>
      <c r="MNY7" s="250"/>
      <c r="MNZ7" s="250"/>
      <c r="MOA7" s="250"/>
      <c r="MOB7" s="250"/>
      <c r="MOC7" s="250"/>
      <c r="MOD7" s="250"/>
      <c r="MOE7" s="250"/>
      <c r="MOF7" s="250"/>
      <c r="MOG7" s="250"/>
      <c r="MOH7" s="250"/>
      <c r="MOI7" s="250"/>
      <c r="MOJ7" s="250"/>
      <c r="MOK7" s="250"/>
      <c r="MOL7" s="250"/>
      <c r="MOM7" s="250"/>
      <c r="MON7" s="250"/>
      <c r="MOO7" s="250"/>
      <c r="MOP7" s="250"/>
      <c r="MOQ7" s="250"/>
      <c r="MOR7" s="250"/>
      <c r="MOS7" s="250"/>
      <c r="MOT7" s="250"/>
      <c r="MOU7" s="250"/>
      <c r="MOV7" s="250"/>
      <c r="MOW7" s="250"/>
      <c r="MOX7" s="250"/>
      <c r="MOY7" s="250"/>
      <c r="MOZ7" s="250"/>
      <c r="MPA7" s="250"/>
      <c r="MPB7" s="250"/>
      <c r="MPC7" s="250"/>
      <c r="MPD7" s="250"/>
      <c r="MPE7" s="250"/>
      <c r="MPF7" s="250"/>
      <c r="MPG7" s="250"/>
      <c r="MPH7" s="250"/>
      <c r="MPI7" s="250"/>
      <c r="MPJ7" s="250"/>
      <c r="MPK7" s="250"/>
      <c r="MPL7" s="250"/>
      <c r="MPM7" s="250"/>
      <c r="MPN7" s="250"/>
      <c r="MPO7" s="250"/>
      <c r="MPP7" s="250"/>
      <c r="MPQ7" s="250"/>
      <c r="MPR7" s="250"/>
      <c r="MPS7" s="250"/>
      <c r="MPT7" s="250"/>
      <c r="MPU7" s="250"/>
      <c r="MPV7" s="250"/>
      <c r="MPW7" s="250"/>
      <c r="MPX7" s="250"/>
      <c r="MPY7" s="250"/>
      <c r="MPZ7" s="250"/>
      <c r="MQA7" s="250"/>
      <c r="MQB7" s="250"/>
      <c r="MQC7" s="250"/>
      <c r="MQD7" s="250"/>
      <c r="MQE7" s="250"/>
      <c r="MQF7" s="250"/>
      <c r="MQG7" s="250"/>
      <c r="MQH7" s="250"/>
      <c r="MQI7" s="250"/>
      <c r="MQJ7" s="250"/>
      <c r="MQK7" s="250"/>
      <c r="MQL7" s="250"/>
      <c r="MQM7" s="250"/>
      <c r="MQN7" s="250"/>
      <c r="MQO7" s="250"/>
      <c r="MQP7" s="250"/>
      <c r="MQQ7" s="250"/>
      <c r="MQR7" s="250"/>
      <c r="MQS7" s="250"/>
      <c r="MQT7" s="250"/>
      <c r="MQU7" s="250"/>
      <c r="MQV7" s="250"/>
      <c r="MQW7" s="250"/>
      <c r="MQX7" s="250"/>
      <c r="MQY7" s="250"/>
      <c r="MQZ7" s="250"/>
      <c r="MRA7" s="250"/>
      <c r="MRB7" s="250"/>
      <c r="MRC7" s="250"/>
      <c r="MRD7" s="250"/>
      <c r="MRE7" s="250"/>
      <c r="MRF7" s="250"/>
      <c r="MRG7" s="250"/>
      <c r="MRH7" s="250"/>
      <c r="MRI7" s="250"/>
      <c r="MRJ7" s="250"/>
      <c r="MRK7" s="250"/>
      <c r="MRL7" s="250"/>
      <c r="MRM7" s="250"/>
      <c r="MRN7" s="250"/>
      <c r="MRO7" s="250"/>
      <c r="MRP7" s="250"/>
      <c r="MRQ7" s="250"/>
      <c r="MRR7" s="250"/>
      <c r="MRS7" s="250"/>
      <c r="MRT7" s="250"/>
      <c r="MRU7" s="250"/>
      <c r="MRV7" s="250"/>
      <c r="MRW7" s="250"/>
      <c r="MRX7" s="250"/>
      <c r="MRY7" s="250"/>
      <c r="MRZ7" s="250"/>
      <c r="MSA7" s="250"/>
      <c r="MSB7" s="250"/>
      <c r="MSC7" s="250"/>
      <c r="MSD7" s="250"/>
      <c r="MSE7" s="250"/>
      <c r="MSF7" s="250"/>
      <c r="MSG7" s="250"/>
      <c r="MSH7" s="250"/>
      <c r="MSI7" s="250"/>
      <c r="MSJ7" s="250"/>
      <c r="MSK7" s="250"/>
      <c r="MSL7" s="250"/>
      <c r="MSM7" s="250"/>
      <c r="MSN7" s="250"/>
      <c r="MSO7" s="250"/>
      <c r="MSP7" s="250"/>
      <c r="MSQ7" s="250"/>
      <c r="MSR7" s="250"/>
      <c r="MSS7" s="250"/>
      <c r="MST7" s="250"/>
      <c r="MSU7" s="250"/>
      <c r="MSV7" s="250"/>
      <c r="MSW7" s="250"/>
      <c r="MSX7" s="250"/>
      <c r="MSY7" s="250"/>
      <c r="MSZ7" s="250"/>
      <c r="MTA7" s="250"/>
      <c r="MTB7" s="250"/>
      <c r="MTC7" s="250"/>
      <c r="MTD7" s="250"/>
      <c r="MTE7" s="250"/>
      <c r="MTF7" s="250"/>
      <c r="MTG7" s="250"/>
      <c r="MTH7" s="250"/>
      <c r="MTI7" s="250"/>
      <c r="MTJ7" s="250"/>
      <c r="MTK7" s="250"/>
      <c r="MTL7" s="250"/>
      <c r="MTM7" s="250"/>
      <c r="MTN7" s="250"/>
      <c r="MTO7" s="250"/>
      <c r="MTP7" s="250"/>
      <c r="MTQ7" s="250"/>
      <c r="MTR7" s="250"/>
      <c r="MTS7" s="250"/>
      <c r="MTT7" s="250"/>
      <c r="MTU7" s="250"/>
      <c r="MTV7" s="250"/>
      <c r="MTW7" s="250"/>
      <c r="MTX7" s="250"/>
      <c r="MTY7" s="250"/>
      <c r="MTZ7" s="250"/>
      <c r="MUA7" s="250"/>
      <c r="MUB7" s="250"/>
      <c r="MUC7" s="250"/>
      <c r="MUD7" s="250"/>
      <c r="MUE7" s="250"/>
      <c r="MUF7" s="250"/>
      <c r="MUG7" s="250"/>
      <c r="MUH7" s="250"/>
      <c r="MUI7" s="250"/>
      <c r="MUJ7" s="250"/>
      <c r="MUK7" s="250"/>
      <c r="MUL7" s="250"/>
      <c r="MUM7" s="250"/>
      <c r="MUN7" s="250"/>
      <c r="MUO7" s="250"/>
      <c r="MUP7" s="250"/>
      <c r="MUQ7" s="250"/>
      <c r="MUR7" s="250"/>
      <c r="MUS7" s="250"/>
      <c r="MUT7" s="250"/>
      <c r="MUU7" s="250"/>
      <c r="MUV7" s="250"/>
      <c r="MUW7" s="250"/>
      <c r="MUX7" s="250"/>
      <c r="MUY7" s="250"/>
      <c r="MUZ7" s="250"/>
      <c r="MVA7" s="250"/>
      <c r="MVB7" s="250"/>
      <c r="MVC7" s="250"/>
      <c r="MVD7" s="250"/>
      <c r="MVE7" s="250"/>
      <c r="MVF7" s="250"/>
      <c r="MVG7" s="250"/>
      <c r="MVH7" s="250"/>
      <c r="MVI7" s="250"/>
      <c r="MVJ7" s="250"/>
      <c r="MVK7" s="250"/>
      <c r="MVL7" s="250"/>
      <c r="MVM7" s="250"/>
      <c r="MVN7" s="250"/>
      <c r="MVO7" s="250"/>
      <c r="MVP7" s="250"/>
      <c r="MVQ7" s="250"/>
      <c r="MVR7" s="250"/>
      <c r="MVS7" s="250"/>
      <c r="MVT7" s="250"/>
      <c r="MVU7" s="250"/>
      <c r="MVV7" s="250"/>
      <c r="MVW7" s="250"/>
      <c r="MVX7" s="250"/>
      <c r="MVY7" s="250"/>
      <c r="MVZ7" s="250"/>
      <c r="MWA7" s="250"/>
      <c r="MWB7" s="250"/>
      <c r="MWC7" s="250"/>
      <c r="MWD7" s="250"/>
      <c r="MWE7" s="250"/>
      <c r="MWF7" s="250"/>
      <c r="MWG7" s="250"/>
      <c r="MWH7" s="250"/>
      <c r="MWI7" s="250"/>
      <c r="MWJ7" s="250"/>
      <c r="MWK7" s="250"/>
      <c r="MWL7" s="250"/>
      <c r="MWM7" s="250"/>
      <c r="MWN7" s="250"/>
      <c r="MWO7" s="250"/>
      <c r="MWP7" s="250"/>
      <c r="MWQ7" s="250"/>
      <c r="MWR7" s="250"/>
      <c r="MWS7" s="250"/>
      <c r="MWT7" s="250"/>
      <c r="MWU7" s="250"/>
      <c r="MWV7" s="250"/>
      <c r="MWW7" s="250"/>
      <c r="MWX7" s="250"/>
      <c r="MWY7" s="250"/>
      <c r="MWZ7" s="250"/>
      <c r="MXA7" s="250"/>
      <c r="MXB7" s="250"/>
      <c r="MXC7" s="250"/>
      <c r="MXD7" s="250"/>
      <c r="MXE7" s="250"/>
      <c r="MXF7" s="250"/>
      <c r="MXG7" s="250"/>
      <c r="MXH7" s="250"/>
      <c r="MXI7" s="250"/>
      <c r="MXJ7" s="250"/>
      <c r="MXK7" s="250"/>
      <c r="MXL7" s="250"/>
      <c r="MXM7" s="250"/>
      <c r="MXN7" s="250"/>
      <c r="MXO7" s="250"/>
      <c r="MXP7" s="250"/>
      <c r="MXQ7" s="250"/>
      <c r="MXR7" s="250"/>
      <c r="MXS7" s="250"/>
      <c r="MXT7" s="250"/>
      <c r="MXU7" s="250"/>
      <c r="MXV7" s="250"/>
      <c r="MXW7" s="250"/>
      <c r="MXX7" s="250"/>
      <c r="MXY7" s="250"/>
      <c r="MXZ7" s="250"/>
      <c r="MYA7" s="250"/>
      <c r="MYB7" s="250"/>
      <c r="MYC7" s="250"/>
      <c r="MYD7" s="250"/>
      <c r="MYE7" s="250"/>
      <c r="MYF7" s="250"/>
      <c r="MYG7" s="250"/>
      <c r="MYH7" s="250"/>
      <c r="MYI7" s="250"/>
      <c r="MYJ7" s="250"/>
      <c r="MYK7" s="250"/>
      <c r="MYL7" s="250"/>
      <c r="MYM7" s="250"/>
      <c r="MYN7" s="250"/>
      <c r="MYO7" s="250"/>
      <c r="MYP7" s="250"/>
      <c r="MYQ7" s="250"/>
      <c r="MYR7" s="250"/>
      <c r="MYS7" s="250"/>
      <c r="MYT7" s="250"/>
      <c r="MYU7" s="250"/>
      <c r="MYV7" s="250"/>
      <c r="MYW7" s="250"/>
      <c r="MYX7" s="250"/>
      <c r="MYY7" s="250"/>
      <c r="MYZ7" s="250"/>
      <c r="MZA7" s="250"/>
      <c r="MZB7" s="250"/>
      <c r="MZC7" s="250"/>
      <c r="MZD7" s="250"/>
      <c r="MZE7" s="250"/>
      <c r="MZF7" s="250"/>
      <c r="MZG7" s="250"/>
      <c r="MZH7" s="250"/>
      <c r="MZI7" s="250"/>
      <c r="MZJ7" s="250"/>
      <c r="MZK7" s="250"/>
      <c r="MZL7" s="250"/>
      <c r="MZM7" s="250"/>
      <c r="MZN7" s="250"/>
      <c r="MZO7" s="250"/>
      <c r="MZP7" s="250"/>
      <c r="MZQ7" s="250"/>
      <c r="MZR7" s="250"/>
      <c r="MZS7" s="250"/>
      <c r="MZT7" s="250"/>
      <c r="MZU7" s="250"/>
      <c r="MZV7" s="250"/>
      <c r="MZW7" s="250"/>
      <c r="MZX7" s="250"/>
      <c r="MZY7" s="250"/>
      <c r="MZZ7" s="250"/>
      <c r="NAA7" s="250"/>
      <c r="NAB7" s="250"/>
      <c r="NAC7" s="250"/>
      <c r="NAD7" s="250"/>
      <c r="NAE7" s="250"/>
      <c r="NAF7" s="250"/>
      <c r="NAG7" s="250"/>
      <c r="NAH7" s="250"/>
      <c r="NAI7" s="250"/>
      <c r="NAJ7" s="250"/>
      <c r="NAK7" s="250"/>
      <c r="NAL7" s="250"/>
      <c r="NAM7" s="250"/>
      <c r="NAN7" s="250"/>
      <c r="NAO7" s="250"/>
      <c r="NAP7" s="250"/>
      <c r="NAQ7" s="250"/>
      <c r="NAR7" s="250"/>
      <c r="NAS7" s="250"/>
      <c r="NAT7" s="250"/>
      <c r="NAU7" s="250"/>
      <c r="NAV7" s="250"/>
      <c r="NAW7" s="250"/>
      <c r="NAX7" s="250"/>
      <c r="NAY7" s="250"/>
      <c r="NAZ7" s="250"/>
      <c r="NBA7" s="250"/>
      <c r="NBB7" s="250"/>
      <c r="NBC7" s="250"/>
      <c r="NBD7" s="250"/>
      <c r="NBE7" s="250"/>
      <c r="NBF7" s="250"/>
      <c r="NBG7" s="250"/>
      <c r="NBH7" s="250"/>
      <c r="NBI7" s="250"/>
      <c r="NBJ7" s="250"/>
      <c r="NBK7" s="250"/>
      <c r="NBL7" s="250"/>
      <c r="NBM7" s="250"/>
      <c r="NBN7" s="250"/>
      <c r="NBO7" s="250"/>
      <c r="NBP7" s="250"/>
      <c r="NBQ7" s="250"/>
      <c r="NBR7" s="250"/>
      <c r="NBS7" s="250"/>
      <c r="NBT7" s="250"/>
      <c r="NBU7" s="250"/>
      <c r="NBV7" s="250"/>
      <c r="NBW7" s="250"/>
      <c r="NBX7" s="250"/>
      <c r="NBY7" s="250"/>
      <c r="NBZ7" s="250"/>
      <c r="NCA7" s="250"/>
      <c r="NCB7" s="250"/>
      <c r="NCC7" s="250"/>
      <c r="NCD7" s="250"/>
      <c r="NCE7" s="250"/>
      <c r="NCF7" s="250"/>
      <c r="NCG7" s="250"/>
      <c r="NCH7" s="250"/>
      <c r="NCI7" s="250"/>
      <c r="NCJ7" s="250"/>
      <c r="NCK7" s="250"/>
      <c r="NCL7" s="250"/>
      <c r="NCM7" s="250"/>
      <c r="NCN7" s="250"/>
      <c r="NCO7" s="250"/>
      <c r="NCP7" s="250"/>
      <c r="NCQ7" s="250"/>
      <c r="NCR7" s="250"/>
      <c r="NCS7" s="250"/>
      <c r="NCT7" s="250"/>
      <c r="NCU7" s="250"/>
      <c r="NCV7" s="250"/>
      <c r="NCW7" s="250"/>
      <c r="NCX7" s="250"/>
      <c r="NCY7" s="250"/>
      <c r="NCZ7" s="250"/>
      <c r="NDA7" s="250"/>
      <c r="NDB7" s="250"/>
      <c r="NDC7" s="250"/>
      <c r="NDD7" s="250"/>
      <c r="NDE7" s="250"/>
      <c r="NDF7" s="250"/>
      <c r="NDG7" s="250"/>
      <c r="NDH7" s="250"/>
      <c r="NDI7" s="250"/>
      <c r="NDJ7" s="250"/>
      <c r="NDK7" s="250"/>
      <c r="NDL7" s="250"/>
      <c r="NDM7" s="250"/>
      <c r="NDN7" s="250"/>
      <c r="NDO7" s="250"/>
      <c r="NDP7" s="250"/>
      <c r="NDQ7" s="250"/>
      <c r="NDR7" s="250"/>
      <c r="NDS7" s="250"/>
      <c r="NDT7" s="250"/>
      <c r="NDU7" s="250"/>
      <c r="NDV7" s="250"/>
      <c r="NDW7" s="250"/>
      <c r="NDX7" s="250"/>
      <c r="NDY7" s="250"/>
      <c r="NDZ7" s="250"/>
      <c r="NEA7" s="250"/>
      <c r="NEB7" s="250"/>
      <c r="NEC7" s="250"/>
      <c r="NED7" s="250"/>
      <c r="NEE7" s="250"/>
      <c r="NEF7" s="250"/>
      <c r="NEG7" s="250"/>
      <c r="NEH7" s="250"/>
      <c r="NEI7" s="250"/>
      <c r="NEJ7" s="250"/>
      <c r="NEK7" s="250"/>
      <c r="NEL7" s="250"/>
      <c r="NEM7" s="250"/>
      <c r="NEN7" s="250"/>
      <c r="NEO7" s="250"/>
      <c r="NEP7" s="250"/>
      <c r="NEQ7" s="250"/>
      <c r="NER7" s="250"/>
      <c r="NES7" s="250"/>
      <c r="NET7" s="250"/>
      <c r="NEU7" s="250"/>
      <c r="NEV7" s="250"/>
      <c r="NEW7" s="250"/>
      <c r="NEX7" s="250"/>
      <c r="NEY7" s="250"/>
      <c r="NEZ7" s="250"/>
      <c r="NFA7" s="250"/>
      <c r="NFB7" s="250"/>
      <c r="NFC7" s="250"/>
      <c r="NFD7" s="250"/>
      <c r="NFE7" s="250"/>
      <c r="NFF7" s="250"/>
      <c r="NFG7" s="250"/>
      <c r="NFH7" s="250"/>
      <c r="NFI7" s="250"/>
      <c r="NFJ7" s="250"/>
      <c r="NFK7" s="250"/>
      <c r="NFL7" s="250"/>
      <c r="NFM7" s="250"/>
      <c r="NFN7" s="250"/>
      <c r="NFO7" s="250"/>
      <c r="NFP7" s="250"/>
      <c r="NFQ7" s="250"/>
      <c r="NFR7" s="250"/>
      <c r="NFS7" s="250"/>
      <c r="NFT7" s="250"/>
      <c r="NFU7" s="250"/>
      <c r="NFV7" s="250"/>
      <c r="NFW7" s="250"/>
      <c r="NFX7" s="250"/>
      <c r="NFY7" s="250"/>
      <c r="NFZ7" s="250"/>
      <c r="NGA7" s="250"/>
      <c r="NGB7" s="250"/>
      <c r="NGC7" s="250"/>
      <c r="NGD7" s="250"/>
      <c r="NGE7" s="250"/>
      <c r="NGF7" s="250"/>
      <c r="NGG7" s="250"/>
      <c r="NGH7" s="250"/>
      <c r="NGI7" s="250"/>
      <c r="NGJ7" s="250"/>
      <c r="NGK7" s="250"/>
      <c r="NGL7" s="250"/>
      <c r="NGM7" s="250"/>
      <c r="NGN7" s="250"/>
      <c r="NGO7" s="250"/>
      <c r="NGP7" s="250"/>
      <c r="NGQ7" s="250"/>
      <c r="NGR7" s="250"/>
      <c r="NGS7" s="250"/>
      <c r="NGT7" s="250"/>
      <c r="NGU7" s="250"/>
      <c r="NGV7" s="250"/>
      <c r="NGW7" s="250"/>
      <c r="NGX7" s="250"/>
      <c r="NGY7" s="250"/>
      <c r="NGZ7" s="250"/>
      <c r="NHA7" s="250"/>
      <c r="NHB7" s="250"/>
      <c r="NHC7" s="250"/>
      <c r="NHD7" s="250"/>
      <c r="NHE7" s="250"/>
      <c r="NHF7" s="250"/>
      <c r="NHG7" s="250"/>
      <c r="NHH7" s="250"/>
      <c r="NHI7" s="250"/>
      <c r="NHJ7" s="250"/>
      <c r="NHK7" s="250"/>
      <c r="NHL7" s="250"/>
      <c r="NHM7" s="250"/>
      <c r="NHN7" s="250"/>
      <c r="NHO7" s="250"/>
      <c r="NHP7" s="250"/>
      <c r="NHQ7" s="250"/>
      <c r="NHR7" s="250"/>
      <c r="NHS7" s="250"/>
      <c r="NHT7" s="250"/>
      <c r="NHU7" s="250"/>
      <c r="NHV7" s="250"/>
      <c r="NHW7" s="250"/>
      <c r="NHX7" s="250"/>
      <c r="NHY7" s="250"/>
      <c r="NHZ7" s="250"/>
      <c r="NIA7" s="250"/>
      <c r="NIB7" s="250"/>
      <c r="NIC7" s="250"/>
      <c r="NID7" s="250"/>
      <c r="NIE7" s="250"/>
      <c r="NIF7" s="250"/>
      <c r="NIG7" s="250"/>
      <c r="NIH7" s="250"/>
      <c r="NII7" s="250"/>
      <c r="NIJ7" s="250"/>
      <c r="NIK7" s="250"/>
      <c r="NIL7" s="250"/>
      <c r="NIM7" s="250"/>
      <c r="NIN7" s="250"/>
      <c r="NIO7" s="250"/>
      <c r="NIP7" s="250"/>
      <c r="NIQ7" s="250"/>
      <c r="NIR7" s="250"/>
      <c r="NIS7" s="250"/>
      <c r="NIT7" s="250"/>
      <c r="NIU7" s="250"/>
      <c r="NIV7" s="250"/>
      <c r="NIW7" s="250"/>
      <c r="NIX7" s="250"/>
      <c r="NIY7" s="250"/>
      <c r="NIZ7" s="250"/>
      <c r="NJA7" s="250"/>
      <c r="NJB7" s="250"/>
      <c r="NJC7" s="250"/>
      <c r="NJD7" s="250"/>
      <c r="NJE7" s="250"/>
      <c r="NJF7" s="250"/>
      <c r="NJG7" s="250"/>
      <c r="NJH7" s="250"/>
      <c r="NJI7" s="250"/>
      <c r="NJJ7" s="250"/>
      <c r="NJK7" s="250"/>
      <c r="NJL7" s="250"/>
      <c r="NJM7" s="250"/>
      <c r="NJN7" s="250"/>
      <c r="NJO7" s="250"/>
      <c r="NJP7" s="250"/>
      <c r="NJQ7" s="250"/>
      <c r="NJR7" s="250"/>
      <c r="NJS7" s="250"/>
      <c r="NJT7" s="250"/>
      <c r="NJU7" s="250"/>
      <c r="NJV7" s="250"/>
      <c r="NJW7" s="250"/>
      <c r="NJX7" s="250"/>
      <c r="NJY7" s="250"/>
      <c r="NJZ7" s="250"/>
      <c r="NKA7" s="250"/>
      <c r="NKB7" s="250"/>
      <c r="NKC7" s="250"/>
      <c r="NKD7" s="250"/>
      <c r="NKE7" s="250"/>
      <c r="NKF7" s="250"/>
      <c r="NKG7" s="250"/>
      <c r="NKH7" s="250"/>
      <c r="NKI7" s="250"/>
      <c r="NKJ7" s="250"/>
      <c r="NKK7" s="250"/>
      <c r="NKL7" s="250"/>
      <c r="NKM7" s="250"/>
      <c r="NKN7" s="250"/>
      <c r="NKO7" s="250"/>
      <c r="NKP7" s="250"/>
      <c r="NKQ7" s="250"/>
      <c r="NKR7" s="250"/>
      <c r="NKS7" s="250"/>
      <c r="NKT7" s="250"/>
      <c r="NKU7" s="250"/>
      <c r="NKV7" s="250"/>
      <c r="NKW7" s="250"/>
      <c r="NKX7" s="250"/>
      <c r="NKY7" s="250"/>
      <c r="NKZ7" s="250"/>
      <c r="NLA7" s="250"/>
      <c r="NLB7" s="250"/>
      <c r="NLC7" s="250"/>
      <c r="NLD7" s="250"/>
      <c r="NLE7" s="250"/>
      <c r="NLF7" s="250"/>
      <c r="NLG7" s="250"/>
      <c r="NLH7" s="250"/>
      <c r="NLI7" s="250"/>
      <c r="NLJ7" s="250"/>
      <c r="NLK7" s="250"/>
      <c r="NLL7" s="250"/>
      <c r="NLM7" s="250"/>
      <c r="NLN7" s="250"/>
      <c r="NLO7" s="250"/>
      <c r="NLP7" s="250"/>
      <c r="NLQ7" s="250"/>
      <c r="NLR7" s="250"/>
      <c r="NLS7" s="250"/>
      <c r="NLT7" s="250"/>
      <c r="NLU7" s="250"/>
      <c r="NLV7" s="250"/>
      <c r="NLW7" s="250"/>
      <c r="NLX7" s="250"/>
      <c r="NLY7" s="250"/>
      <c r="NLZ7" s="250"/>
      <c r="NMA7" s="250"/>
      <c r="NMB7" s="250"/>
      <c r="NMC7" s="250"/>
      <c r="NMD7" s="250"/>
      <c r="NME7" s="250"/>
      <c r="NMF7" s="250"/>
      <c r="NMG7" s="250"/>
      <c r="NMH7" s="250"/>
      <c r="NMI7" s="250"/>
      <c r="NMJ7" s="250"/>
      <c r="NMK7" s="250"/>
      <c r="NML7" s="250"/>
      <c r="NMM7" s="250"/>
      <c r="NMN7" s="250"/>
      <c r="NMO7" s="250"/>
      <c r="NMP7" s="250"/>
      <c r="NMQ7" s="250"/>
      <c r="NMR7" s="250"/>
      <c r="NMS7" s="250"/>
      <c r="NMT7" s="250"/>
      <c r="NMU7" s="250"/>
      <c r="NMV7" s="250"/>
      <c r="NMW7" s="250"/>
      <c r="NMX7" s="250"/>
      <c r="NMY7" s="250"/>
      <c r="NMZ7" s="250"/>
      <c r="NNA7" s="250"/>
      <c r="NNB7" s="250"/>
      <c r="NNC7" s="250"/>
      <c r="NND7" s="250"/>
      <c r="NNE7" s="250"/>
      <c r="NNF7" s="250"/>
      <c r="NNG7" s="250"/>
      <c r="NNH7" s="250"/>
      <c r="NNI7" s="250"/>
      <c r="NNJ7" s="250"/>
      <c r="NNK7" s="250"/>
      <c r="NNL7" s="250"/>
      <c r="NNM7" s="250"/>
      <c r="NNN7" s="250"/>
      <c r="NNO7" s="250"/>
      <c r="NNP7" s="250"/>
      <c r="NNQ7" s="250"/>
      <c r="NNR7" s="250"/>
      <c r="NNS7" s="250"/>
      <c r="NNT7" s="250"/>
      <c r="NNU7" s="250"/>
      <c r="NNV7" s="250"/>
      <c r="NNW7" s="250"/>
      <c r="NNX7" s="250"/>
      <c r="NNY7" s="250"/>
      <c r="NNZ7" s="250"/>
      <c r="NOA7" s="250"/>
      <c r="NOB7" s="250"/>
      <c r="NOC7" s="250"/>
      <c r="NOD7" s="250"/>
      <c r="NOE7" s="250"/>
      <c r="NOF7" s="250"/>
      <c r="NOG7" s="250"/>
      <c r="NOH7" s="250"/>
      <c r="NOI7" s="250"/>
      <c r="NOJ7" s="250"/>
      <c r="NOK7" s="250"/>
      <c r="NOL7" s="250"/>
      <c r="NOM7" s="250"/>
      <c r="NON7" s="250"/>
      <c r="NOO7" s="250"/>
      <c r="NOP7" s="250"/>
      <c r="NOQ7" s="250"/>
      <c r="NOR7" s="250"/>
      <c r="NOS7" s="250"/>
      <c r="NOT7" s="250"/>
      <c r="NOU7" s="250"/>
      <c r="NOV7" s="250"/>
      <c r="NOW7" s="250"/>
      <c r="NOX7" s="250"/>
      <c r="NOY7" s="250"/>
      <c r="NOZ7" s="250"/>
      <c r="NPA7" s="250"/>
      <c r="NPB7" s="250"/>
      <c r="NPC7" s="250"/>
      <c r="NPD7" s="250"/>
      <c r="NPE7" s="250"/>
      <c r="NPF7" s="250"/>
      <c r="NPG7" s="250"/>
      <c r="NPH7" s="250"/>
      <c r="NPI7" s="250"/>
      <c r="NPJ7" s="250"/>
      <c r="NPK7" s="250"/>
      <c r="NPL7" s="250"/>
      <c r="NPM7" s="250"/>
      <c r="NPN7" s="250"/>
      <c r="NPO7" s="250"/>
      <c r="NPP7" s="250"/>
      <c r="NPQ7" s="250"/>
      <c r="NPR7" s="250"/>
      <c r="NPS7" s="250"/>
      <c r="NPT7" s="250"/>
      <c r="NPU7" s="250"/>
      <c r="NPV7" s="250"/>
      <c r="NPW7" s="250"/>
      <c r="NPX7" s="250"/>
      <c r="NPY7" s="250"/>
      <c r="NPZ7" s="250"/>
      <c r="NQA7" s="250"/>
      <c r="NQB7" s="250"/>
      <c r="NQC7" s="250"/>
      <c r="NQD7" s="250"/>
      <c r="NQE7" s="250"/>
      <c r="NQF7" s="250"/>
      <c r="NQG7" s="250"/>
      <c r="NQH7" s="250"/>
      <c r="NQI7" s="250"/>
      <c r="NQJ7" s="250"/>
      <c r="NQK7" s="250"/>
      <c r="NQL7" s="250"/>
      <c r="NQM7" s="250"/>
      <c r="NQN7" s="250"/>
      <c r="NQO7" s="250"/>
      <c r="NQP7" s="250"/>
      <c r="NQQ7" s="250"/>
      <c r="NQR7" s="250"/>
      <c r="NQS7" s="250"/>
      <c r="NQT7" s="250"/>
      <c r="NQU7" s="250"/>
      <c r="NQV7" s="250"/>
      <c r="NQW7" s="250"/>
      <c r="NQX7" s="250"/>
      <c r="NQY7" s="250"/>
      <c r="NQZ7" s="250"/>
      <c r="NRA7" s="250"/>
      <c r="NRB7" s="250"/>
      <c r="NRC7" s="250"/>
      <c r="NRD7" s="250"/>
      <c r="NRE7" s="250"/>
      <c r="NRF7" s="250"/>
      <c r="NRG7" s="250"/>
      <c r="NRH7" s="250"/>
      <c r="NRI7" s="250"/>
      <c r="NRJ7" s="250"/>
      <c r="NRK7" s="250"/>
      <c r="NRL7" s="250"/>
      <c r="NRM7" s="250"/>
      <c r="NRN7" s="250"/>
      <c r="NRO7" s="250"/>
      <c r="NRP7" s="250"/>
      <c r="NRQ7" s="250"/>
      <c r="NRR7" s="250"/>
      <c r="NRS7" s="250"/>
      <c r="NRT7" s="250"/>
      <c r="NRU7" s="250"/>
      <c r="NRV7" s="250"/>
      <c r="NRW7" s="250"/>
      <c r="NRX7" s="250"/>
      <c r="NRY7" s="250"/>
      <c r="NRZ7" s="250"/>
      <c r="NSA7" s="250"/>
      <c r="NSB7" s="250"/>
      <c r="NSC7" s="250"/>
      <c r="NSD7" s="250"/>
      <c r="NSE7" s="250"/>
      <c r="NSF7" s="250"/>
      <c r="NSG7" s="250"/>
      <c r="NSH7" s="250"/>
      <c r="NSI7" s="250"/>
      <c r="NSJ7" s="250"/>
      <c r="NSK7" s="250"/>
      <c r="NSL7" s="250"/>
      <c r="NSM7" s="250"/>
      <c r="NSN7" s="250"/>
      <c r="NSO7" s="250"/>
      <c r="NSP7" s="250"/>
      <c r="NSQ7" s="250"/>
      <c r="NSR7" s="250"/>
      <c r="NSS7" s="250"/>
      <c r="NST7" s="250"/>
      <c r="NSU7" s="250"/>
      <c r="NSV7" s="250"/>
      <c r="NSW7" s="250"/>
      <c r="NSX7" s="250"/>
      <c r="NSY7" s="250"/>
      <c r="NSZ7" s="250"/>
      <c r="NTA7" s="250"/>
      <c r="NTB7" s="250"/>
      <c r="NTC7" s="250"/>
      <c r="NTD7" s="250"/>
      <c r="NTE7" s="250"/>
      <c r="NTF7" s="250"/>
      <c r="NTG7" s="250"/>
      <c r="NTH7" s="250"/>
      <c r="NTI7" s="250"/>
      <c r="NTJ7" s="250"/>
      <c r="NTK7" s="250"/>
      <c r="NTL7" s="250"/>
      <c r="NTM7" s="250"/>
      <c r="NTN7" s="250"/>
      <c r="NTO7" s="250"/>
      <c r="NTP7" s="250"/>
      <c r="NTQ7" s="250"/>
      <c r="NTR7" s="250"/>
      <c r="NTS7" s="250"/>
      <c r="NTT7" s="250"/>
      <c r="NTU7" s="250"/>
      <c r="NTV7" s="250"/>
      <c r="NTW7" s="250"/>
      <c r="NTX7" s="250"/>
      <c r="NTY7" s="250"/>
      <c r="NTZ7" s="250"/>
      <c r="NUA7" s="250"/>
      <c r="NUB7" s="250"/>
      <c r="NUC7" s="250"/>
      <c r="NUD7" s="250"/>
      <c r="NUE7" s="250"/>
      <c r="NUF7" s="250"/>
      <c r="NUG7" s="250"/>
      <c r="NUH7" s="250"/>
      <c r="NUI7" s="250"/>
      <c r="NUJ7" s="250"/>
      <c r="NUK7" s="250"/>
      <c r="NUL7" s="250"/>
      <c r="NUM7" s="250"/>
      <c r="NUN7" s="250"/>
      <c r="NUO7" s="250"/>
      <c r="NUP7" s="250"/>
      <c r="NUQ7" s="250"/>
      <c r="NUR7" s="250"/>
      <c r="NUS7" s="250"/>
      <c r="NUT7" s="250"/>
      <c r="NUU7" s="250"/>
      <c r="NUV7" s="250"/>
      <c r="NUW7" s="250"/>
      <c r="NUX7" s="250"/>
      <c r="NUY7" s="250"/>
      <c r="NUZ7" s="250"/>
      <c r="NVA7" s="250"/>
      <c r="NVB7" s="250"/>
      <c r="NVC7" s="250"/>
      <c r="NVD7" s="250"/>
      <c r="NVE7" s="250"/>
      <c r="NVF7" s="250"/>
      <c r="NVG7" s="250"/>
      <c r="NVH7" s="250"/>
      <c r="NVI7" s="250"/>
      <c r="NVJ7" s="250"/>
      <c r="NVK7" s="250"/>
      <c r="NVL7" s="250"/>
      <c r="NVM7" s="250"/>
      <c r="NVN7" s="250"/>
      <c r="NVO7" s="250"/>
      <c r="NVP7" s="250"/>
      <c r="NVQ7" s="250"/>
      <c r="NVR7" s="250"/>
      <c r="NVS7" s="250"/>
      <c r="NVT7" s="250"/>
      <c r="NVU7" s="250"/>
      <c r="NVV7" s="250"/>
      <c r="NVW7" s="250"/>
      <c r="NVX7" s="250"/>
      <c r="NVY7" s="250"/>
      <c r="NVZ7" s="250"/>
      <c r="NWA7" s="250"/>
      <c r="NWB7" s="250"/>
      <c r="NWC7" s="250"/>
      <c r="NWD7" s="250"/>
      <c r="NWE7" s="250"/>
      <c r="NWF7" s="250"/>
      <c r="NWG7" s="250"/>
      <c r="NWH7" s="250"/>
      <c r="NWI7" s="250"/>
      <c r="NWJ7" s="250"/>
      <c r="NWK7" s="250"/>
      <c r="NWL7" s="250"/>
      <c r="NWM7" s="250"/>
      <c r="NWN7" s="250"/>
      <c r="NWO7" s="250"/>
      <c r="NWP7" s="250"/>
      <c r="NWQ7" s="250"/>
      <c r="NWR7" s="250"/>
      <c r="NWS7" s="250"/>
      <c r="NWT7" s="250"/>
      <c r="NWU7" s="250"/>
      <c r="NWV7" s="250"/>
      <c r="NWW7" s="250"/>
      <c r="NWX7" s="250"/>
      <c r="NWY7" s="250"/>
      <c r="NWZ7" s="250"/>
      <c r="NXA7" s="250"/>
      <c r="NXB7" s="250"/>
      <c r="NXC7" s="250"/>
      <c r="NXD7" s="250"/>
      <c r="NXE7" s="250"/>
      <c r="NXF7" s="250"/>
      <c r="NXG7" s="250"/>
      <c r="NXH7" s="250"/>
      <c r="NXI7" s="250"/>
      <c r="NXJ7" s="250"/>
      <c r="NXK7" s="250"/>
      <c r="NXL7" s="250"/>
      <c r="NXM7" s="250"/>
      <c r="NXN7" s="250"/>
      <c r="NXO7" s="250"/>
      <c r="NXP7" s="250"/>
      <c r="NXQ7" s="250"/>
      <c r="NXR7" s="250"/>
      <c r="NXS7" s="250"/>
      <c r="NXT7" s="250"/>
      <c r="NXU7" s="250"/>
      <c r="NXV7" s="250"/>
      <c r="NXW7" s="250"/>
      <c r="NXX7" s="250"/>
      <c r="NXY7" s="250"/>
      <c r="NXZ7" s="250"/>
      <c r="NYA7" s="250"/>
      <c r="NYB7" s="250"/>
      <c r="NYC7" s="250"/>
      <c r="NYD7" s="250"/>
      <c r="NYE7" s="250"/>
      <c r="NYF7" s="250"/>
      <c r="NYG7" s="250"/>
      <c r="NYH7" s="250"/>
      <c r="NYI7" s="250"/>
      <c r="NYJ7" s="250"/>
      <c r="NYK7" s="250"/>
      <c r="NYL7" s="250"/>
      <c r="NYM7" s="250"/>
      <c r="NYN7" s="250"/>
      <c r="NYO7" s="250"/>
      <c r="NYP7" s="250"/>
      <c r="NYQ7" s="250"/>
      <c r="NYR7" s="250"/>
      <c r="NYS7" s="250"/>
      <c r="NYT7" s="250"/>
      <c r="NYU7" s="250"/>
      <c r="NYV7" s="250"/>
      <c r="NYW7" s="250"/>
      <c r="NYX7" s="250"/>
      <c r="NYY7" s="250"/>
      <c r="NYZ7" s="250"/>
      <c r="NZA7" s="250"/>
      <c r="NZB7" s="250"/>
      <c r="NZC7" s="250"/>
      <c r="NZD7" s="250"/>
      <c r="NZE7" s="250"/>
      <c r="NZF7" s="250"/>
      <c r="NZG7" s="250"/>
      <c r="NZH7" s="250"/>
      <c r="NZI7" s="250"/>
      <c r="NZJ7" s="250"/>
      <c r="NZK7" s="250"/>
      <c r="NZL7" s="250"/>
      <c r="NZM7" s="250"/>
      <c r="NZN7" s="250"/>
      <c r="NZO7" s="250"/>
      <c r="NZP7" s="250"/>
      <c r="NZQ7" s="250"/>
      <c r="NZR7" s="250"/>
      <c r="NZS7" s="250"/>
      <c r="NZT7" s="250"/>
      <c r="NZU7" s="250"/>
      <c r="NZV7" s="250"/>
      <c r="NZW7" s="250"/>
      <c r="NZX7" s="250"/>
      <c r="NZY7" s="250"/>
      <c r="NZZ7" s="250"/>
      <c r="OAA7" s="250"/>
      <c r="OAB7" s="250"/>
      <c r="OAC7" s="250"/>
      <c r="OAD7" s="250"/>
      <c r="OAE7" s="250"/>
      <c r="OAF7" s="250"/>
      <c r="OAG7" s="250"/>
      <c r="OAH7" s="250"/>
      <c r="OAI7" s="250"/>
      <c r="OAJ7" s="250"/>
      <c r="OAK7" s="250"/>
      <c r="OAL7" s="250"/>
      <c r="OAM7" s="250"/>
      <c r="OAN7" s="250"/>
      <c r="OAO7" s="250"/>
      <c r="OAP7" s="250"/>
      <c r="OAQ7" s="250"/>
      <c r="OAR7" s="250"/>
      <c r="OAS7" s="250"/>
      <c r="OAT7" s="250"/>
      <c r="OAU7" s="250"/>
      <c r="OAV7" s="250"/>
      <c r="OAW7" s="250"/>
      <c r="OAX7" s="250"/>
      <c r="OAY7" s="250"/>
      <c r="OAZ7" s="250"/>
      <c r="OBA7" s="250"/>
      <c r="OBB7" s="250"/>
      <c r="OBC7" s="250"/>
      <c r="OBD7" s="250"/>
      <c r="OBE7" s="250"/>
      <c r="OBF7" s="250"/>
      <c r="OBG7" s="250"/>
      <c r="OBH7" s="250"/>
      <c r="OBI7" s="250"/>
      <c r="OBJ7" s="250"/>
      <c r="OBK7" s="250"/>
      <c r="OBL7" s="250"/>
      <c r="OBM7" s="250"/>
      <c r="OBN7" s="250"/>
      <c r="OBO7" s="250"/>
      <c r="OBP7" s="250"/>
      <c r="OBQ7" s="250"/>
      <c r="OBR7" s="250"/>
      <c r="OBS7" s="250"/>
      <c r="OBT7" s="250"/>
      <c r="OBU7" s="250"/>
      <c r="OBV7" s="250"/>
      <c r="OBW7" s="250"/>
      <c r="OBX7" s="250"/>
      <c r="OBY7" s="250"/>
      <c r="OBZ7" s="250"/>
      <c r="OCA7" s="250"/>
      <c r="OCB7" s="250"/>
      <c r="OCC7" s="250"/>
      <c r="OCD7" s="250"/>
      <c r="OCE7" s="250"/>
      <c r="OCF7" s="250"/>
      <c r="OCG7" s="250"/>
      <c r="OCH7" s="250"/>
      <c r="OCI7" s="250"/>
      <c r="OCJ7" s="250"/>
      <c r="OCK7" s="250"/>
      <c r="OCL7" s="250"/>
      <c r="OCM7" s="250"/>
      <c r="OCN7" s="250"/>
      <c r="OCO7" s="250"/>
      <c r="OCP7" s="250"/>
      <c r="OCQ7" s="250"/>
      <c r="OCR7" s="250"/>
      <c r="OCS7" s="250"/>
      <c r="OCT7" s="250"/>
      <c r="OCU7" s="250"/>
      <c r="OCV7" s="250"/>
      <c r="OCW7" s="250"/>
      <c r="OCX7" s="250"/>
      <c r="OCY7" s="250"/>
      <c r="OCZ7" s="250"/>
      <c r="ODA7" s="250"/>
      <c r="ODB7" s="250"/>
      <c r="ODC7" s="250"/>
      <c r="ODD7" s="250"/>
      <c r="ODE7" s="250"/>
      <c r="ODF7" s="250"/>
      <c r="ODG7" s="250"/>
      <c r="ODH7" s="250"/>
      <c r="ODI7" s="250"/>
      <c r="ODJ7" s="250"/>
      <c r="ODK7" s="250"/>
      <c r="ODL7" s="250"/>
      <c r="ODM7" s="250"/>
      <c r="ODN7" s="250"/>
      <c r="ODO7" s="250"/>
      <c r="ODP7" s="250"/>
      <c r="ODQ7" s="250"/>
      <c r="ODR7" s="250"/>
      <c r="ODS7" s="250"/>
      <c r="ODT7" s="250"/>
      <c r="ODU7" s="250"/>
      <c r="ODV7" s="250"/>
      <c r="ODW7" s="250"/>
      <c r="ODX7" s="250"/>
      <c r="ODY7" s="250"/>
      <c r="ODZ7" s="250"/>
      <c r="OEA7" s="250"/>
      <c r="OEB7" s="250"/>
      <c r="OEC7" s="250"/>
      <c r="OED7" s="250"/>
      <c r="OEE7" s="250"/>
      <c r="OEF7" s="250"/>
      <c r="OEG7" s="250"/>
      <c r="OEH7" s="250"/>
      <c r="OEI7" s="250"/>
      <c r="OEJ7" s="250"/>
      <c r="OEK7" s="250"/>
      <c r="OEL7" s="250"/>
      <c r="OEM7" s="250"/>
      <c r="OEN7" s="250"/>
      <c r="OEO7" s="250"/>
      <c r="OEP7" s="250"/>
      <c r="OEQ7" s="250"/>
      <c r="OER7" s="250"/>
      <c r="OES7" s="250"/>
      <c r="OET7" s="250"/>
      <c r="OEU7" s="250"/>
      <c r="OEV7" s="250"/>
      <c r="OEW7" s="250"/>
      <c r="OEX7" s="250"/>
      <c r="OEY7" s="250"/>
      <c r="OEZ7" s="250"/>
      <c r="OFA7" s="250"/>
      <c r="OFB7" s="250"/>
      <c r="OFC7" s="250"/>
      <c r="OFD7" s="250"/>
      <c r="OFE7" s="250"/>
      <c r="OFF7" s="250"/>
      <c r="OFG7" s="250"/>
      <c r="OFH7" s="250"/>
      <c r="OFI7" s="250"/>
      <c r="OFJ7" s="250"/>
      <c r="OFK7" s="250"/>
      <c r="OFL7" s="250"/>
      <c r="OFM7" s="250"/>
      <c r="OFN7" s="250"/>
      <c r="OFO7" s="250"/>
      <c r="OFP7" s="250"/>
      <c r="OFQ7" s="250"/>
      <c r="OFR7" s="250"/>
      <c r="OFS7" s="250"/>
      <c r="OFT7" s="250"/>
      <c r="OFU7" s="250"/>
      <c r="OFV7" s="250"/>
      <c r="OFW7" s="250"/>
      <c r="OFX7" s="250"/>
      <c r="OFY7" s="250"/>
      <c r="OFZ7" s="250"/>
      <c r="OGA7" s="250"/>
      <c r="OGB7" s="250"/>
      <c r="OGC7" s="250"/>
      <c r="OGD7" s="250"/>
      <c r="OGE7" s="250"/>
      <c r="OGF7" s="250"/>
      <c r="OGG7" s="250"/>
      <c r="OGH7" s="250"/>
      <c r="OGI7" s="250"/>
      <c r="OGJ7" s="250"/>
      <c r="OGK7" s="250"/>
      <c r="OGL7" s="250"/>
      <c r="OGM7" s="250"/>
      <c r="OGN7" s="250"/>
      <c r="OGO7" s="250"/>
      <c r="OGP7" s="250"/>
      <c r="OGQ7" s="250"/>
      <c r="OGR7" s="250"/>
      <c r="OGS7" s="250"/>
      <c r="OGT7" s="250"/>
      <c r="OGU7" s="250"/>
      <c r="OGV7" s="250"/>
      <c r="OGW7" s="250"/>
      <c r="OGX7" s="250"/>
      <c r="OGY7" s="250"/>
      <c r="OGZ7" s="250"/>
      <c r="OHA7" s="250"/>
      <c r="OHB7" s="250"/>
      <c r="OHC7" s="250"/>
      <c r="OHD7" s="250"/>
      <c r="OHE7" s="250"/>
      <c r="OHF7" s="250"/>
      <c r="OHG7" s="250"/>
      <c r="OHH7" s="250"/>
      <c r="OHI7" s="250"/>
      <c r="OHJ7" s="250"/>
      <c r="OHK7" s="250"/>
      <c r="OHL7" s="250"/>
      <c r="OHM7" s="250"/>
      <c r="OHN7" s="250"/>
      <c r="OHO7" s="250"/>
      <c r="OHP7" s="250"/>
      <c r="OHQ7" s="250"/>
      <c r="OHR7" s="250"/>
      <c r="OHS7" s="250"/>
      <c r="OHT7" s="250"/>
      <c r="OHU7" s="250"/>
      <c r="OHV7" s="250"/>
      <c r="OHW7" s="250"/>
      <c r="OHX7" s="250"/>
      <c r="OHY7" s="250"/>
      <c r="OHZ7" s="250"/>
      <c r="OIA7" s="250"/>
      <c r="OIB7" s="250"/>
      <c r="OIC7" s="250"/>
      <c r="OID7" s="250"/>
      <c r="OIE7" s="250"/>
      <c r="OIF7" s="250"/>
      <c r="OIG7" s="250"/>
      <c r="OIH7" s="250"/>
      <c r="OII7" s="250"/>
      <c r="OIJ7" s="250"/>
      <c r="OIK7" s="250"/>
      <c r="OIL7" s="250"/>
      <c r="OIM7" s="250"/>
      <c r="OIN7" s="250"/>
      <c r="OIO7" s="250"/>
      <c r="OIP7" s="250"/>
      <c r="OIQ7" s="250"/>
      <c r="OIR7" s="250"/>
      <c r="OIS7" s="250"/>
      <c r="OIT7" s="250"/>
      <c r="OIU7" s="250"/>
      <c r="OIV7" s="250"/>
      <c r="OIW7" s="250"/>
      <c r="OIX7" s="250"/>
      <c r="OIY7" s="250"/>
      <c r="OIZ7" s="250"/>
      <c r="OJA7" s="250"/>
      <c r="OJB7" s="250"/>
      <c r="OJC7" s="250"/>
      <c r="OJD7" s="250"/>
      <c r="OJE7" s="250"/>
      <c r="OJF7" s="250"/>
      <c r="OJG7" s="250"/>
      <c r="OJH7" s="250"/>
      <c r="OJI7" s="250"/>
      <c r="OJJ7" s="250"/>
      <c r="OJK7" s="250"/>
      <c r="OJL7" s="250"/>
      <c r="OJM7" s="250"/>
      <c r="OJN7" s="250"/>
      <c r="OJO7" s="250"/>
      <c r="OJP7" s="250"/>
      <c r="OJQ7" s="250"/>
      <c r="OJR7" s="250"/>
      <c r="OJS7" s="250"/>
      <c r="OJT7" s="250"/>
      <c r="OJU7" s="250"/>
      <c r="OJV7" s="250"/>
      <c r="OJW7" s="250"/>
      <c r="OJX7" s="250"/>
      <c r="OJY7" s="250"/>
      <c r="OJZ7" s="250"/>
      <c r="OKA7" s="250"/>
      <c r="OKB7" s="250"/>
      <c r="OKC7" s="250"/>
      <c r="OKD7" s="250"/>
      <c r="OKE7" s="250"/>
      <c r="OKF7" s="250"/>
      <c r="OKG7" s="250"/>
      <c r="OKH7" s="250"/>
      <c r="OKI7" s="250"/>
      <c r="OKJ7" s="250"/>
      <c r="OKK7" s="250"/>
      <c r="OKL7" s="250"/>
      <c r="OKM7" s="250"/>
      <c r="OKN7" s="250"/>
      <c r="OKO7" s="250"/>
      <c r="OKP7" s="250"/>
      <c r="OKQ7" s="250"/>
      <c r="OKR7" s="250"/>
      <c r="OKS7" s="250"/>
      <c r="OKT7" s="250"/>
      <c r="OKU7" s="250"/>
      <c r="OKV7" s="250"/>
      <c r="OKW7" s="250"/>
      <c r="OKX7" s="250"/>
      <c r="OKY7" s="250"/>
      <c r="OKZ7" s="250"/>
      <c r="OLA7" s="250"/>
      <c r="OLB7" s="250"/>
      <c r="OLC7" s="250"/>
      <c r="OLD7" s="250"/>
      <c r="OLE7" s="250"/>
      <c r="OLF7" s="250"/>
      <c r="OLG7" s="250"/>
      <c r="OLH7" s="250"/>
      <c r="OLI7" s="250"/>
      <c r="OLJ7" s="250"/>
      <c r="OLK7" s="250"/>
      <c r="OLL7" s="250"/>
      <c r="OLM7" s="250"/>
      <c r="OLN7" s="250"/>
      <c r="OLO7" s="250"/>
      <c r="OLP7" s="250"/>
      <c r="OLQ7" s="250"/>
      <c r="OLR7" s="250"/>
      <c r="OLS7" s="250"/>
      <c r="OLT7" s="250"/>
      <c r="OLU7" s="250"/>
      <c r="OLV7" s="250"/>
      <c r="OLW7" s="250"/>
      <c r="OLX7" s="250"/>
      <c r="OLY7" s="250"/>
      <c r="OLZ7" s="250"/>
      <c r="OMA7" s="250"/>
      <c r="OMB7" s="250"/>
      <c r="OMC7" s="250"/>
      <c r="OMD7" s="250"/>
      <c r="OME7" s="250"/>
      <c r="OMF7" s="250"/>
      <c r="OMG7" s="250"/>
      <c r="OMH7" s="250"/>
      <c r="OMI7" s="250"/>
      <c r="OMJ7" s="250"/>
      <c r="OMK7" s="250"/>
      <c r="OML7" s="250"/>
      <c r="OMM7" s="250"/>
      <c r="OMN7" s="250"/>
      <c r="OMO7" s="250"/>
      <c r="OMP7" s="250"/>
      <c r="OMQ7" s="250"/>
      <c r="OMR7" s="250"/>
      <c r="OMS7" s="250"/>
      <c r="OMT7" s="250"/>
      <c r="OMU7" s="250"/>
      <c r="OMV7" s="250"/>
      <c r="OMW7" s="250"/>
      <c r="OMX7" s="250"/>
      <c r="OMY7" s="250"/>
      <c r="OMZ7" s="250"/>
      <c r="ONA7" s="250"/>
      <c r="ONB7" s="250"/>
      <c r="ONC7" s="250"/>
      <c r="OND7" s="250"/>
      <c r="ONE7" s="250"/>
      <c r="ONF7" s="250"/>
      <c r="ONG7" s="250"/>
      <c r="ONH7" s="250"/>
      <c r="ONI7" s="250"/>
      <c r="ONJ7" s="250"/>
      <c r="ONK7" s="250"/>
      <c r="ONL7" s="250"/>
      <c r="ONM7" s="250"/>
      <c r="ONN7" s="250"/>
      <c r="ONO7" s="250"/>
      <c r="ONP7" s="250"/>
      <c r="ONQ7" s="250"/>
      <c r="ONR7" s="250"/>
      <c r="ONS7" s="250"/>
      <c r="ONT7" s="250"/>
      <c r="ONU7" s="250"/>
      <c r="ONV7" s="250"/>
      <c r="ONW7" s="250"/>
      <c r="ONX7" s="250"/>
      <c r="ONY7" s="250"/>
      <c r="ONZ7" s="250"/>
      <c r="OOA7" s="250"/>
      <c r="OOB7" s="250"/>
      <c r="OOC7" s="250"/>
      <c r="OOD7" s="250"/>
      <c r="OOE7" s="250"/>
      <c r="OOF7" s="250"/>
      <c r="OOG7" s="250"/>
      <c r="OOH7" s="250"/>
      <c r="OOI7" s="250"/>
      <c r="OOJ7" s="250"/>
      <c r="OOK7" s="250"/>
      <c r="OOL7" s="250"/>
      <c r="OOM7" s="250"/>
      <c r="OON7" s="250"/>
      <c r="OOO7" s="250"/>
      <c r="OOP7" s="250"/>
      <c r="OOQ7" s="250"/>
      <c r="OOR7" s="250"/>
      <c r="OOS7" s="250"/>
      <c r="OOT7" s="250"/>
      <c r="OOU7" s="250"/>
      <c r="OOV7" s="250"/>
      <c r="OOW7" s="250"/>
      <c r="OOX7" s="250"/>
      <c r="OOY7" s="250"/>
      <c r="OOZ7" s="250"/>
      <c r="OPA7" s="250"/>
      <c r="OPB7" s="250"/>
      <c r="OPC7" s="250"/>
      <c r="OPD7" s="250"/>
      <c r="OPE7" s="250"/>
      <c r="OPF7" s="250"/>
      <c r="OPG7" s="250"/>
      <c r="OPH7" s="250"/>
      <c r="OPI7" s="250"/>
      <c r="OPJ7" s="250"/>
      <c r="OPK7" s="250"/>
      <c r="OPL7" s="250"/>
      <c r="OPM7" s="250"/>
      <c r="OPN7" s="250"/>
      <c r="OPO7" s="250"/>
      <c r="OPP7" s="250"/>
      <c r="OPQ7" s="250"/>
      <c r="OPR7" s="250"/>
      <c r="OPS7" s="250"/>
      <c r="OPT7" s="250"/>
      <c r="OPU7" s="250"/>
      <c r="OPV7" s="250"/>
      <c r="OPW7" s="250"/>
      <c r="OPX7" s="250"/>
      <c r="OPY7" s="250"/>
      <c r="OPZ7" s="250"/>
      <c r="OQA7" s="250"/>
      <c r="OQB7" s="250"/>
      <c r="OQC7" s="250"/>
      <c r="OQD7" s="250"/>
      <c r="OQE7" s="250"/>
      <c r="OQF7" s="250"/>
      <c r="OQG7" s="250"/>
      <c r="OQH7" s="250"/>
      <c r="OQI7" s="250"/>
      <c r="OQJ7" s="250"/>
      <c r="OQK7" s="250"/>
      <c r="OQL7" s="250"/>
      <c r="OQM7" s="250"/>
      <c r="OQN7" s="250"/>
      <c r="OQO7" s="250"/>
      <c r="OQP7" s="250"/>
      <c r="OQQ7" s="250"/>
      <c r="OQR7" s="250"/>
      <c r="OQS7" s="250"/>
      <c r="OQT7" s="250"/>
      <c r="OQU7" s="250"/>
      <c r="OQV7" s="250"/>
      <c r="OQW7" s="250"/>
      <c r="OQX7" s="250"/>
      <c r="OQY7" s="250"/>
      <c r="OQZ7" s="250"/>
      <c r="ORA7" s="250"/>
      <c r="ORB7" s="250"/>
      <c r="ORC7" s="250"/>
      <c r="ORD7" s="250"/>
      <c r="ORE7" s="250"/>
      <c r="ORF7" s="250"/>
      <c r="ORG7" s="250"/>
      <c r="ORH7" s="250"/>
      <c r="ORI7" s="250"/>
      <c r="ORJ7" s="250"/>
      <c r="ORK7" s="250"/>
      <c r="ORL7" s="250"/>
      <c r="ORM7" s="250"/>
      <c r="ORN7" s="250"/>
      <c r="ORO7" s="250"/>
      <c r="ORP7" s="250"/>
      <c r="ORQ7" s="250"/>
      <c r="ORR7" s="250"/>
      <c r="ORS7" s="250"/>
      <c r="ORT7" s="250"/>
      <c r="ORU7" s="250"/>
      <c r="ORV7" s="250"/>
      <c r="ORW7" s="250"/>
      <c r="ORX7" s="250"/>
      <c r="ORY7" s="250"/>
      <c r="ORZ7" s="250"/>
      <c r="OSA7" s="250"/>
      <c r="OSB7" s="250"/>
      <c r="OSC7" s="250"/>
      <c r="OSD7" s="250"/>
      <c r="OSE7" s="250"/>
      <c r="OSF7" s="250"/>
      <c r="OSG7" s="250"/>
      <c r="OSH7" s="250"/>
      <c r="OSI7" s="250"/>
      <c r="OSJ7" s="250"/>
      <c r="OSK7" s="250"/>
      <c r="OSL7" s="250"/>
      <c r="OSM7" s="250"/>
      <c r="OSN7" s="250"/>
      <c r="OSO7" s="250"/>
      <c r="OSP7" s="250"/>
      <c r="OSQ7" s="250"/>
      <c r="OSR7" s="250"/>
      <c r="OSS7" s="250"/>
      <c r="OST7" s="250"/>
      <c r="OSU7" s="250"/>
      <c r="OSV7" s="250"/>
      <c r="OSW7" s="250"/>
      <c r="OSX7" s="250"/>
      <c r="OSY7" s="250"/>
      <c r="OSZ7" s="250"/>
      <c r="OTA7" s="250"/>
      <c r="OTB7" s="250"/>
      <c r="OTC7" s="250"/>
      <c r="OTD7" s="250"/>
      <c r="OTE7" s="250"/>
      <c r="OTF7" s="250"/>
      <c r="OTG7" s="250"/>
      <c r="OTH7" s="250"/>
      <c r="OTI7" s="250"/>
      <c r="OTJ7" s="250"/>
      <c r="OTK7" s="250"/>
      <c r="OTL7" s="250"/>
      <c r="OTM7" s="250"/>
      <c r="OTN7" s="250"/>
      <c r="OTO7" s="250"/>
      <c r="OTP7" s="250"/>
      <c r="OTQ7" s="250"/>
      <c r="OTR7" s="250"/>
      <c r="OTS7" s="250"/>
      <c r="OTT7" s="250"/>
      <c r="OTU7" s="250"/>
      <c r="OTV7" s="250"/>
      <c r="OTW7" s="250"/>
      <c r="OTX7" s="250"/>
      <c r="OTY7" s="250"/>
      <c r="OTZ7" s="250"/>
      <c r="OUA7" s="250"/>
      <c r="OUB7" s="250"/>
      <c r="OUC7" s="250"/>
      <c r="OUD7" s="250"/>
      <c r="OUE7" s="250"/>
      <c r="OUF7" s="250"/>
      <c r="OUG7" s="250"/>
      <c r="OUH7" s="250"/>
      <c r="OUI7" s="250"/>
      <c r="OUJ7" s="250"/>
      <c r="OUK7" s="250"/>
      <c r="OUL7" s="250"/>
      <c r="OUM7" s="250"/>
      <c r="OUN7" s="250"/>
      <c r="OUO7" s="250"/>
      <c r="OUP7" s="250"/>
      <c r="OUQ7" s="250"/>
      <c r="OUR7" s="250"/>
      <c r="OUS7" s="250"/>
      <c r="OUT7" s="250"/>
      <c r="OUU7" s="250"/>
      <c r="OUV7" s="250"/>
      <c r="OUW7" s="250"/>
      <c r="OUX7" s="250"/>
      <c r="OUY7" s="250"/>
      <c r="OUZ7" s="250"/>
      <c r="OVA7" s="250"/>
      <c r="OVB7" s="250"/>
      <c r="OVC7" s="250"/>
      <c r="OVD7" s="250"/>
      <c r="OVE7" s="250"/>
      <c r="OVF7" s="250"/>
      <c r="OVG7" s="250"/>
      <c r="OVH7" s="250"/>
      <c r="OVI7" s="250"/>
      <c r="OVJ7" s="250"/>
      <c r="OVK7" s="250"/>
      <c r="OVL7" s="250"/>
      <c r="OVM7" s="250"/>
      <c r="OVN7" s="250"/>
      <c r="OVO7" s="250"/>
      <c r="OVP7" s="250"/>
      <c r="OVQ7" s="250"/>
      <c r="OVR7" s="250"/>
      <c r="OVS7" s="250"/>
      <c r="OVT7" s="250"/>
      <c r="OVU7" s="250"/>
      <c r="OVV7" s="250"/>
      <c r="OVW7" s="250"/>
      <c r="OVX7" s="250"/>
      <c r="OVY7" s="250"/>
      <c r="OVZ7" s="250"/>
      <c r="OWA7" s="250"/>
      <c r="OWB7" s="250"/>
      <c r="OWC7" s="250"/>
      <c r="OWD7" s="250"/>
      <c r="OWE7" s="250"/>
      <c r="OWF7" s="250"/>
      <c r="OWG7" s="250"/>
      <c r="OWH7" s="250"/>
      <c r="OWI7" s="250"/>
      <c r="OWJ7" s="250"/>
      <c r="OWK7" s="250"/>
      <c r="OWL7" s="250"/>
      <c r="OWM7" s="250"/>
      <c r="OWN7" s="250"/>
      <c r="OWO7" s="250"/>
      <c r="OWP7" s="250"/>
      <c r="OWQ7" s="250"/>
      <c r="OWR7" s="250"/>
      <c r="OWS7" s="250"/>
      <c r="OWT7" s="250"/>
      <c r="OWU7" s="250"/>
      <c r="OWV7" s="250"/>
      <c r="OWW7" s="250"/>
      <c r="OWX7" s="250"/>
      <c r="OWY7" s="250"/>
      <c r="OWZ7" s="250"/>
      <c r="OXA7" s="250"/>
      <c r="OXB7" s="250"/>
      <c r="OXC7" s="250"/>
      <c r="OXD7" s="250"/>
      <c r="OXE7" s="250"/>
      <c r="OXF7" s="250"/>
      <c r="OXG7" s="250"/>
      <c r="OXH7" s="250"/>
      <c r="OXI7" s="250"/>
      <c r="OXJ7" s="250"/>
      <c r="OXK7" s="250"/>
      <c r="OXL7" s="250"/>
      <c r="OXM7" s="250"/>
      <c r="OXN7" s="250"/>
      <c r="OXO7" s="250"/>
      <c r="OXP7" s="250"/>
      <c r="OXQ7" s="250"/>
      <c r="OXR7" s="250"/>
      <c r="OXS7" s="250"/>
      <c r="OXT7" s="250"/>
      <c r="OXU7" s="250"/>
      <c r="OXV7" s="250"/>
      <c r="OXW7" s="250"/>
      <c r="OXX7" s="250"/>
      <c r="OXY7" s="250"/>
      <c r="OXZ7" s="250"/>
      <c r="OYA7" s="250"/>
      <c r="OYB7" s="250"/>
      <c r="OYC7" s="250"/>
      <c r="OYD7" s="250"/>
      <c r="OYE7" s="250"/>
      <c r="OYF7" s="250"/>
      <c r="OYG7" s="250"/>
      <c r="OYH7" s="250"/>
      <c r="OYI7" s="250"/>
      <c r="OYJ7" s="250"/>
      <c r="OYK7" s="250"/>
      <c r="OYL7" s="250"/>
      <c r="OYM7" s="250"/>
      <c r="OYN7" s="250"/>
      <c r="OYO7" s="250"/>
      <c r="OYP7" s="250"/>
      <c r="OYQ7" s="250"/>
      <c r="OYR7" s="250"/>
      <c r="OYS7" s="250"/>
      <c r="OYT7" s="250"/>
      <c r="OYU7" s="250"/>
      <c r="OYV7" s="250"/>
      <c r="OYW7" s="250"/>
      <c r="OYX7" s="250"/>
      <c r="OYY7" s="250"/>
      <c r="OYZ7" s="250"/>
      <c r="OZA7" s="250"/>
      <c r="OZB7" s="250"/>
      <c r="OZC7" s="250"/>
      <c r="OZD7" s="250"/>
      <c r="OZE7" s="250"/>
      <c r="OZF7" s="250"/>
      <c r="OZG7" s="250"/>
      <c r="OZH7" s="250"/>
      <c r="OZI7" s="250"/>
      <c r="OZJ7" s="250"/>
      <c r="OZK7" s="250"/>
      <c r="OZL7" s="250"/>
      <c r="OZM7" s="250"/>
      <c r="OZN7" s="250"/>
      <c r="OZO7" s="250"/>
      <c r="OZP7" s="250"/>
      <c r="OZQ7" s="250"/>
      <c r="OZR7" s="250"/>
      <c r="OZS7" s="250"/>
      <c r="OZT7" s="250"/>
      <c r="OZU7" s="250"/>
      <c r="OZV7" s="250"/>
      <c r="OZW7" s="250"/>
      <c r="OZX7" s="250"/>
      <c r="OZY7" s="250"/>
      <c r="OZZ7" s="250"/>
      <c r="PAA7" s="250"/>
      <c r="PAB7" s="250"/>
      <c r="PAC7" s="250"/>
      <c r="PAD7" s="250"/>
      <c r="PAE7" s="250"/>
      <c r="PAF7" s="250"/>
      <c r="PAG7" s="250"/>
      <c r="PAH7" s="250"/>
      <c r="PAI7" s="250"/>
      <c r="PAJ7" s="250"/>
      <c r="PAK7" s="250"/>
      <c r="PAL7" s="250"/>
      <c r="PAM7" s="250"/>
      <c r="PAN7" s="250"/>
      <c r="PAO7" s="250"/>
      <c r="PAP7" s="250"/>
      <c r="PAQ7" s="250"/>
      <c r="PAR7" s="250"/>
      <c r="PAS7" s="250"/>
      <c r="PAT7" s="250"/>
      <c r="PAU7" s="250"/>
      <c r="PAV7" s="250"/>
      <c r="PAW7" s="250"/>
      <c r="PAX7" s="250"/>
      <c r="PAY7" s="250"/>
      <c r="PAZ7" s="250"/>
      <c r="PBA7" s="250"/>
      <c r="PBB7" s="250"/>
      <c r="PBC7" s="250"/>
      <c r="PBD7" s="250"/>
      <c r="PBE7" s="250"/>
      <c r="PBF7" s="250"/>
      <c r="PBG7" s="250"/>
      <c r="PBH7" s="250"/>
      <c r="PBI7" s="250"/>
      <c r="PBJ7" s="250"/>
      <c r="PBK7" s="250"/>
      <c r="PBL7" s="250"/>
      <c r="PBM7" s="250"/>
      <c r="PBN7" s="250"/>
      <c r="PBO7" s="250"/>
      <c r="PBP7" s="250"/>
      <c r="PBQ7" s="250"/>
      <c r="PBR7" s="250"/>
      <c r="PBS7" s="250"/>
      <c r="PBT7" s="250"/>
      <c r="PBU7" s="250"/>
      <c r="PBV7" s="250"/>
      <c r="PBW7" s="250"/>
      <c r="PBX7" s="250"/>
      <c r="PBY7" s="250"/>
      <c r="PBZ7" s="250"/>
      <c r="PCA7" s="250"/>
      <c r="PCB7" s="250"/>
      <c r="PCC7" s="250"/>
      <c r="PCD7" s="250"/>
      <c r="PCE7" s="250"/>
      <c r="PCF7" s="250"/>
      <c r="PCG7" s="250"/>
      <c r="PCH7" s="250"/>
      <c r="PCI7" s="250"/>
      <c r="PCJ7" s="250"/>
      <c r="PCK7" s="250"/>
      <c r="PCL7" s="250"/>
      <c r="PCM7" s="250"/>
      <c r="PCN7" s="250"/>
      <c r="PCO7" s="250"/>
      <c r="PCP7" s="250"/>
      <c r="PCQ7" s="250"/>
      <c r="PCR7" s="250"/>
      <c r="PCS7" s="250"/>
      <c r="PCT7" s="250"/>
      <c r="PCU7" s="250"/>
      <c r="PCV7" s="250"/>
      <c r="PCW7" s="250"/>
      <c r="PCX7" s="250"/>
      <c r="PCY7" s="250"/>
      <c r="PCZ7" s="250"/>
      <c r="PDA7" s="250"/>
      <c r="PDB7" s="250"/>
      <c r="PDC7" s="250"/>
      <c r="PDD7" s="250"/>
      <c r="PDE7" s="250"/>
      <c r="PDF7" s="250"/>
      <c r="PDG7" s="250"/>
      <c r="PDH7" s="250"/>
      <c r="PDI7" s="250"/>
      <c r="PDJ7" s="250"/>
      <c r="PDK7" s="250"/>
      <c r="PDL7" s="250"/>
      <c r="PDM7" s="250"/>
      <c r="PDN7" s="250"/>
      <c r="PDO7" s="250"/>
      <c r="PDP7" s="250"/>
      <c r="PDQ7" s="250"/>
      <c r="PDR7" s="250"/>
      <c r="PDS7" s="250"/>
      <c r="PDT7" s="250"/>
      <c r="PDU7" s="250"/>
      <c r="PDV7" s="250"/>
      <c r="PDW7" s="250"/>
      <c r="PDX7" s="250"/>
      <c r="PDY7" s="250"/>
      <c r="PDZ7" s="250"/>
      <c r="PEA7" s="250"/>
      <c r="PEB7" s="250"/>
      <c r="PEC7" s="250"/>
      <c r="PED7" s="250"/>
      <c r="PEE7" s="250"/>
      <c r="PEF7" s="250"/>
      <c r="PEG7" s="250"/>
      <c r="PEH7" s="250"/>
      <c r="PEI7" s="250"/>
      <c r="PEJ7" s="250"/>
      <c r="PEK7" s="250"/>
      <c r="PEL7" s="250"/>
      <c r="PEM7" s="250"/>
      <c r="PEN7" s="250"/>
      <c r="PEO7" s="250"/>
      <c r="PEP7" s="250"/>
      <c r="PEQ7" s="250"/>
      <c r="PER7" s="250"/>
      <c r="PES7" s="250"/>
      <c r="PET7" s="250"/>
      <c r="PEU7" s="250"/>
      <c r="PEV7" s="250"/>
      <c r="PEW7" s="250"/>
      <c r="PEX7" s="250"/>
      <c r="PEY7" s="250"/>
      <c r="PEZ7" s="250"/>
      <c r="PFA7" s="250"/>
      <c r="PFB7" s="250"/>
      <c r="PFC7" s="250"/>
      <c r="PFD7" s="250"/>
      <c r="PFE7" s="250"/>
      <c r="PFF7" s="250"/>
      <c r="PFG7" s="250"/>
      <c r="PFH7" s="250"/>
      <c r="PFI7" s="250"/>
      <c r="PFJ7" s="250"/>
      <c r="PFK7" s="250"/>
      <c r="PFL7" s="250"/>
      <c r="PFM7" s="250"/>
      <c r="PFN7" s="250"/>
      <c r="PFO7" s="250"/>
      <c r="PFP7" s="250"/>
      <c r="PFQ7" s="250"/>
      <c r="PFR7" s="250"/>
      <c r="PFS7" s="250"/>
      <c r="PFT7" s="250"/>
      <c r="PFU7" s="250"/>
      <c r="PFV7" s="250"/>
      <c r="PFW7" s="250"/>
      <c r="PFX7" s="250"/>
      <c r="PFY7" s="250"/>
      <c r="PFZ7" s="250"/>
      <c r="PGA7" s="250"/>
      <c r="PGB7" s="250"/>
      <c r="PGC7" s="250"/>
      <c r="PGD7" s="250"/>
      <c r="PGE7" s="250"/>
      <c r="PGF7" s="250"/>
      <c r="PGG7" s="250"/>
      <c r="PGH7" s="250"/>
      <c r="PGI7" s="250"/>
      <c r="PGJ7" s="250"/>
      <c r="PGK7" s="250"/>
      <c r="PGL7" s="250"/>
      <c r="PGM7" s="250"/>
      <c r="PGN7" s="250"/>
      <c r="PGO7" s="250"/>
      <c r="PGP7" s="250"/>
      <c r="PGQ7" s="250"/>
      <c r="PGR7" s="250"/>
      <c r="PGS7" s="250"/>
      <c r="PGT7" s="250"/>
      <c r="PGU7" s="250"/>
      <c r="PGV7" s="250"/>
      <c r="PGW7" s="250"/>
      <c r="PGX7" s="250"/>
      <c r="PGY7" s="250"/>
      <c r="PGZ7" s="250"/>
      <c r="PHA7" s="250"/>
      <c r="PHB7" s="250"/>
      <c r="PHC7" s="250"/>
      <c r="PHD7" s="250"/>
      <c r="PHE7" s="250"/>
      <c r="PHF7" s="250"/>
      <c r="PHG7" s="250"/>
      <c r="PHH7" s="250"/>
      <c r="PHI7" s="250"/>
      <c r="PHJ7" s="250"/>
      <c r="PHK7" s="250"/>
      <c r="PHL7" s="250"/>
      <c r="PHM7" s="250"/>
      <c r="PHN7" s="250"/>
      <c r="PHO7" s="250"/>
      <c r="PHP7" s="250"/>
      <c r="PHQ7" s="250"/>
      <c r="PHR7" s="250"/>
      <c r="PHS7" s="250"/>
      <c r="PHT7" s="250"/>
      <c r="PHU7" s="250"/>
      <c r="PHV7" s="250"/>
      <c r="PHW7" s="250"/>
      <c r="PHX7" s="250"/>
      <c r="PHY7" s="250"/>
      <c r="PHZ7" s="250"/>
      <c r="PIA7" s="250"/>
      <c r="PIB7" s="250"/>
      <c r="PIC7" s="250"/>
      <c r="PID7" s="250"/>
      <c r="PIE7" s="250"/>
      <c r="PIF7" s="250"/>
      <c r="PIG7" s="250"/>
      <c r="PIH7" s="250"/>
      <c r="PII7" s="250"/>
      <c r="PIJ7" s="250"/>
      <c r="PIK7" s="250"/>
      <c r="PIL7" s="250"/>
      <c r="PIM7" s="250"/>
      <c r="PIN7" s="250"/>
      <c r="PIO7" s="250"/>
      <c r="PIP7" s="250"/>
      <c r="PIQ7" s="250"/>
      <c r="PIR7" s="250"/>
      <c r="PIS7" s="250"/>
      <c r="PIT7" s="250"/>
      <c r="PIU7" s="250"/>
      <c r="PIV7" s="250"/>
      <c r="PIW7" s="250"/>
      <c r="PIX7" s="250"/>
      <c r="PIY7" s="250"/>
      <c r="PIZ7" s="250"/>
      <c r="PJA7" s="250"/>
      <c r="PJB7" s="250"/>
      <c r="PJC7" s="250"/>
      <c r="PJD7" s="250"/>
      <c r="PJE7" s="250"/>
      <c r="PJF7" s="250"/>
      <c r="PJG7" s="250"/>
      <c r="PJH7" s="250"/>
      <c r="PJI7" s="250"/>
      <c r="PJJ7" s="250"/>
      <c r="PJK7" s="250"/>
      <c r="PJL7" s="250"/>
      <c r="PJM7" s="250"/>
      <c r="PJN7" s="250"/>
      <c r="PJO7" s="250"/>
      <c r="PJP7" s="250"/>
      <c r="PJQ7" s="250"/>
      <c r="PJR7" s="250"/>
      <c r="PJS7" s="250"/>
      <c r="PJT7" s="250"/>
      <c r="PJU7" s="250"/>
      <c r="PJV7" s="250"/>
      <c r="PJW7" s="250"/>
      <c r="PJX7" s="250"/>
      <c r="PJY7" s="250"/>
      <c r="PJZ7" s="250"/>
      <c r="PKA7" s="250"/>
      <c r="PKB7" s="250"/>
      <c r="PKC7" s="250"/>
      <c r="PKD7" s="250"/>
      <c r="PKE7" s="250"/>
      <c r="PKF7" s="250"/>
      <c r="PKG7" s="250"/>
      <c r="PKH7" s="250"/>
      <c r="PKI7" s="250"/>
      <c r="PKJ7" s="250"/>
      <c r="PKK7" s="250"/>
      <c r="PKL7" s="250"/>
      <c r="PKM7" s="250"/>
      <c r="PKN7" s="250"/>
      <c r="PKO7" s="250"/>
      <c r="PKP7" s="250"/>
      <c r="PKQ7" s="250"/>
      <c r="PKR7" s="250"/>
      <c r="PKS7" s="250"/>
      <c r="PKT7" s="250"/>
      <c r="PKU7" s="250"/>
      <c r="PKV7" s="250"/>
      <c r="PKW7" s="250"/>
      <c r="PKX7" s="250"/>
      <c r="PKY7" s="250"/>
      <c r="PKZ7" s="250"/>
      <c r="PLA7" s="250"/>
      <c r="PLB7" s="250"/>
      <c r="PLC7" s="250"/>
      <c r="PLD7" s="250"/>
      <c r="PLE7" s="250"/>
      <c r="PLF7" s="250"/>
      <c r="PLG7" s="250"/>
      <c r="PLH7" s="250"/>
      <c r="PLI7" s="250"/>
      <c r="PLJ7" s="250"/>
      <c r="PLK7" s="250"/>
      <c r="PLL7" s="250"/>
      <c r="PLM7" s="250"/>
      <c r="PLN7" s="250"/>
      <c r="PLO7" s="250"/>
      <c r="PLP7" s="250"/>
      <c r="PLQ7" s="250"/>
      <c r="PLR7" s="250"/>
      <c r="PLS7" s="250"/>
      <c r="PLT7" s="250"/>
      <c r="PLU7" s="250"/>
      <c r="PLV7" s="250"/>
      <c r="PLW7" s="250"/>
      <c r="PLX7" s="250"/>
      <c r="PLY7" s="250"/>
      <c r="PLZ7" s="250"/>
      <c r="PMA7" s="250"/>
      <c r="PMB7" s="250"/>
      <c r="PMC7" s="250"/>
      <c r="PMD7" s="250"/>
      <c r="PME7" s="250"/>
      <c r="PMF7" s="250"/>
      <c r="PMG7" s="250"/>
      <c r="PMH7" s="250"/>
      <c r="PMI7" s="250"/>
      <c r="PMJ7" s="250"/>
      <c r="PMK7" s="250"/>
      <c r="PML7" s="250"/>
      <c r="PMM7" s="250"/>
      <c r="PMN7" s="250"/>
      <c r="PMO7" s="250"/>
      <c r="PMP7" s="250"/>
      <c r="PMQ7" s="250"/>
      <c r="PMR7" s="250"/>
      <c r="PMS7" s="250"/>
      <c r="PMT7" s="250"/>
      <c r="PMU7" s="250"/>
      <c r="PMV7" s="250"/>
      <c r="PMW7" s="250"/>
      <c r="PMX7" s="250"/>
      <c r="PMY7" s="250"/>
      <c r="PMZ7" s="250"/>
      <c r="PNA7" s="250"/>
      <c r="PNB7" s="250"/>
      <c r="PNC7" s="250"/>
      <c r="PND7" s="250"/>
      <c r="PNE7" s="250"/>
      <c r="PNF7" s="250"/>
      <c r="PNG7" s="250"/>
      <c r="PNH7" s="250"/>
      <c r="PNI7" s="250"/>
      <c r="PNJ7" s="250"/>
      <c r="PNK7" s="250"/>
      <c r="PNL7" s="250"/>
      <c r="PNM7" s="250"/>
      <c r="PNN7" s="250"/>
      <c r="PNO7" s="250"/>
      <c r="PNP7" s="250"/>
      <c r="PNQ7" s="250"/>
      <c r="PNR7" s="250"/>
      <c r="PNS7" s="250"/>
      <c r="PNT7" s="250"/>
      <c r="PNU7" s="250"/>
      <c r="PNV7" s="250"/>
      <c r="PNW7" s="250"/>
      <c r="PNX7" s="250"/>
      <c r="PNY7" s="250"/>
      <c r="PNZ7" s="250"/>
      <c r="POA7" s="250"/>
      <c r="POB7" s="250"/>
      <c r="POC7" s="250"/>
      <c r="POD7" s="250"/>
      <c r="POE7" s="250"/>
      <c r="POF7" s="250"/>
      <c r="POG7" s="250"/>
      <c r="POH7" s="250"/>
      <c r="POI7" s="250"/>
      <c r="POJ7" s="250"/>
      <c r="POK7" s="250"/>
      <c r="POL7" s="250"/>
      <c r="POM7" s="250"/>
      <c r="PON7" s="250"/>
      <c r="POO7" s="250"/>
      <c r="POP7" s="250"/>
      <c r="POQ7" s="250"/>
      <c r="POR7" s="250"/>
      <c r="POS7" s="250"/>
      <c r="POT7" s="250"/>
      <c r="POU7" s="250"/>
      <c r="POV7" s="250"/>
      <c r="POW7" s="250"/>
      <c r="POX7" s="250"/>
      <c r="POY7" s="250"/>
      <c r="POZ7" s="250"/>
      <c r="PPA7" s="250"/>
      <c r="PPB7" s="250"/>
      <c r="PPC7" s="250"/>
      <c r="PPD7" s="250"/>
      <c r="PPE7" s="250"/>
      <c r="PPF7" s="250"/>
      <c r="PPG7" s="250"/>
      <c r="PPH7" s="250"/>
      <c r="PPI7" s="250"/>
      <c r="PPJ7" s="250"/>
      <c r="PPK7" s="250"/>
      <c r="PPL7" s="250"/>
      <c r="PPM7" s="250"/>
      <c r="PPN7" s="250"/>
      <c r="PPO7" s="250"/>
      <c r="PPP7" s="250"/>
      <c r="PPQ7" s="250"/>
      <c r="PPR7" s="250"/>
      <c r="PPS7" s="250"/>
      <c r="PPT7" s="250"/>
      <c r="PPU7" s="250"/>
      <c r="PPV7" s="250"/>
      <c r="PPW7" s="250"/>
      <c r="PPX7" s="250"/>
      <c r="PPY7" s="250"/>
      <c r="PPZ7" s="250"/>
      <c r="PQA7" s="250"/>
      <c r="PQB7" s="250"/>
      <c r="PQC7" s="250"/>
      <c r="PQD7" s="250"/>
      <c r="PQE7" s="250"/>
      <c r="PQF7" s="250"/>
      <c r="PQG7" s="250"/>
      <c r="PQH7" s="250"/>
      <c r="PQI7" s="250"/>
      <c r="PQJ7" s="250"/>
      <c r="PQK7" s="250"/>
      <c r="PQL7" s="250"/>
      <c r="PQM7" s="250"/>
      <c r="PQN7" s="250"/>
      <c r="PQO7" s="250"/>
      <c r="PQP7" s="250"/>
      <c r="PQQ7" s="250"/>
      <c r="PQR7" s="250"/>
      <c r="PQS7" s="250"/>
      <c r="PQT7" s="250"/>
      <c r="PQU7" s="250"/>
      <c r="PQV7" s="250"/>
      <c r="PQW7" s="250"/>
      <c r="PQX7" s="250"/>
      <c r="PQY7" s="250"/>
      <c r="PQZ7" s="250"/>
      <c r="PRA7" s="250"/>
      <c r="PRB7" s="250"/>
      <c r="PRC7" s="250"/>
      <c r="PRD7" s="250"/>
      <c r="PRE7" s="250"/>
      <c r="PRF7" s="250"/>
      <c r="PRG7" s="250"/>
      <c r="PRH7" s="250"/>
      <c r="PRI7" s="250"/>
      <c r="PRJ7" s="250"/>
      <c r="PRK7" s="250"/>
      <c r="PRL7" s="250"/>
      <c r="PRM7" s="250"/>
      <c r="PRN7" s="250"/>
      <c r="PRO7" s="250"/>
      <c r="PRP7" s="250"/>
      <c r="PRQ7" s="250"/>
      <c r="PRR7" s="250"/>
      <c r="PRS7" s="250"/>
      <c r="PRT7" s="250"/>
      <c r="PRU7" s="250"/>
      <c r="PRV7" s="250"/>
      <c r="PRW7" s="250"/>
      <c r="PRX7" s="250"/>
      <c r="PRY7" s="250"/>
      <c r="PRZ7" s="250"/>
      <c r="PSA7" s="250"/>
      <c r="PSB7" s="250"/>
      <c r="PSC7" s="250"/>
      <c r="PSD7" s="250"/>
      <c r="PSE7" s="250"/>
      <c r="PSF7" s="250"/>
      <c r="PSG7" s="250"/>
      <c r="PSH7" s="250"/>
      <c r="PSI7" s="250"/>
      <c r="PSJ7" s="250"/>
      <c r="PSK7" s="250"/>
      <c r="PSL7" s="250"/>
      <c r="PSM7" s="250"/>
      <c r="PSN7" s="250"/>
      <c r="PSO7" s="250"/>
      <c r="PSP7" s="250"/>
      <c r="PSQ7" s="250"/>
      <c r="PSR7" s="250"/>
      <c r="PSS7" s="250"/>
      <c r="PST7" s="250"/>
      <c r="PSU7" s="250"/>
      <c r="PSV7" s="250"/>
      <c r="PSW7" s="250"/>
      <c r="PSX7" s="250"/>
      <c r="PSY7" s="250"/>
      <c r="PSZ7" s="250"/>
      <c r="PTA7" s="250"/>
      <c r="PTB7" s="250"/>
      <c r="PTC7" s="250"/>
      <c r="PTD7" s="250"/>
      <c r="PTE7" s="250"/>
      <c r="PTF7" s="250"/>
      <c r="PTG7" s="250"/>
      <c r="PTH7" s="250"/>
      <c r="PTI7" s="250"/>
      <c r="PTJ7" s="250"/>
      <c r="PTK7" s="250"/>
      <c r="PTL7" s="250"/>
      <c r="PTM7" s="250"/>
      <c r="PTN7" s="250"/>
      <c r="PTO7" s="250"/>
      <c r="PTP7" s="250"/>
      <c r="PTQ7" s="250"/>
      <c r="PTR7" s="250"/>
      <c r="PTS7" s="250"/>
      <c r="PTT7" s="250"/>
      <c r="PTU7" s="250"/>
      <c r="PTV7" s="250"/>
      <c r="PTW7" s="250"/>
      <c r="PTX7" s="250"/>
      <c r="PTY7" s="250"/>
      <c r="PTZ7" s="250"/>
      <c r="PUA7" s="250"/>
      <c r="PUB7" s="250"/>
      <c r="PUC7" s="250"/>
      <c r="PUD7" s="250"/>
      <c r="PUE7" s="250"/>
      <c r="PUF7" s="250"/>
      <c r="PUG7" s="250"/>
      <c r="PUH7" s="250"/>
      <c r="PUI7" s="250"/>
      <c r="PUJ7" s="250"/>
      <c r="PUK7" s="250"/>
      <c r="PUL7" s="250"/>
      <c r="PUM7" s="250"/>
      <c r="PUN7" s="250"/>
      <c r="PUO7" s="250"/>
      <c r="PUP7" s="250"/>
      <c r="PUQ7" s="250"/>
      <c r="PUR7" s="250"/>
      <c r="PUS7" s="250"/>
      <c r="PUT7" s="250"/>
      <c r="PUU7" s="250"/>
      <c r="PUV7" s="250"/>
      <c r="PUW7" s="250"/>
      <c r="PUX7" s="250"/>
      <c r="PUY7" s="250"/>
      <c r="PUZ7" s="250"/>
      <c r="PVA7" s="250"/>
      <c r="PVB7" s="250"/>
      <c r="PVC7" s="250"/>
      <c r="PVD7" s="250"/>
      <c r="PVE7" s="250"/>
      <c r="PVF7" s="250"/>
      <c r="PVG7" s="250"/>
      <c r="PVH7" s="250"/>
      <c r="PVI7" s="250"/>
      <c r="PVJ7" s="250"/>
      <c r="PVK7" s="250"/>
      <c r="PVL7" s="250"/>
      <c r="PVM7" s="250"/>
      <c r="PVN7" s="250"/>
      <c r="PVO7" s="250"/>
      <c r="PVP7" s="250"/>
      <c r="PVQ7" s="250"/>
      <c r="PVR7" s="250"/>
      <c r="PVS7" s="250"/>
      <c r="PVT7" s="250"/>
      <c r="PVU7" s="250"/>
      <c r="PVV7" s="250"/>
      <c r="PVW7" s="250"/>
      <c r="PVX7" s="250"/>
      <c r="PVY7" s="250"/>
      <c r="PVZ7" s="250"/>
      <c r="PWA7" s="250"/>
      <c r="PWB7" s="250"/>
      <c r="PWC7" s="250"/>
      <c r="PWD7" s="250"/>
      <c r="PWE7" s="250"/>
      <c r="PWF7" s="250"/>
      <c r="PWG7" s="250"/>
      <c r="PWH7" s="250"/>
      <c r="PWI7" s="250"/>
      <c r="PWJ7" s="250"/>
      <c r="PWK7" s="250"/>
      <c r="PWL7" s="250"/>
      <c r="PWM7" s="250"/>
      <c r="PWN7" s="250"/>
      <c r="PWO7" s="250"/>
      <c r="PWP7" s="250"/>
      <c r="PWQ7" s="250"/>
      <c r="PWR7" s="250"/>
      <c r="PWS7" s="250"/>
      <c r="PWT7" s="250"/>
      <c r="PWU7" s="250"/>
      <c r="PWV7" s="250"/>
      <c r="PWW7" s="250"/>
      <c r="PWX7" s="250"/>
      <c r="PWY7" s="250"/>
      <c r="PWZ7" s="250"/>
      <c r="PXA7" s="250"/>
      <c r="PXB7" s="250"/>
      <c r="PXC7" s="250"/>
      <c r="PXD7" s="250"/>
      <c r="PXE7" s="250"/>
      <c r="PXF7" s="250"/>
      <c r="PXG7" s="250"/>
      <c r="PXH7" s="250"/>
      <c r="PXI7" s="250"/>
      <c r="PXJ7" s="250"/>
      <c r="PXK7" s="250"/>
      <c r="PXL7" s="250"/>
      <c r="PXM7" s="250"/>
      <c r="PXN7" s="250"/>
      <c r="PXO7" s="250"/>
      <c r="PXP7" s="250"/>
      <c r="PXQ7" s="250"/>
      <c r="PXR7" s="250"/>
      <c r="PXS7" s="250"/>
      <c r="PXT7" s="250"/>
      <c r="PXU7" s="250"/>
      <c r="PXV7" s="250"/>
      <c r="PXW7" s="250"/>
      <c r="PXX7" s="250"/>
      <c r="PXY7" s="250"/>
      <c r="PXZ7" s="250"/>
      <c r="PYA7" s="250"/>
      <c r="PYB7" s="250"/>
      <c r="PYC7" s="250"/>
      <c r="PYD7" s="250"/>
      <c r="PYE7" s="250"/>
      <c r="PYF7" s="250"/>
      <c r="PYG7" s="250"/>
      <c r="PYH7" s="250"/>
      <c r="PYI7" s="250"/>
      <c r="PYJ7" s="250"/>
      <c r="PYK7" s="250"/>
      <c r="PYL7" s="250"/>
      <c r="PYM7" s="250"/>
      <c r="PYN7" s="250"/>
      <c r="PYO7" s="250"/>
      <c r="PYP7" s="250"/>
      <c r="PYQ7" s="250"/>
      <c r="PYR7" s="250"/>
      <c r="PYS7" s="250"/>
      <c r="PYT7" s="250"/>
      <c r="PYU7" s="250"/>
      <c r="PYV7" s="250"/>
      <c r="PYW7" s="250"/>
      <c r="PYX7" s="250"/>
      <c r="PYY7" s="250"/>
      <c r="PYZ7" s="250"/>
      <c r="PZA7" s="250"/>
      <c r="PZB7" s="250"/>
      <c r="PZC7" s="250"/>
      <c r="PZD7" s="250"/>
      <c r="PZE7" s="250"/>
      <c r="PZF7" s="250"/>
      <c r="PZG7" s="250"/>
      <c r="PZH7" s="250"/>
      <c r="PZI7" s="250"/>
      <c r="PZJ7" s="250"/>
      <c r="PZK7" s="250"/>
      <c r="PZL7" s="250"/>
      <c r="PZM7" s="250"/>
      <c r="PZN7" s="250"/>
      <c r="PZO7" s="250"/>
      <c r="PZP7" s="250"/>
      <c r="PZQ7" s="250"/>
      <c r="PZR7" s="250"/>
      <c r="PZS7" s="250"/>
      <c r="PZT7" s="250"/>
      <c r="PZU7" s="250"/>
      <c r="PZV7" s="250"/>
      <c r="PZW7" s="250"/>
      <c r="PZX7" s="250"/>
      <c r="PZY7" s="250"/>
      <c r="PZZ7" s="250"/>
      <c r="QAA7" s="250"/>
      <c r="QAB7" s="250"/>
      <c r="QAC7" s="250"/>
      <c r="QAD7" s="250"/>
      <c r="QAE7" s="250"/>
      <c r="QAF7" s="250"/>
      <c r="QAG7" s="250"/>
      <c r="QAH7" s="250"/>
      <c r="QAI7" s="250"/>
      <c r="QAJ7" s="250"/>
      <c r="QAK7" s="250"/>
      <c r="QAL7" s="250"/>
      <c r="QAM7" s="250"/>
      <c r="QAN7" s="250"/>
      <c r="QAO7" s="250"/>
      <c r="QAP7" s="250"/>
      <c r="QAQ7" s="250"/>
      <c r="QAR7" s="250"/>
      <c r="QAS7" s="250"/>
      <c r="QAT7" s="250"/>
      <c r="QAU7" s="250"/>
      <c r="QAV7" s="250"/>
      <c r="QAW7" s="250"/>
      <c r="QAX7" s="250"/>
      <c r="QAY7" s="250"/>
      <c r="QAZ7" s="250"/>
      <c r="QBA7" s="250"/>
      <c r="QBB7" s="250"/>
      <c r="QBC7" s="250"/>
      <c r="QBD7" s="250"/>
      <c r="QBE7" s="250"/>
      <c r="QBF7" s="250"/>
      <c r="QBG7" s="250"/>
      <c r="QBH7" s="250"/>
      <c r="QBI7" s="250"/>
      <c r="QBJ7" s="250"/>
      <c r="QBK7" s="250"/>
      <c r="QBL7" s="250"/>
      <c r="QBM7" s="250"/>
      <c r="QBN7" s="250"/>
      <c r="QBO7" s="250"/>
      <c r="QBP7" s="250"/>
      <c r="QBQ7" s="250"/>
      <c r="QBR7" s="250"/>
      <c r="QBS7" s="250"/>
      <c r="QBT7" s="250"/>
      <c r="QBU7" s="250"/>
      <c r="QBV7" s="250"/>
      <c r="QBW7" s="250"/>
      <c r="QBX7" s="250"/>
      <c r="QBY7" s="250"/>
      <c r="QBZ7" s="250"/>
      <c r="QCA7" s="250"/>
      <c r="QCB7" s="250"/>
      <c r="QCC7" s="250"/>
      <c r="QCD7" s="250"/>
      <c r="QCE7" s="250"/>
      <c r="QCF7" s="250"/>
      <c r="QCG7" s="250"/>
      <c r="QCH7" s="250"/>
      <c r="QCI7" s="250"/>
      <c r="QCJ7" s="250"/>
      <c r="QCK7" s="250"/>
      <c r="QCL7" s="250"/>
      <c r="QCM7" s="250"/>
      <c r="QCN7" s="250"/>
      <c r="QCO7" s="250"/>
      <c r="QCP7" s="250"/>
      <c r="QCQ7" s="250"/>
      <c r="QCR7" s="250"/>
      <c r="QCS7" s="250"/>
      <c r="QCT7" s="250"/>
      <c r="QCU7" s="250"/>
      <c r="QCV7" s="250"/>
      <c r="QCW7" s="250"/>
      <c r="QCX7" s="250"/>
      <c r="QCY7" s="250"/>
      <c r="QCZ7" s="250"/>
      <c r="QDA7" s="250"/>
      <c r="QDB7" s="250"/>
      <c r="QDC7" s="250"/>
      <c r="QDD7" s="250"/>
      <c r="QDE7" s="250"/>
      <c r="QDF7" s="250"/>
      <c r="QDG7" s="250"/>
      <c r="QDH7" s="250"/>
      <c r="QDI7" s="250"/>
      <c r="QDJ7" s="250"/>
      <c r="QDK7" s="250"/>
      <c r="QDL7" s="250"/>
      <c r="QDM7" s="250"/>
      <c r="QDN7" s="250"/>
      <c r="QDO7" s="250"/>
      <c r="QDP7" s="250"/>
      <c r="QDQ7" s="250"/>
      <c r="QDR7" s="250"/>
      <c r="QDS7" s="250"/>
      <c r="QDT7" s="250"/>
      <c r="QDU7" s="250"/>
      <c r="QDV7" s="250"/>
      <c r="QDW7" s="250"/>
      <c r="QDX7" s="250"/>
      <c r="QDY7" s="250"/>
      <c r="QDZ7" s="250"/>
      <c r="QEA7" s="250"/>
      <c r="QEB7" s="250"/>
      <c r="QEC7" s="250"/>
      <c r="QED7" s="250"/>
      <c r="QEE7" s="250"/>
      <c r="QEF7" s="250"/>
      <c r="QEG7" s="250"/>
      <c r="QEH7" s="250"/>
      <c r="QEI7" s="250"/>
      <c r="QEJ7" s="250"/>
      <c r="QEK7" s="250"/>
      <c r="QEL7" s="250"/>
      <c r="QEM7" s="250"/>
      <c r="QEN7" s="250"/>
      <c r="QEO7" s="250"/>
      <c r="QEP7" s="250"/>
      <c r="QEQ7" s="250"/>
      <c r="QER7" s="250"/>
      <c r="QES7" s="250"/>
      <c r="QET7" s="250"/>
      <c r="QEU7" s="250"/>
      <c r="QEV7" s="250"/>
      <c r="QEW7" s="250"/>
      <c r="QEX7" s="250"/>
      <c r="QEY7" s="250"/>
      <c r="QEZ7" s="250"/>
      <c r="QFA7" s="250"/>
      <c r="QFB7" s="250"/>
      <c r="QFC7" s="250"/>
      <c r="QFD7" s="250"/>
      <c r="QFE7" s="250"/>
      <c r="QFF7" s="250"/>
      <c r="QFG7" s="250"/>
      <c r="QFH7" s="250"/>
      <c r="QFI7" s="250"/>
      <c r="QFJ7" s="250"/>
      <c r="QFK7" s="250"/>
      <c r="QFL7" s="250"/>
      <c r="QFM7" s="250"/>
      <c r="QFN7" s="250"/>
      <c r="QFO7" s="250"/>
      <c r="QFP7" s="250"/>
      <c r="QFQ7" s="250"/>
      <c r="QFR7" s="250"/>
      <c r="QFS7" s="250"/>
      <c r="QFT7" s="250"/>
      <c r="QFU7" s="250"/>
      <c r="QFV7" s="250"/>
      <c r="QFW7" s="250"/>
      <c r="QFX7" s="250"/>
      <c r="QFY7" s="250"/>
      <c r="QFZ7" s="250"/>
      <c r="QGA7" s="250"/>
      <c r="QGB7" s="250"/>
      <c r="QGC7" s="250"/>
      <c r="QGD7" s="250"/>
      <c r="QGE7" s="250"/>
      <c r="QGF7" s="250"/>
      <c r="QGG7" s="250"/>
      <c r="QGH7" s="250"/>
      <c r="QGI7" s="250"/>
      <c r="QGJ7" s="250"/>
      <c r="QGK7" s="250"/>
      <c r="QGL7" s="250"/>
      <c r="QGM7" s="250"/>
      <c r="QGN7" s="250"/>
      <c r="QGO7" s="250"/>
      <c r="QGP7" s="250"/>
      <c r="QGQ7" s="250"/>
      <c r="QGR7" s="250"/>
      <c r="QGS7" s="250"/>
      <c r="QGT7" s="250"/>
      <c r="QGU7" s="250"/>
      <c r="QGV7" s="250"/>
      <c r="QGW7" s="250"/>
      <c r="QGX7" s="250"/>
      <c r="QGY7" s="250"/>
      <c r="QGZ7" s="250"/>
      <c r="QHA7" s="250"/>
      <c r="QHB7" s="250"/>
      <c r="QHC7" s="250"/>
      <c r="QHD7" s="250"/>
      <c r="QHE7" s="250"/>
      <c r="QHF7" s="250"/>
      <c r="QHG7" s="250"/>
      <c r="QHH7" s="250"/>
      <c r="QHI7" s="250"/>
      <c r="QHJ7" s="250"/>
      <c r="QHK7" s="250"/>
      <c r="QHL7" s="250"/>
      <c r="QHM7" s="250"/>
      <c r="QHN7" s="250"/>
      <c r="QHO7" s="250"/>
      <c r="QHP7" s="250"/>
      <c r="QHQ7" s="250"/>
      <c r="QHR7" s="250"/>
      <c r="QHS7" s="250"/>
      <c r="QHT7" s="250"/>
      <c r="QHU7" s="250"/>
      <c r="QHV7" s="250"/>
      <c r="QHW7" s="250"/>
      <c r="QHX7" s="250"/>
      <c r="QHY7" s="250"/>
      <c r="QHZ7" s="250"/>
      <c r="QIA7" s="250"/>
      <c r="QIB7" s="250"/>
      <c r="QIC7" s="250"/>
      <c r="QID7" s="250"/>
      <c r="QIE7" s="250"/>
      <c r="QIF7" s="250"/>
      <c r="QIG7" s="250"/>
      <c r="QIH7" s="250"/>
      <c r="QII7" s="250"/>
      <c r="QIJ7" s="250"/>
      <c r="QIK7" s="250"/>
      <c r="QIL7" s="250"/>
      <c r="QIM7" s="250"/>
      <c r="QIN7" s="250"/>
      <c r="QIO7" s="250"/>
      <c r="QIP7" s="250"/>
      <c r="QIQ7" s="250"/>
      <c r="QIR7" s="250"/>
      <c r="QIS7" s="250"/>
      <c r="QIT7" s="250"/>
      <c r="QIU7" s="250"/>
      <c r="QIV7" s="250"/>
      <c r="QIW7" s="250"/>
      <c r="QIX7" s="250"/>
      <c r="QIY7" s="250"/>
      <c r="QIZ7" s="250"/>
      <c r="QJA7" s="250"/>
      <c r="QJB7" s="250"/>
      <c r="QJC7" s="250"/>
      <c r="QJD7" s="250"/>
      <c r="QJE7" s="250"/>
      <c r="QJF7" s="250"/>
      <c r="QJG7" s="250"/>
      <c r="QJH7" s="250"/>
      <c r="QJI7" s="250"/>
      <c r="QJJ7" s="250"/>
      <c r="QJK7" s="250"/>
      <c r="QJL7" s="250"/>
      <c r="QJM7" s="250"/>
      <c r="QJN7" s="250"/>
      <c r="QJO7" s="250"/>
      <c r="QJP7" s="250"/>
      <c r="QJQ7" s="250"/>
      <c r="QJR7" s="250"/>
      <c r="QJS7" s="250"/>
      <c r="QJT7" s="250"/>
      <c r="QJU7" s="250"/>
      <c r="QJV7" s="250"/>
      <c r="QJW7" s="250"/>
      <c r="QJX7" s="250"/>
      <c r="QJY7" s="250"/>
      <c r="QJZ7" s="250"/>
      <c r="QKA7" s="250"/>
      <c r="QKB7" s="250"/>
      <c r="QKC7" s="250"/>
      <c r="QKD7" s="250"/>
      <c r="QKE7" s="250"/>
      <c r="QKF7" s="250"/>
      <c r="QKG7" s="250"/>
      <c r="QKH7" s="250"/>
      <c r="QKI7" s="250"/>
      <c r="QKJ7" s="250"/>
      <c r="QKK7" s="250"/>
      <c r="QKL7" s="250"/>
      <c r="QKM7" s="250"/>
      <c r="QKN7" s="250"/>
      <c r="QKO7" s="250"/>
      <c r="QKP7" s="250"/>
      <c r="QKQ7" s="250"/>
      <c r="QKR7" s="250"/>
      <c r="QKS7" s="250"/>
      <c r="QKT7" s="250"/>
      <c r="QKU7" s="250"/>
      <c r="QKV7" s="250"/>
      <c r="QKW7" s="250"/>
      <c r="QKX7" s="250"/>
      <c r="QKY7" s="250"/>
      <c r="QKZ7" s="250"/>
      <c r="QLA7" s="250"/>
      <c r="QLB7" s="250"/>
      <c r="QLC7" s="250"/>
      <c r="QLD7" s="250"/>
      <c r="QLE7" s="250"/>
      <c r="QLF7" s="250"/>
      <c r="QLG7" s="250"/>
      <c r="QLH7" s="250"/>
      <c r="QLI7" s="250"/>
      <c r="QLJ7" s="250"/>
      <c r="QLK7" s="250"/>
      <c r="QLL7" s="250"/>
      <c r="QLM7" s="250"/>
      <c r="QLN7" s="250"/>
      <c r="QLO7" s="250"/>
      <c r="QLP7" s="250"/>
      <c r="QLQ7" s="250"/>
      <c r="QLR7" s="250"/>
      <c r="QLS7" s="250"/>
      <c r="QLT7" s="250"/>
      <c r="QLU7" s="250"/>
      <c r="QLV7" s="250"/>
      <c r="QLW7" s="250"/>
      <c r="QLX7" s="250"/>
      <c r="QLY7" s="250"/>
      <c r="QLZ7" s="250"/>
      <c r="QMA7" s="250"/>
      <c r="QMB7" s="250"/>
      <c r="QMC7" s="250"/>
      <c r="QMD7" s="250"/>
      <c r="QME7" s="250"/>
      <c r="QMF7" s="250"/>
      <c r="QMG7" s="250"/>
      <c r="QMH7" s="250"/>
      <c r="QMI7" s="250"/>
      <c r="QMJ7" s="250"/>
      <c r="QMK7" s="250"/>
      <c r="QML7" s="250"/>
      <c r="QMM7" s="250"/>
      <c r="QMN7" s="250"/>
      <c r="QMO7" s="250"/>
      <c r="QMP7" s="250"/>
      <c r="QMQ7" s="250"/>
      <c r="QMR7" s="250"/>
      <c r="QMS7" s="250"/>
      <c r="QMT7" s="250"/>
      <c r="QMU7" s="250"/>
      <c r="QMV7" s="250"/>
      <c r="QMW7" s="250"/>
      <c r="QMX7" s="250"/>
      <c r="QMY7" s="250"/>
      <c r="QMZ7" s="250"/>
      <c r="QNA7" s="250"/>
      <c r="QNB7" s="250"/>
      <c r="QNC7" s="250"/>
      <c r="QND7" s="250"/>
      <c r="QNE7" s="250"/>
      <c r="QNF7" s="250"/>
      <c r="QNG7" s="250"/>
      <c r="QNH7" s="250"/>
      <c r="QNI7" s="250"/>
      <c r="QNJ7" s="250"/>
      <c r="QNK7" s="250"/>
      <c r="QNL7" s="250"/>
      <c r="QNM7" s="250"/>
      <c r="QNN7" s="250"/>
      <c r="QNO7" s="250"/>
      <c r="QNP7" s="250"/>
      <c r="QNQ7" s="250"/>
      <c r="QNR7" s="250"/>
      <c r="QNS7" s="250"/>
      <c r="QNT7" s="250"/>
      <c r="QNU7" s="250"/>
      <c r="QNV7" s="250"/>
      <c r="QNW7" s="250"/>
      <c r="QNX7" s="250"/>
      <c r="QNY7" s="250"/>
      <c r="QNZ7" s="250"/>
      <c r="QOA7" s="250"/>
      <c r="QOB7" s="250"/>
      <c r="QOC7" s="250"/>
      <c r="QOD7" s="250"/>
      <c r="QOE7" s="250"/>
      <c r="QOF7" s="250"/>
      <c r="QOG7" s="250"/>
      <c r="QOH7" s="250"/>
      <c r="QOI7" s="250"/>
      <c r="QOJ7" s="250"/>
      <c r="QOK7" s="250"/>
      <c r="QOL7" s="250"/>
      <c r="QOM7" s="250"/>
      <c r="QON7" s="250"/>
      <c r="QOO7" s="250"/>
      <c r="QOP7" s="250"/>
      <c r="QOQ7" s="250"/>
      <c r="QOR7" s="250"/>
      <c r="QOS7" s="250"/>
      <c r="QOT7" s="250"/>
      <c r="QOU7" s="250"/>
      <c r="QOV7" s="250"/>
      <c r="QOW7" s="250"/>
      <c r="QOX7" s="250"/>
      <c r="QOY7" s="250"/>
      <c r="QOZ7" s="250"/>
      <c r="QPA7" s="250"/>
      <c r="QPB7" s="250"/>
      <c r="QPC7" s="250"/>
      <c r="QPD7" s="250"/>
      <c r="QPE7" s="250"/>
      <c r="QPF7" s="250"/>
      <c r="QPG7" s="250"/>
      <c r="QPH7" s="250"/>
      <c r="QPI7" s="250"/>
      <c r="QPJ7" s="250"/>
      <c r="QPK7" s="250"/>
      <c r="QPL7" s="250"/>
      <c r="QPM7" s="250"/>
      <c r="QPN7" s="250"/>
      <c r="QPO7" s="250"/>
      <c r="QPP7" s="250"/>
      <c r="QPQ7" s="250"/>
      <c r="QPR7" s="250"/>
      <c r="QPS7" s="250"/>
      <c r="QPT7" s="250"/>
      <c r="QPU7" s="250"/>
      <c r="QPV7" s="250"/>
      <c r="QPW7" s="250"/>
      <c r="QPX7" s="250"/>
      <c r="QPY7" s="250"/>
      <c r="QPZ7" s="250"/>
      <c r="QQA7" s="250"/>
      <c r="QQB7" s="250"/>
      <c r="QQC7" s="250"/>
      <c r="QQD7" s="250"/>
      <c r="QQE7" s="250"/>
      <c r="QQF7" s="250"/>
      <c r="QQG7" s="250"/>
      <c r="QQH7" s="250"/>
      <c r="QQI7" s="250"/>
      <c r="QQJ7" s="250"/>
      <c r="QQK7" s="250"/>
      <c r="QQL7" s="250"/>
      <c r="QQM7" s="250"/>
      <c r="QQN7" s="250"/>
      <c r="QQO7" s="250"/>
      <c r="QQP7" s="250"/>
      <c r="QQQ7" s="250"/>
      <c r="QQR7" s="250"/>
      <c r="QQS7" s="250"/>
      <c r="QQT7" s="250"/>
      <c r="QQU7" s="250"/>
      <c r="QQV7" s="250"/>
      <c r="QQW7" s="250"/>
      <c r="QQX7" s="250"/>
      <c r="QQY7" s="250"/>
      <c r="QQZ7" s="250"/>
      <c r="QRA7" s="250"/>
      <c r="QRB7" s="250"/>
      <c r="QRC7" s="250"/>
      <c r="QRD7" s="250"/>
      <c r="QRE7" s="250"/>
      <c r="QRF7" s="250"/>
      <c r="QRG7" s="250"/>
      <c r="QRH7" s="250"/>
      <c r="QRI7" s="250"/>
      <c r="QRJ7" s="250"/>
      <c r="QRK7" s="250"/>
      <c r="QRL7" s="250"/>
      <c r="QRM7" s="250"/>
      <c r="QRN7" s="250"/>
      <c r="QRO7" s="250"/>
      <c r="QRP7" s="250"/>
      <c r="QRQ7" s="250"/>
      <c r="QRR7" s="250"/>
      <c r="QRS7" s="250"/>
      <c r="QRT7" s="250"/>
      <c r="QRU7" s="250"/>
      <c r="QRV7" s="250"/>
      <c r="QRW7" s="250"/>
      <c r="QRX7" s="250"/>
      <c r="QRY7" s="250"/>
      <c r="QRZ7" s="250"/>
      <c r="QSA7" s="250"/>
      <c r="QSB7" s="250"/>
      <c r="QSC7" s="250"/>
      <c r="QSD7" s="250"/>
      <c r="QSE7" s="250"/>
      <c r="QSF7" s="250"/>
      <c r="QSG7" s="250"/>
      <c r="QSH7" s="250"/>
      <c r="QSI7" s="250"/>
      <c r="QSJ7" s="250"/>
      <c r="QSK7" s="250"/>
      <c r="QSL7" s="250"/>
      <c r="QSM7" s="250"/>
      <c r="QSN7" s="250"/>
      <c r="QSO7" s="250"/>
      <c r="QSP7" s="250"/>
      <c r="QSQ7" s="250"/>
      <c r="QSR7" s="250"/>
      <c r="QSS7" s="250"/>
      <c r="QST7" s="250"/>
      <c r="QSU7" s="250"/>
      <c r="QSV7" s="250"/>
      <c r="QSW7" s="250"/>
      <c r="QSX7" s="250"/>
      <c r="QSY7" s="250"/>
      <c r="QSZ7" s="250"/>
      <c r="QTA7" s="250"/>
      <c r="QTB7" s="250"/>
      <c r="QTC7" s="250"/>
      <c r="QTD7" s="250"/>
      <c r="QTE7" s="250"/>
      <c r="QTF7" s="250"/>
      <c r="QTG7" s="250"/>
      <c r="QTH7" s="250"/>
      <c r="QTI7" s="250"/>
      <c r="QTJ7" s="250"/>
      <c r="QTK7" s="250"/>
      <c r="QTL7" s="250"/>
      <c r="QTM7" s="250"/>
      <c r="QTN7" s="250"/>
      <c r="QTO7" s="250"/>
      <c r="QTP7" s="250"/>
      <c r="QTQ7" s="250"/>
      <c r="QTR7" s="250"/>
      <c r="QTS7" s="250"/>
      <c r="QTT7" s="250"/>
      <c r="QTU7" s="250"/>
      <c r="QTV7" s="250"/>
      <c r="QTW7" s="250"/>
      <c r="QTX7" s="250"/>
      <c r="QTY7" s="250"/>
      <c r="QTZ7" s="250"/>
      <c r="QUA7" s="250"/>
      <c r="QUB7" s="250"/>
      <c r="QUC7" s="250"/>
      <c r="QUD7" s="250"/>
      <c r="QUE7" s="250"/>
      <c r="QUF7" s="250"/>
      <c r="QUG7" s="250"/>
      <c r="QUH7" s="250"/>
      <c r="QUI7" s="250"/>
      <c r="QUJ7" s="250"/>
      <c r="QUK7" s="250"/>
      <c r="QUL7" s="250"/>
      <c r="QUM7" s="250"/>
      <c r="QUN7" s="250"/>
      <c r="QUO7" s="250"/>
      <c r="QUP7" s="250"/>
      <c r="QUQ7" s="250"/>
      <c r="QUR7" s="250"/>
      <c r="QUS7" s="250"/>
      <c r="QUT7" s="250"/>
      <c r="QUU7" s="250"/>
      <c r="QUV7" s="250"/>
      <c r="QUW7" s="250"/>
      <c r="QUX7" s="250"/>
      <c r="QUY7" s="250"/>
      <c r="QUZ7" s="250"/>
      <c r="QVA7" s="250"/>
      <c r="QVB7" s="250"/>
      <c r="QVC7" s="250"/>
      <c r="QVD7" s="250"/>
      <c r="QVE7" s="250"/>
      <c r="QVF7" s="250"/>
      <c r="QVG7" s="250"/>
      <c r="QVH7" s="250"/>
      <c r="QVI7" s="250"/>
      <c r="QVJ7" s="250"/>
      <c r="QVK7" s="250"/>
      <c r="QVL7" s="250"/>
      <c r="QVM7" s="250"/>
      <c r="QVN7" s="250"/>
      <c r="QVO7" s="250"/>
      <c r="QVP7" s="250"/>
      <c r="QVQ7" s="250"/>
      <c r="QVR7" s="250"/>
      <c r="QVS7" s="250"/>
      <c r="QVT7" s="250"/>
      <c r="QVU7" s="250"/>
      <c r="QVV7" s="250"/>
      <c r="QVW7" s="250"/>
      <c r="QVX7" s="250"/>
      <c r="QVY7" s="250"/>
      <c r="QVZ7" s="250"/>
      <c r="QWA7" s="250"/>
      <c r="QWB7" s="250"/>
      <c r="QWC7" s="250"/>
      <c r="QWD7" s="250"/>
      <c r="QWE7" s="250"/>
      <c r="QWF7" s="250"/>
      <c r="QWG7" s="250"/>
      <c r="QWH7" s="250"/>
      <c r="QWI7" s="250"/>
      <c r="QWJ7" s="250"/>
      <c r="QWK7" s="250"/>
      <c r="QWL7" s="250"/>
      <c r="QWM7" s="250"/>
      <c r="QWN7" s="250"/>
      <c r="QWO7" s="250"/>
      <c r="QWP7" s="250"/>
      <c r="QWQ7" s="250"/>
      <c r="QWR7" s="250"/>
      <c r="QWS7" s="250"/>
      <c r="QWT7" s="250"/>
      <c r="QWU7" s="250"/>
      <c r="QWV7" s="250"/>
      <c r="QWW7" s="250"/>
      <c r="QWX7" s="250"/>
      <c r="QWY7" s="250"/>
      <c r="QWZ7" s="250"/>
      <c r="QXA7" s="250"/>
      <c r="QXB7" s="250"/>
      <c r="QXC7" s="250"/>
      <c r="QXD7" s="250"/>
      <c r="QXE7" s="250"/>
      <c r="QXF7" s="250"/>
      <c r="QXG7" s="250"/>
      <c r="QXH7" s="250"/>
      <c r="QXI7" s="250"/>
      <c r="QXJ7" s="250"/>
      <c r="QXK7" s="250"/>
      <c r="QXL7" s="250"/>
      <c r="QXM7" s="250"/>
      <c r="QXN7" s="250"/>
      <c r="QXO7" s="250"/>
      <c r="QXP7" s="250"/>
      <c r="QXQ7" s="250"/>
      <c r="QXR7" s="250"/>
      <c r="QXS7" s="250"/>
      <c r="QXT7" s="250"/>
      <c r="QXU7" s="250"/>
      <c r="QXV7" s="250"/>
      <c r="QXW7" s="250"/>
      <c r="QXX7" s="250"/>
      <c r="QXY7" s="250"/>
      <c r="QXZ7" s="250"/>
      <c r="QYA7" s="250"/>
      <c r="QYB7" s="250"/>
      <c r="QYC7" s="250"/>
      <c r="QYD7" s="250"/>
      <c r="QYE7" s="250"/>
      <c r="QYF7" s="250"/>
      <c r="QYG7" s="250"/>
      <c r="QYH7" s="250"/>
      <c r="QYI7" s="250"/>
      <c r="QYJ7" s="250"/>
      <c r="QYK7" s="250"/>
      <c r="QYL7" s="250"/>
      <c r="QYM7" s="250"/>
      <c r="QYN7" s="250"/>
      <c r="QYO7" s="250"/>
      <c r="QYP7" s="250"/>
      <c r="QYQ7" s="250"/>
      <c r="QYR7" s="250"/>
      <c r="QYS7" s="250"/>
      <c r="QYT7" s="250"/>
      <c r="QYU7" s="250"/>
      <c r="QYV7" s="250"/>
      <c r="QYW7" s="250"/>
      <c r="QYX7" s="250"/>
      <c r="QYY7" s="250"/>
      <c r="QYZ7" s="250"/>
      <c r="QZA7" s="250"/>
      <c r="QZB7" s="250"/>
      <c r="QZC7" s="250"/>
      <c r="QZD7" s="250"/>
      <c r="QZE7" s="250"/>
      <c r="QZF7" s="250"/>
      <c r="QZG7" s="250"/>
      <c r="QZH7" s="250"/>
      <c r="QZI7" s="250"/>
      <c r="QZJ7" s="250"/>
      <c r="QZK7" s="250"/>
      <c r="QZL7" s="250"/>
      <c r="QZM7" s="250"/>
      <c r="QZN7" s="250"/>
      <c r="QZO7" s="250"/>
      <c r="QZP7" s="250"/>
      <c r="QZQ7" s="250"/>
      <c r="QZR7" s="250"/>
      <c r="QZS7" s="250"/>
      <c r="QZT7" s="250"/>
      <c r="QZU7" s="250"/>
      <c r="QZV7" s="250"/>
      <c r="QZW7" s="250"/>
      <c r="QZX7" s="250"/>
      <c r="QZY7" s="250"/>
      <c r="QZZ7" s="250"/>
      <c r="RAA7" s="250"/>
      <c r="RAB7" s="250"/>
      <c r="RAC7" s="250"/>
      <c r="RAD7" s="250"/>
      <c r="RAE7" s="250"/>
      <c r="RAF7" s="250"/>
      <c r="RAG7" s="250"/>
      <c r="RAH7" s="250"/>
      <c r="RAI7" s="250"/>
      <c r="RAJ7" s="250"/>
      <c r="RAK7" s="250"/>
      <c r="RAL7" s="250"/>
      <c r="RAM7" s="250"/>
      <c r="RAN7" s="250"/>
      <c r="RAO7" s="250"/>
      <c r="RAP7" s="250"/>
      <c r="RAQ7" s="250"/>
      <c r="RAR7" s="250"/>
      <c r="RAS7" s="250"/>
      <c r="RAT7" s="250"/>
      <c r="RAU7" s="250"/>
      <c r="RAV7" s="250"/>
      <c r="RAW7" s="250"/>
      <c r="RAX7" s="250"/>
      <c r="RAY7" s="250"/>
      <c r="RAZ7" s="250"/>
      <c r="RBA7" s="250"/>
      <c r="RBB7" s="250"/>
      <c r="RBC7" s="250"/>
      <c r="RBD7" s="250"/>
      <c r="RBE7" s="250"/>
      <c r="RBF7" s="250"/>
      <c r="RBG7" s="250"/>
      <c r="RBH7" s="250"/>
      <c r="RBI7" s="250"/>
      <c r="RBJ7" s="250"/>
      <c r="RBK7" s="250"/>
      <c r="RBL7" s="250"/>
      <c r="RBM7" s="250"/>
      <c r="RBN7" s="250"/>
      <c r="RBO7" s="250"/>
      <c r="RBP7" s="250"/>
      <c r="RBQ7" s="250"/>
      <c r="RBR7" s="250"/>
      <c r="RBS7" s="250"/>
      <c r="RBT7" s="250"/>
      <c r="RBU7" s="250"/>
      <c r="RBV7" s="250"/>
      <c r="RBW7" s="250"/>
      <c r="RBX7" s="250"/>
      <c r="RBY7" s="250"/>
      <c r="RBZ7" s="250"/>
      <c r="RCA7" s="250"/>
      <c r="RCB7" s="250"/>
      <c r="RCC7" s="250"/>
      <c r="RCD7" s="250"/>
      <c r="RCE7" s="250"/>
      <c r="RCF7" s="250"/>
      <c r="RCG7" s="250"/>
      <c r="RCH7" s="250"/>
      <c r="RCI7" s="250"/>
      <c r="RCJ7" s="250"/>
      <c r="RCK7" s="250"/>
      <c r="RCL7" s="250"/>
      <c r="RCM7" s="250"/>
      <c r="RCN7" s="250"/>
      <c r="RCO7" s="250"/>
      <c r="RCP7" s="250"/>
      <c r="RCQ7" s="250"/>
      <c r="RCR7" s="250"/>
      <c r="RCS7" s="250"/>
      <c r="RCT7" s="250"/>
      <c r="RCU7" s="250"/>
      <c r="RCV7" s="250"/>
      <c r="RCW7" s="250"/>
      <c r="RCX7" s="250"/>
      <c r="RCY7" s="250"/>
      <c r="RCZ7" s="250"/>
      <c r="RDA7" s="250"/>
      <c r="RDB7" s="250"/>
      <c r="RDC7" s="250"/>
      <c r="RDD7" s="250"/>
      <c r="RDE7" s="250"/>
      <c r="RDF7" s="250"/>
      <c r="RDG7" s="250"/>
      <c r="RDH7" s="250"/>
      <c r="RDI7" s="250"/>
      <c r="RDJ7" s="250"/>
      <c r="RDK7" s="250"/>
      <c r="RDL7" s="250"/>
      <c r="RDM7" s="250"/>
      <c r="RDN7" s="250"/>
      <c r="RDO7" s="250"/>
      <c r="RDP7" s="250"/>
      <c r="RDQ7" s="250"/>
      <c r="RDR7" s="250"/>
      <c r="RDS7" s="250"/>
      <c r="RDT7" s="250"/>
      <c r="RDU7" s="250"/>
      <c r="RDV7" s="250"/>
      <c r="RDW7" s="250"/>
      <c r="RDX7" s="250"/>
      <c r="RDY7" s="250"/>
      <c r="RDZ7" s="250"/>
      <c r="REA7" s="250"/>
      <c r="REB7" s="250"/>
      <c r="REC7" s="250"/>
      <c r="RED7" s="250"/>
      <c r="REE7" s="250"/>
      <c r="REF7" s="250"/>
      <c r="REG7" s="250"/>
      <c r="REH7" s="250"/>
      <c r="REI7" s="250"/>
      <c r="REJ7" s="250"/>
      <c r="REK7" s="250"/>
      <c r="REL7" s="250"/>
      <c r="REM7" s="250"/>
      <c r="REN7" s="250"/>
      <c r="REO7" s="250"/>
      <c r="REP7" s="250"/>
      <c r="REQ7" s="250"/>
      <c r="RER7" s="250"/>
      <c r="RES7" s="250"/>
      <c r="RET7" s="250"/>
      <c r="REU7" s="250"/>
      <c r="REV7" s="250"/>
      <c r="REW7" s="250"/>
      <c r="REX7" s="250"/>
      <c r="REY7" s="250"/>
      <c r="REZ7" s="250"/>
      <c r="RFA7" s="250"/>
      <c r="RFB7" s="250"/>
      <c r="RFC7" s="250"/>
      <c r="RFD7" s="250"/>
      <c r="RFE7" s="250"/>
      <c r="RFF7" s="250"/>
      <c r="RFG7" s="250"/>
      <c r="RFH7" s="250"/>
      <c r="RFI7" s="250"/>
      <c r="RFJ7" s="250"/>
      <c r="RFK7" s="250"/>
      <c r="RFL7" s="250"/>
      <c r="RFM7" s="250"/>
      <c r="RFN7" s="250"/>
      <c r="RFO7" s="250"/>
      <c r="RFP7" s="250"/>
      <c r="RFQ7" s="250"/>
      <c r="RFR7" s="250"/>
      <c r="RFS7" s="250"/>
      <c r="RFT7" s="250"/>
      <c r="RFU7" s="250"/>
      <c r="RFV7" s="250"/>
      <c r="RFW7" s="250"/>
      <c r="RFX7" s="250"/>
      <c r="RFY7" s="250"/>
      <c r="RFZ7" s="250"/>
      <c r="RGA7" s="250"/>
      <c r="RGB7" s="250"/>
      <c r="RGC7" s="250"/>
      <c r="RGD7" s="250"/>
      <c r="RGE7" s="250"/>
      <c r="RGF7" s="250"/>
      <c r="RGG7" s="250"/>
      <c r="RGH7" s="250"/>
      <c r="RGI7" s="250"/>
      <c r="RGJ7" s="250"/>
      <c r="RGK7" s="250"/>
      <c r="RGL7" s="250"/>
      <c r="RGM7" s="250"/>
      <c r="RGN7" s="250"/>
      <c r="RGO7" s="250"/>
      <c r="RGP7" s="250"/>
      <c r="RGQ7" s="250"/>
      <c r="RGR7" s="250"/>
      <c r="RGS7" s="250"/>
      <c r="RGT7" s="250"/>
      <c r="RGU7" s="250"/>
      <c r="RGV7" s="250"/>
      <c r="RGW7" s="250"/>
      <c r="RGX7" s="250"/>
      <c r="RGY7" s="250"/>
      <c r="RGZ7" s="250"/>
      <c r="RHA7" s="250"/>
      <c r="RHB7" s="250"/>
      <c r="RHC7" s="250"/>
      <c r="RHD7" s="250"/>
      <c r="RHE7" s="250"/>
      <c r="RHF7" s="250"/>
      <c r="RHG7" s="250"/>
      <c r="RHH7" s="250"/>
      <c r="RHI7" s="250"/>
      <c r="RHJ7" s="250"/>
      <c r="RHK7" s="250"/>
      <c r="RHL7" s="250"/>
      <c r="RHM7" s="250"/>
      <c r="RHN7" s="250"/>
      <c r="RHO7" s="250"/>
      <c r="RHP7" s="250"/>
      <c r="RHQ7" s="250"/>
      <c r="RHR7" s="250"/>
      <c r="RHS7" s="250"/>
      <c r="RHT7" s="250"/>
      <c r="RHU7" s="250"/>
      <c r="RHV7" s="250"/>
      <c r="RHW7" s="250"/>
      <c r="RHX7" s="250"/>
      <c r="RHY7" s="250"/>
      <c r="RHZ7" s="250"/>
      <c r="RIA7" s="250"/>
      <c r="RIB7" s="250"/>
      <c r="RIC7" s="250"/>
      <c r="RID7" s="250"/>
      <c r="RIE7" s="250"/>
      <c r="RIF7" s="250"/>
      <c r="RIG7" s="250"/>
      <c r="RIH7" s="250"/>
      <c r="RII7" s="250"/>
      <c r="RIJ7" s="250"/>
      <c r="RIK7" s="250"/>
      <c r="RIL7" s="250"/>
      <c r="RIM7" s="250"/>
      <c r="RIN7" s="250"/>
      <c r="RIO7" s="250"/>
      <c r="RIP7" s="250"/>
      <c r="RIQ7" s="250"/>
      <c r="RIR7" s="250"/>
      <c r="RIS7" s="250"/>
      <c r="RIT7" s="250"/>
      <c r="RIU7" s="250"/>
      <c r="RIV7" s="250"/>
      <c r="RIW7" s="250"/>
      <c r="RIX7" s="250"/>
      <c r="RIY7" s="250"/>
      <c r="RIZ7" s="250"/>
      <c r="RJA7" s="250"/>
      <c r="RJB7" s="250"/>
      <c r="RJC7" s="250"/>
      <c r="RJD7" s="250"/>
      <c r="RJE7" s="250"/>
      <c r="RJF7" s="250"/>
      <c r="RJG7" s="250"/>
      <c r="RJH7" s="250"/>
      <c r="RJI7" s="250"/>
      <c r="RJJ7" s="250"/>
      <c r="RJK7" s="250"/>
      <c r="RJL7" s="250"/>
      <c r="RJM7" s="250"/>
      <c r="RJN7" s="250"/>
      <c r="RJO7" s="250"/>
      <c r="RJP7" s="250"/>
      <c r="RJQ7" s="250"/>
      <c r="RJR7" s="250"/>
      <c r="RJS7" s="250"/>
      <c r="RJT7" s="250"/>
      <c r="RJU7" s="250"/>
      <c r="RJV7" s="250"/>
      <c r="RJW7" s="250"/>
      <c r="RJX7" s="250"/>
      <c r="RJY7" s="250"/>
      <c r="RJZ7" s="250"/>
      <c r="RKA7" s="250"/>
      <c r="RKB7" s="250"/>
      <c r="RKC7" s="250"/>
      <c r="RKD7" s="250"/>
      <c r="RKE7" s="250"/>
      <c r="RKF7" s="250"/>
      <c r="RKG7" s="250"/>
      <c r="RKH7" s="250"/>
      <c r="RKI7" s="250"/>
      <c r="RKJ7" s="250"/>
      <c r="RKK7" s="250"/>
      <c r="RKL7" s="250"/>
      <c r="RKM7" s="250"/>
      <c r="RKN7" s="250"/>
      <c r="RKO7" s="250"/>
      <c r="RKP7" s="250"/>
      <c r="RKQ7" s="250"/>
      <c r="RKR7" s="250"/>
      <c r="RKS7" s="250"/>
      <c r="RKT7" s="250"/>
      <c r="RKU7" s="250"/>
      <c r="RKV7" s="250"/>
      <c r="RKW7" s="250"/>
      <c r="RKX7" s="250"/>
      <c r="RKY7" s="250"/>
      <c r="RKZ7" s="250"/>
      <c r="RLA7" s="250"/>
      <c r="RLB7" s="250"/>
      <c r="RLC7" s="250"/>
      <c r="RLD7" s="250"/>
      <c r="RLE7" s="250"/>
      <c r="RLF7" s="250"/>
      <c r="RLG7" s="250"/>
      <c r="RLH7" s="250"/>
      <c r="RLI7" s="250"/>
      <c r="RLJ7" s="250"/>
      <c r="RLK7" s="250"/>
      <c r="RLL7" s="250"/>
      <c r="RLM7" s="250"/>
      <c r="RLN7" s="250"/>
      <c r="RLO7" s="250"/>
      <c r="RLP7" s="250"/>
      <c r="RLQ7" s="250"/>
      <c r="RLR7" s="250"/>
      <c r="RLS7" s="250"/>
      <c r="RLT7" s="250"/>
      <c r="RLU7" s="250"/>
      <c r="RLV7" s="250"/>
      <c r="RLW7" s="250"/>
      <c r="RLX7" s="250"/>
      <c r="RLY7" s="250"/>
      <c r="RLZ7" s="250"/>
      <c r="RMA7" s="250"/>
      <c r="RMB7" s="250"/>
      <c r="RMC7" s="250"/>
      <c r="RMD7" s="250"/>
      <c r="RME7" s="250"/>
      <c r="RMF7" s="250"/>
      <c r="RMG7" s="250"/>
      <c r="RMH7" s="250"/>
      <c r="RMI7" s="250"/>
      <c r="RMJ7" s="250"/>
      <c r="RMK7" s="250"/>
      <c r="RML7" s="250"/>
      <c r="RMM7" s="250"/>
      <c r="RMN7" s="250"/>
      <c r="RMO7" s="250"/>
      <c r="RMP7" s="250"/>
      <c r="RMQ7" s="250"/>
      <c r="RMR7" s="250"/>
      <c r="RMS7" s="250"/>
      <c r="RMT7" s="250"/>
      <c r="RMU7" s="250"/>
      <c r="RMV7" s="250"/>
      <c r="RMW7" s="250"/>
      <c r="RMX7" s="250"/>
      <c r="RMY7" s="250"/>
      <c r="RMZ7" s="250"/>
      <c r="RNA7" s="250"/>
      <c r="RNB7" s="250"/>
      <c r="RNC7" s="250"/>
      <c r="RND7" s="250"/>
      <c r="RNE7" s="250"/>
      <c r="RNF7" s="250"/>
      <c r="RNG7" s="250"/>
      <c r="RNH7" s="250"/>
      <c r="RNI7" s="250"/>
      <c r="RNJ7" s="250"/>
      <c r="RNK7" s="250"/>
      <c r="RNL7" s="250"/>
      <c r="RNM7" s="250"/>
      <c r="RNN7" s="250"/>
      <c r="RNO7" s="250"/>
      <c r="RNP7" s="250"/>
      <c r="RNQ7" s="250"/>
      <c r="RNR7" s="250"/>
      <c r="RNS7" s="250"/>
      <c r="RNT7" s="250"/>
      <c r="RNU7" s="250"/>
      <c r="RNV7" s="250"/>
      <c r="RNW7" s="250"/>
      <c r="RNX7" s="250"/>
      <c r="RNY7" s="250"/>
      <c r="RNZ7" s="250"/>
      <c r="ROA7" s="250"/>
      <c r="ROB7" s="250"/>
      <c r="ROC7" s="250"/>
      <c r="ROD7" s="250"/>
      <c r="ROE7" s="250"/>
      <c r="ROF7" s="250"/>
      <c r="ROG7" s="250"/>
      <c r="ROH7" s="250"/>
      <c r="ROI7" s="250"/>
      <c r="ROJ7" s="250"/>
      <c r="ROK7" s="250"/>
      <c r="ROL7" s="250"/>
      <c r="ROM7" s="250"/>
      <c r="RON7" s="250"/>
      <c r="ROO7" s="250"/>
      <c r="ROP7" s="250"/>
      <c r="ROQ7" s="250"/>
      <c r="ROR7" s="250"/>
      <c r="ROS7" s="250"/>
      <c r="ROT7" s="250"/>
      <c r="ROU7" s="250"/>
      <c r="ROV7" s="250"/>
      <c r="ROW7" s="250"/>
      <c r="ROX7" s="250"/>
      <c r="ROY7" s="250"/>
      <c r="ROZ7" s="250"/>
      <c r="RPA7" s="250"/>
      <c r="RPB7" s="250"/>
      <c r="RPC7" s="250"/>
      <c r="RPD7" s="250"/>
      <c r="RPE7" s="250"/>
      <c r="RPF7" s="250"/>
      <c r="RPG7" s="250"/>
      <c r="RPH7" s="250"/>
      <c r="RPI7" s="250"/>
      <c r="RPJ7" s="250"/>
      <c r="RPK7" s="250"/>
      <c r="RPL7" s="250"/>
      <c r="RPM7" s="250"/>
      <c r="RPN7" s="250"/>
      <c r="RPO7" s="250"/>
      <c r="RPP7" s="250"/>
      <c r="RPQ7" s="250"/>
      <c r="RPR7" s="250"/>
      <c r="RPS7" s="250"/>
      <c r="RPT7" s="250"/>
      <c r="RPU7" s="250"/>
      <c r="RPV7" s="250"/>
      <c r="RPW7" s="250"/>
      <c r="RPX7" s="250"/>
      <c r="RPY7" s="250"/>
      <c r="RPZ7" s="250"/>
      <c r="RQA7" s="250"/>
      <c r="RQB7" s="250"/>
      <c r="RQC7" s="250"/>
      <c r="RQD7" s="250"/>
      <c r="RQE7" s="250"/>
      <c r="RQF7" s="250"/>
      <c r="RQG7" s="250"/>
      <c r="RQH7" s="250"/>
      <c r="RQI7" s="250"/>
      <c r="RQJ7" s="250"/>
      <c r="RQK7" s="250"/>
      <c r="RQL7" s="250"/>
      <c r="RQM7" s="250"/>
      <c r="RQN7" s="250"/>
      <c r="RQO7" s="250"/>
      <c r="RQP7" s="250"/>
      <c r="RQQ7" s="250"/>
      <c r="RQR7" s="250"/>
      <c r="RQS7" s="250"/>
      <c r="RQT7" s="250"/>
      <c r="RQU7" s="250"/>
      <c r="RQV7" s="250"/>
      <c r="RQW7" s="250"/>
      <c r="RQX7" s="250"/>
      <c r="RQY7" s="250"/>
      <c r="RQZ7" s="250"/>
      <c r="RRA7" s="250"/>
      <c r="RRB7" s="250"/>
      <c r="RRC7" s="250"/>
      <c r="RRD7" s="250"/>
      <c r="RRE7" s="250"/>
      <c r="RRF7" s="250"/>
      <c r="RRG7" s="250"/>
      <c r="RRH7" s="250"/>
      <c r="RRI7" s="250"/>
      <c r="RRJ7" s="250"/>
      <c r="RRK7" s="250"/>
      <c r="RRL7" s="250"/>
      <c r="RRM7" s="250"/>
      <c r="RRN7" s="250"/>
      <c r="RRO7" s="250"/>
      <c r="RRP7" s="250"/>
      <c r="RRQ7" s="250"/>
      <c r="RRR7" s="250"/>
      <c r="RRS7" s="250"/>
      <c r="RRT7" s="250"/>
      <c r="RRU7" s="250"/>
      <c r="RRV7" s="250"/>
      <c r="RRW7" s="250"/>
      <c r="RRX7" s="250"/>
      <c r="RRY7" s="250"/>
      <c r="RRZ7" s="250"/>
      <c r="RSA7" s="250"/>
      <c r="RSB7" s="250"/>
      <c r="RSC7" s="250"/>
      <c r="RSD7" s="250"/>
      <c r="RSE7" s="250"/>
      <c r="RSF7" s="250"/>
      <c r="RSG7" s="250"/>
      <c r="RSH7" s="250"/>
      <c r="RSI7" s="250"/>
      <c r="RSJ7" s="250"/>
      <c r="RSK7" s="250"/>
      <c r="RSL7" s="250"/>
      <c r="RSM7" s="250"/>
      <c r="RSN7" s="250"/>
      <c r="RSO7" s="250"/>
      <c r="RSP7" s="250"/>
      <c r="RSQ7" s="250"/>
      <c r="RSR7" s="250"/>
      <c r="RSS7" s="250"/>
      <c r="RST7" s="250"/>
      <c r="RSU7" s="250"/>
      <c r="RSV7" s="250"/>
      <c r="RSW7" s="250"/>
      <c r="RSX7" s="250"/>
      <c r="RSY7" s="250"/>
      <c r="RSZ7" s="250"/>
      <c r="RTA7" s="250"/>
      <c r="RTB7" s="250"/>
      <c r="RTC7" s="250"/>
      <c r="RTD7" s="250"/>
      <c r="RTE7" s="250"/>
      <c r="RTF7" s="250"/>
      <c r="RTG7" s="250"/>
      <c r="RTH7" s="250"/>
      <c r="RTI7" s="250"/>
      <c r="RTJ7" s="250"/>
      <c r="RTK7" s="250"/>
      <c r="RTL7" s="250"/>
      <c r="RTM7" s="250"/>
      <c r="RTN7" s="250"/>
      <c r="RTO7" s="250"/>
      <c r="RTP7" s="250"/>
      <c r="RTQ7" s="250"/>
      <c r="RTR7" s="250"/>
      <c r="RTS7" s="250"/>
      <c r="RTT7" s="250"/>
      <c r="RTU7" s="250"/>
      <c r="RTV7" s="250"/>
      <c r="RTW7" s="250"/>
      <c r="RTX7" s="250"/>
      <c r="RTY7" s="250"/>
      <c r="RTZ7" s="250"/>
      <c r="RUA7" s="250"/>
      <c r="RUB7" s="250"/>
      <c r="RUC7" s="250"/>
      <c r="RUD7" s="250"/>
      <c r="RUE7" s="250"/>
      <c r="RUF7" s="250"/>
      <c r="RUG7" s="250"/>
      <c r="RUH7" s="250"/>
      <c r="RUI7" s="250"/>
      <c r="RUJ7" s="250"/>
      <c r="RUK7" s="250"/>
      <c r="RUL7" s="250"/>
      <c r="RUM7" s="250"/>
      <c r="RUN7" s="250"/>
      <c r="RUO7" s="250"/>
      <c r="RUP7" s="250"/>
      <c r="RUQ7" s="250"/>
      <c r="RUR7" s="250"/>
      <c r="RUS7" s="250"/>
      <c r="RUT7" s="250"/>
      <c r="RUU7" s="250"/>
      <c r="RUV7" s="250"/>
      <c r="RUW7" s="250"/>
      <c r="RUX7" s="250"/>
      <c r="RUY7" s="250"/>
      <c r="RUZ7" s="250"/>
      <c r="RVA7" s="250"/>
      <c r="RVB7" s="250"/>
      <c r="RVC7" s="250"/>
      <c r="RVD7" s="250"/>
      <c r="RVE7" s="250"/>
      <c r="RVF7" s="250"/>
      <c r="RVG7" s="250"/>
      <c r="RVH7" s="250"/>
      <c r="RVI7" s="250"/>
      <c r="RVJ7" s="250"/>
      <c r="RVK7" s="250"/>
      <c r="RVL7" s="250"/>
      <c r="RVM7" s="250"/>
      <c r="RVN7" s="250"/>
      <c r="RVO7" s="250"/>
      <c r="RVP7" s="250"/>
      <c r="RVQ7" s="250"/>
      <c r="RVR7" s="250"/>
      <c r="RVS7" s="250"/>
      <c r="RVT7" s="250"/>
      <c r="RVU7" s="250"/>
      <c r="RVV7" s="250"/>
      <c r="RVW7" s="250"/>
      <c r="RVX7" s="250"/>
      <c r="RVY7" s="250"/>
      <c r="RVZ7" s="250"/>
      <c r="RWA7" s="250"/>
      <c r="RWB7" s="250"/>
      <c r="RWC7" s="250"/>
      <c r="RWD7" s="250"/>
      <c r="RWE7" s="250"/>
      <c r="RWF7" s="250"/>
      <c r="RWG7" s="250"/>
      <c r="RWH7" s="250"/>
      <c r="RWI7" s="250"/>
      <c r="RWJ7" s="250"/>
      <c r="RWK7" s="250"/>
      <c r="RWL7" s="250"/>
      <c r="RWM7" s="250"/>
      <c r="RWN7" s="250"/>
      <c r="RWO7" s="250"/>
      <c r="RWP7" s="250"/>
      <c r="RWQ7" s="250"/>
      <c r="RWR7" s="250"/>
      <c r="RWS7" s="250"/>
      <c r="RWT7" s="250"/>
      <c r="RWU7" s="250"/>
      <c r="RWV7" s="250"/>
      <c r="RWW7" s="250"/>
      <c r="RWX7" s="250"/>
      <c r="RWY7" s="250"/>
      <c r="RWZ7" s="250"/>
      <c r="RXA7" s="250"/>
      <c r="RXB7" s="250"/>
      <c r="RXC7" s="250"/>
      <c r="RXD7" s="250"/>
      <c r="RXE7" s="250"/>
      <c r="RXF7" s="250"/>
      <c r="RXG7" s="250"/>
      <c r="RXH7" s="250"/>
      <c r="RXI7" s="250"/>
      <c r="RXJ7" s="250"/>
      <c r="RXK7" s="250"/>
      <c r="RXL7" s="250"/>
      <c r="RXM7" s="250"/>
      <c r="RXN7" s="250"/>
      <c r="RXO7" s="250"/>
      <c r="RXP7" s="250"/>
      <c r="RXQ7" s="250"/>
      <c r="RXR7" s="250"/>
      <c r="RXS7" s="250"/>
      <c r="RXT7" s="250"/>
      <c r="RXU7" s="250"/>
      <c r="RXV7" s="250"/>
      <c r="RXW7" s="250"/>
      <c r="RXX7" s="250"/>
      <c r="RXY7" s="250"/>
      <c r="RXZ7" s="250"/>
      <c r="RYA7" s="250"/>
      <c r="RYB7" s="250"/>
      <c r="RYC7" s="250"/>
      <c r="RYD7" s="250"/>
      <c r="RYE7" s="250"/>
      <c r="RYF7" s="250"/>
      <c r="RYG7" s="250"/>
      <c r="RYH7" s="250"/>
      <c r="RYI7" s="250"/>
      <c r="RYJ7" s="250"/>
      <c r="RYK7" s="250"/>
      <c r="RYL7" s="250"/>
      <c r="RYM7" s="250"/>
      <c r="RYN7" s="250"/>
      <c r="RYO7" s="250"/>
      <c r="RYP7" s="250"/>
      <c r="RYQ7" s="250"/>
      <c r="RYR7" s="250"/>
      <c r="RYS7" s="250"/>
      <c r="RYT7" s="250"/>
      <c r="RYU7" s="250"/>
      <c r="RYV7" s="250"/>
      <c r="RYW7" s="250"/>
      <c r="RYX7" s="250"/>
      <c r="RYY7" s="250"/>
      <c r="RYZ7" s="250"/>
      <c r="RZA7" s="250"/>
      <c r="RZB7" s="250"/>
      <c r="RZC7" s="250"/>
      <c r="RZD7" s="250"/>
      <c r="RZE7" s="250"/>
      <c r="RZF7" s="250"/>
      <c r="RZG7" s="250"/>
      <c r="RZH7" s="250"/>
      <c r="RZI7" s="250"/>
      <c r="RZJ7" s="250"/>
      <c r="RZK7" s="250"/>
      <c r="RZL7" s="250"/>
      <c r="RZM7" s="250"/>
      <c r="RZN7" s="250"/>
      <c r="RZO7" s="250"/>
      <c r="RZP7" s="250"/>
      <c r="RZQ7" s="250"/>
      <c r="RZR7" s="250"/>
      <c r="RZS7" s="250"/>
      <c r="RZT7" s="250"/>
      <c r="RZU7" s="250"/>
      <c r="RZV7" s="250"/>
      <c r="RZW7" s="250"/>
      <c r="RZX7" s="250"/>
      <c r="RZY7" s="250"/>
      <c r="RZZ7" s="250"/>
      <c r="SAA7" s="250"/>
      <c r="SAB7" s="250"/>
      <c r="SAC7" s="250"/>
      <c r="SAD7" s="250"/>
      <c r="SAE7" s="250"/>
      <c r="SAF7" s="250"/>
      <c r="SAG7" s="250"/>
      <c r="SAH7" s="250"/>
      <c r="SAI7" s="250"/>
      <c r="SAJ7" s="250"/>
      <c r="SAK7" s="250"/>
      <c r="SAL7" s="250"/>
      <c r="SAM7" s="250"/>
      <c r="SAN7" s="250"/>
      <c r="SAO7" s="250"/>
      <c r="SAP7" s="250"/>
      <c r="SAQ7" s="250"/>
      <c r="SAR7" s="250"/>
      <c r="SAS7" s="250"/>
      <c r="SAT7" s="250"/>
      <c r="SAU7" s="250"/>
      <c r="SAV7" s="250"/>
      <c r="SAW7" s="250"/>
      <c r="SAX7" s="250"/>
      <c r="SAY7" s="250"/>
      <c r="SAZ7" s="250"/>
      <c r="SBA7" s="250"/>
      <c r="SBB7" s="250"/>
      <c r="SBC7" s="250"/>
      <c r="SBD7" s="250"/>
      <c r="SBE7" s="250"/>
      <c r="SBF7" s="250"/>
      <c r="SBG7" s="250"/>
      <c r="SBH7" s="250"/>
      <c r="SBI7" s="250"/>
      <c r="SBJ7" s="250"/>
      <c r="SBK7" s="250"/>
      <c r="SBL7" s="250"/>
      <c r="SBM7" s="250"/>
      <c r="SBN7" s="250"/>
      <c r="SBO7" s="250"/>
      <c r="SBP7" s="250"/>
      <c r="SBQ7" s="250"/>
      <c r="SBR7" s="250"/>
      <c r="SBS7" s="250"/>
      <c r="SBT7" s="250"/>
      <c r="SBU7" s="250"/>
      <c r="SBV7" s="250"/>
      <c r="SBW7" s="250"/>
      <c r="SBX7" s="250"/>
      <c r="SBY7" s="250"/>
      <c r="SBZ7" s="250"/>
      <c r="SCA7" s="250"/>
      <c r="SCB7" s="250"/>
      <c r="SCC7" s="250"/>
      <c r="SCD7" s="250"/>
      <c r="SCE7" s="250"/>
      <c r="SCF7" s="250"/>
      <c r="SCG7" s="250"/>
      <c r="SCH7" s="250"/>
      <c r="SCI7" s="250"/>
      <c r="SCJ7" s="250"/>
      <c r="SCK7" s="250"/>
      <c r="SCL7" s="250"/>
      <c r="SCM7" s="250"/>
      <c r="SCN7" s="250"/>
      <c r="SCO7" s="250"/>
      <c r="SCP7" s="250"/>
      <c r="SCQ7" s="250"/>
      <c r="SCR7" s="250"/>
      <c r="SCS7" s="250"/>
      <c r="SCT7" s="250"/>
      <c r="SCU7" s="250"/>
      <c r="SCV7" s="250"/>
      <c r="SCW7" s="250"/>
      <c r="SCX7" s="250"/>
      <c r="SCY7" s="250"/>
      <c r="SCZ7" s="250"/>
      <c r="SDA7" s="250"/>
      <c r="SDB7" s="250"/>
      <c r="SDC7" s="250"/>
      <c r="SDD7" s="250"/>
      <c r="SDE7" s="250"/>
      <c r="SDF7" s="250"/>
      <c r="SDG7" s="250"/>
      <c r="SDH7" s="250"/>
      <c r="SDI7" s="250"/>
      <c r="SDJ7" s="250"/>
      <c r="SDK7" s="250"/>
      <c r="SDL7" s="250"/>
      <c r="SDM7" s="250"/>
      <c r="SDN7" s="250"/>
      <c r="SDO7" s="250"/>
      <c r="SDP7" s="250"/>
      <c r="SDQ7" s="250"/>
      <c r="SDR7" s="250"/>
      <c r="SDS7" s="250"/>
      <c r="SDT7" s="250"/>
      <c r="SDU7" s="250"/>
      <c r="SDV7" s="250"/>
      <c r="SDW7" s="250"/>
      <c r="SDX7" s="250"/>
      <c r="SDY7" s="250"/>
      <c r="SDZ7" s="250"/>
      <c r="SEA7" s="250"/>
      <c r="SEB7" s="250"/>
      <c r="SEC7" s="250"/>
      <c r="SED7" s="250"/>
      <c r="SEE7" s="250"/>
      <c r="SEF7" s="250"/>
      <c r="SEG7" s="250"/>
      <c r="SEH7" s="250"/>
      <c r="SEI7" s="250"/>
      <c r="SEJ7" s="250"/>
      <c r="SEK7" s="250"/>
      <c r="SEL7" s="250"/>
      <c r="SEM7" s="250"/>
      <c r="SEN7" s="250"/>
      <c r="SEO7" s="250"/>
      <c r="SEP7" s="250"/>
      <c r="SEQ7" s="250"/>
      <c r="SER7" s="250"/>
      <c r="SES7" s="250"/>
      <c r="SET7" s="250"/>
      <c r="SEU7" s="250"/>
      <c r="SEV7" s="250"/>
      <c r="SEW7" s="250"/>
      <c r="SEX7" s="250"/>
      <c r="SEY7" s="250"/>
      <c r="SEZ7" s="250"/>
      <c r="SFA7" s="250"/>
      <c r="SFB7" s="250"/>
      <c r="SFC7" s="250"/>
      <c r="SFD7" s="250"/>
      <c r="SFE7" s="250"/>
      <c r="SFF7" s="250"/>
      <c r="SFG7" s="250"/>
      <c r="SFH7" s="250"/>
      <c r="SFI7" s="250"/>
      <c r="SFJ7" s="250"/>
      <c r="SFK7" s="250"/>
      <c r="SFL7" s="250"/>
      <c r="SFM7" s="250"/>
      <c r="SFN7" s="250"/>
      <c r="SFO7" s="250"/>
      <c r="SFP7" s="250"/>
      <c r="SFQ7" s="250"/>
      <c r="SFR7" s="250"/>
      <c r="SFS7" s="250"/>
      <c r="SFT7" s="250"/>
      <c r="SFU7" s="250"/>
      <c r="SFV7" s="250"/>
      <c r="SFW7" s="250"/>
      <c r="SFX7" s="250"/>
      <c r="SFY7" s="250"/>
      <c r="SFZ7" s="250"/>
      <c r="SGA7" s="250"/>
      <c r="SGB7" s="250"/>
      <c r="SGC7" s="250"/>
      <c r="SGD7" s="250"/>
      <c r="SGE7" s="250"/>
      <c r="SGF7" s="250"/>
      <c r="SGG7" s="250"/>
      <c r="SGH7" s="250"/>
      <c r="SGI7" s="250"/>
      <c r="SGJ7" s="250"/>
      <c r="SGK7" s="250"/>
      <c r="SGL7" s="250"/>
      <c r="SGM7" s="250"/>
      <c r="SGN7" s="250"/>
      <c r="SGO7" s="250"/>
      <c r="SGP7" s="250"/>
      <c r="SGQ7" s="250"/>
      <c r="SGR7" s="250"/>
      <c r="SGS7" s="250"/>
      <c r="SGT7" s="250"/>
      <c r="SGU7" s="250"/>
      <c r="SGV7" s="250"/>
      <c r="SGW7" s="250"/>
      <c r="SGX7" s="250"/>
      <c r="SGY7" s="250"/>
      <c r="SGZ7" s="250"/>
      <c r="SHA7" s="250"/>
      <c r="SHB7" s="250"/>
      <c r="SHC7" s="250"/>
      <c r="SHD7" s="250"/>
      <c r="SHE7" s="250"/>
      <c r="SHF7" s="250"/>
      <c r="SHG7" s="250"/>
      <c r="SHH7" s="250"/>
      <c r="SHI7" s="250"/>
      <c r="SHJ7" s="250"/>
      <c r="SHK7" s="250"/>
      <c r="SHL7" s="250"/>
      <c r="SHM7" s="250"/>
      <c r="SHN7" s="250"/>
      <c r="SHO7" s="250"/>
      <c r="SHP7" s="250"/>
      <c r="SHQ7" s="250"/>
      <c r="SHR7" s="250"/>
      <c r="SHS7" s="250"/>
      <c r="SHT7" s="250"/>
      <c r="SHU7" s="250"/>
      <c r="SHV7" s="250"/>
      <c r="SHW7" s="250"/>
      <c r="SHX7" s="250"/>
      <c r="SHY7" s="250"/>
      <c r="SHZ7" s="250"/>
      <c r="SIA7" s="250"/>
      <c r="SIB7" s="250"/>
      <c r="SIC7" s="250"/>
      <c r="SID7" s="250"/>
      <c r="SIE7" s="250"/>
      <c r="SIF7" s="250"/>
      <c r="SIG7" s="250"/>
      <c r="SIH7" s="250"/>
      <c r="SII7" s="250"/>
      <c r="SIJ7" s="250"/>
      <c r="SIK7" s="250"/>
      <c r="SIL7" s="250"/>
      <c r="SIM7" s="250"/>
      <c r="SIN7" s="250"/>
      <c r="SIO7" s="250"/>
      <c r="SIP7" s="250"/>
      <c r="SIQ7" s="250"/>
      <c r="SIR7" s="250"/>
      <c r="SIS7" s="250"/>
      <c r="SIT7" s="250"/>
      <c r="SIU7" s="250"/>
      <c r="SIV7" s="250"/>
      <c r="SIW7" s="250"/>
      <c r="SIX7" s="250"/>
      <c r="SIY7" s="250"/>
      <c r="SIZ7" s="250"/>
      <c r="SJA7" s="250"/>
      <c r="SJB7" s="250"/>
      <c r="SJC7" s="250"/>
      <c r="SJD7" s="250"/>
      <c r="SJE7" s="250"/>
      <c r="SJF7" s="250"/>
      <c r="SJG7" s="250"/>
      <c r="SJH7" s="250"/>
      <c r="SJI7" s="250"/>
      <c r="SJJ7" s="250"/>
      <c r="SJK7" s="250"/>
      <c r="SJL7" s="250"/>
      <c r="SJM7" s="250"/>
      <c r="SJN7" s="250"/>
      <c r="SJO7" s="250"/>
      <c r="SJP7" s="250"/>
      <c r="SJQ7" s="250"/>
      <c r="SJR7" s="250"/>
      <c r="SJS7" s="250"/>
      <c r="SJT7" s="250"/>
      <c r="SJU7" s="250"/>
      <c r="SJV7" s="250"/>
      <c r="SJW7" s="250"/>
      <c r="SJX7" s="250"/>
      <c r="SJY7" s="250"/>
      <c r="SJZ7" s="250"/>
      <c r="SKA7" s="250"/>
      <c r="SKB7" s="250"/>
      <c r="SKC7" s="250"/>
      <c r="SKD7" s="250"/>
      <c r="SKE7" s="250"/>
      <c r="SKF7" s="250"/>
      <c r="SKG7" s="250"/>
      <c r="SKH7" s="250"/>
      <c r="SKI7" s="250"/>
      <c r="SKJ7" s="250"/>
      <c r="SKK7" s="250"/>
      <c r="SKL7" s="250"/>
      <c r="SKM7" s="250"/>
      <c r="SKN7" s="250"/>
      <c r="SKO7" s="250"/>
      <c r="SKP7" s="250"/>
      <c r="SKQ7" s="250"/>
      <c r="SKR7" s="250"/>
      <c r="SKS7" s="250"/>
      <c r="SKT7" s="250"/>
      <c r="SKU7" s="250"/>
      <c r="SKV7" s="250"/>
      <c r="SKW7" s="250"/>
      <c r="SKX7" s="250"/>
      <c r="SKY7" s="250"/>
      <c r="SKZ7" s="250"/>
      <c r="SLA7" s="250"/>
      <c r="SLB7" s="250"/>
      <c r="SLC7" s="250"/>
      <c r="SLD7" s="250"/>
      <c r="SLE7" s="250"/>
      <c r="SLF7" s="250"/>
      <c r="SLG7" s="250"/>
      <c r="SLH7" s="250"/>
      <c r="SLI7" s="250"/>
      <c r="SLJ7" s="250"/>
      <c r="SLK7" s="250"/>
      <c r="SLL7" s="250"/>
      <c r="SLM7" s="250"/>
      <c r="SLN7" s="250"/>
      <c r="SLO7" s="250"/>
      <c r="SLP7" s="250"/>
      <c r="SLQ7" s="250"/>
      <c r="SLR7" s="250"/>
      <c r="SLS7" s="250"/>
      <c r="SLT7" s="250"/>
      <c r="SLU7" s="250"/>
      <c r="SLV7" s="250"/>
      <c r="SLW7" s="250"/>
      <c r="SLX7" s="250"/>
      <c r="SLY7" s="250"/>
      <c r="SLZ7" s="250"/>
      <c r="SMA7" s="250"/>
      <c r="SMB7" s="250"/>
      <c r="SMC7" s="250"/>
      <c r="SMD7" s="250"/>
      <c r="SME7" s="250"/>
      <c r="SMF7" s="250"/>
      <c r="SMG7" s="250"/>
      <c r="SMH7" s="250"/>
      <c r="SMI7" s="250"/>
      <c r="SMJ7" s="250"/>
      <c r="SMK7" s="250"/>
      <c r="SML7" s="250"/>
      <c r="SMM7" s="250"/>
      <c r="SMN7" s="250"/>
      <c r="SMO7" s="250"/>
      <c r="SMP7" s="250"/>
      <c r="SMQ7" s="250"/>
      <c r="SMR7" s="250"/>
      <c r="SMS7" s="250"/>
      <c r="SMT7" s="250"/>
      <c r="SMU7" s="250"/>
      <c r="SMV7" s="250"/>
      <c r="SMW7" s="250"/>
      <c r="SMX7" s="250"/>
      <c r="SMY7" s="250"/>
      <c r="SMZ7" s="250"/>
      <c r="SNA7" s="250"/>
      <c r="SNB7" s="250"/>
      <c r="SNC7" s="250"/>
      <c r="SND7" s="250"/>
      <c r="SNE7" s="250"/>
      <c r="SNF7" s="250"/>
      <c r="SNG7" s="250"/>
      <c r="SNH7" s="250"/>
      <c r="SNI7" s="250"/>
      <c r="SNJ7" s="250"/>
      <c r="SNK7" s="250"/>
      <c r="SNL7" s="250"/>
      <c r="SNM7" s="250"/>
      <c r="SNN7" s="250"/>
      <c r="SNO7" s="250"/>
      <c r="SNP7" s="250"/>
      <c r="SNQ7" s="250"/>
      <c r="SNR7" s="250"/>
      <c r="SNS7" s="250"/>
      <c r="SNT7" s="250"/>
      <c r="SNU7" s="250"/>
      <c r="SNV7" s="250"/>
      <c r="SNW7" s="250"/>
      <c r="SNX7" s="250"/>
      <c r="SNY7" s="250"/>
      <c r="SNZ7" s="250"/>
      <c r="SOA7" s="250"/>
      <c r="SOB7" s="250"/>
      <c r="SOC7" s="250"/>
      <c r="SOD7" s="250"/>
      <c r="SOE7" s="250"/>
      <c r="SOF7" s="250"/>
      <c r="SOG7" s="250"/>
      <c r="SOH7" s="250"/>
      <c r="SOI7" s="250"/>
      <c r="SOJ7" s="250"/>
      <c r="SOK7" s="250"/>
      <c r="SOL7" s="250"/>
      <c r="SOM7" s="250"/>
      <c r="SON7" s="250"/>
      <c r="SOO7" s="250"/>
      <c r="SOP7" s="250"/>
      <c r="SOQ7" s="250"/>
      <c r="SOR7" s="250"/>
      <c r="SOS7" s="250"/>
      <c r="SOT7" s="250"/>
      <c r="SOU7" s="250"/>
      <c r="SOV7" s="250"/>
      <c r="SOW7" s="250"/>
      <c r="SOX7" s="250"/>
      <c r="SOY7" s="250"/>
      <c r="SOZ7" s="250"/>
      <c r="SPA7" s="250"/>
      <c r="SPB7" s="250"/>
      <c r="SPC7" s="250"/>
      <c r="SPD7" s="250"/>
      <c r="SPE7" s="250"/>
      <c r="SPF7" s="250"/>
      <c r="SPG7" s="250"/>
      <c r="SPH7" s="250"/>
      <c r="SPI7" s="250"/>
      <c r="SPJ7" s="250"/>
      <c r="SPK7" s="250"/>
      <c r="SPL7" s="250"/>
      <c r="SPM7" s="250"/>
      <c r="SPN7" s="250"/>
      <c r="SPO7" s="250"/>
      <c r="SPP7" s="250"/>
      <c r="SPQ7" s="250"/>
      <c r="SPR7" s="250"/>
      <c r="SPS7" s="250"/>
      <c r="SPT7" s="250"/>
      <c r="SPU7" s="250"/>
      <c r="SPV7" s="250"/>
      <c r="SPW7" s="250"/>
      <c r="SPX7" s="250"/>
      <c r="SPY7" s="250"/>
      <c r="SPZ7" s="250"/>
      <c r="SQA7" s="250"/>
      <c r="SQB7" s="250"/>
      <c r="SQC7" s="250"/>
      <c r="SQD7" s="250"/>
      <c r="SQE7" s="250"/>
      <c r="SQF7" s="250"/>
      <c r="SQG7" s="250"/>
      <c r="SQH7" s="250"/>
      <c r="SQI7" s="250"/>
      <c r="SQJ7" s="250"/>
      <c r="SQK7" s="250"/>
      <c r="SQL7" s="250"/>
      <c r="SQM7" s="250"/>
      <c r="SQN7" s="250"/>
      <c r="SQO7" s="250"/>
      <c r="SQP7" s="250"/>
      <c r="SQQ7" s="250"/>
      <c r="SQR7" s="250"/>
      <c r="SQS7" s="250"/>
      <c r="SQT7" s="250"/>
      <c r="SQU7" s="250"/>
      <c r="SQV7" s="250"/>
      <c r="SQW7" s="250"/>
      <c r="SQX7" s="250"/>
      <c r="SQY7" s="250"/>
      <c r="SQZ7" s="250"/>
      <c r="SRA7" s="250"/>
      <c r="SRB7" s="250"/>
      <c r="SRC7" s="250"/>
      <c r="SRD7" s="250"/>
      <c r="SRE7" s="250"/>
      <c r="SRF7" s="250"/>
      <c r="SRG7" s="250"/>
      <c r="SRH7" s="250"/>
      <c r="SRI7" s="250"/>
      <c r="SRJ7" s="250"/>
      <c r="SRK7" s="250"/>
      <c r="SRL7" s="250"/>
      <c r="SRM7" s="250"/>
      <c r="SRN7" s="250"/>
      <c r="SRO7" s="250"/>
      <c r="SRP7" s="250"/>
      <c r="SRQ7" s="250"/>
      <c r="SRR7" s="250"/>
      <c r="SRS7" s="250"/>
      <c r="SRT7" s="250"/>
      <c r="SRU7" s="250"/>
      <c r="SRV7" s="250"/>
      <c r="SRW7" s="250"/>
      <c r="SRX7" s="250"/>
      <c r="SRY7" s="250"/>
      <c r="SRZ7" s="250"/>
      <c r="SSA7" s="250"/>
      <c r="SSB7" s="250"/>
      <c r="SSC7" s="250"/>
      <c r="SSD7" s="250"/>
      <c r="SSE7" s="250"/>
      <c r="SSF7" s="250"/>
      <c r="SSG7" s="250"/>
      <c r="SSH7" s="250"/>
      <c r="SSI7" s="250"/>
      <c r="SSJ7" s="250"/>
      <c r="SSK7" s="250"/>
      <c r="SSL7" s="250"/>
      <c r="SSM7" s="250"/>
      <c r="SSN7" s="250"/>
      <c r="SSO7" s="250"/>
      <c r="SSP7" s="250"/>
      <c r="SSQ7" s="250"/>
      <c r="SSR7" s="250"/>
      <c r="SSS7" s="250"/>
      <c r="SST7" s="250"/>
      <c r="SSU7" s="250"/>
      <c r="SSV7" s="250"/>
      <c r="SSW7" s="250"/>
      <c r="SSX7" s="250"/>
      <c r="SSY7" s="250"/>
      <c r="SSZ7" s="250"/>
      <c r="STA7" s="250"/>
      <c r="STB7" s="250"/>
      <c r="STC7" s="250"/>
      <c r="STD7" s="250"/>
      <c r="STE7" s="250"/>
      <c r="STF7" s="250"/>
      <c r="STG7" s="250"/>
      <c r="STH7" s="250"/>
      <c r="STI7" s="250"/>
      <c r="STJ7" s="250"/>
      <c r="STK7" s="250"/>
      <c r="STL7" s="250"/>
      <c r="STM7" s="250"/>
      <c r="STN7" s="250"/>
      <c r="STO7" s="250"/>
      <c r="STP7" s="250"/>
      <c r="STQ7" s="250"/>
      <c r="STR7" s="250"/>
      <c r="STS7" s="250"/>
      <c r="STT7" s="250"/>
      <c r="STU7" s="250"/>
      <c r="STV7" s="250"/>
      <c r="STW7" s="250"/>
      <c r="STX7" s="250"/>
      <c r="STY7" s="250"/>
      <c r="STZ7" s="250"/>
      <c r="SUA7" s="250"/>
      <c r="SUB7" s="250"/>
      <c r="SUC7" s="250"/>
      <c r="SUD7" s="250"/>
      <c r="SUE7" s="250"/>
      <c r="SUF7" s="250"/>
      <c r="SUG7" s="250"/>
      <c r="SUH7" s="250"/>
      <c r="SUI7" s="250"/>
      <c r="SUJ7" s="250"/>
      <c r="SUK7" s="250"/>
      <c r="SUL7" s="250"/>
      <c r="SUM7" s="250"/>
      <c r="SUN7" s="250"/>
      <c r="SUO7" s="250"/>
      <c r="SUP7" s="250"/>
      <c r="SUQ7" s="250"/>
      <c r="SUR7" s="250"/>
      <c r="SUS7" s="250"/>
      <c r="SUT7" s="250"/>
      <c r="SUU7" s="250"/>
      <c r="SUV7" s="250"/>
      <c r="SUW7" s="250"/>
      <c r="SUX7" s="250"/>
      <c r="SUY7" s="250"/>
      <c r="SUZ7" s="250"/>
      <c r="SVA7" s="250"/>
      <c r="SVB7" s="250"/>
      <c r="SVC7" s="250"/>
      <c r="SVD7" s="250"/>
      <c r="SVE7" s="250"/>
      <c r="SVF7" s="250"/>
      <c r="SVG7" s="250"/>
      <c r="SVH7" s="250"/>
      <c r="SVI7" s="250"/>
      <c r="SVJ7" s="250"/>
      <c r="SVK7" s="250"/>
      <c r="SVL7" s="250"/>
      <c r="SVM7" s="250"/>
      <c r="SVN7" s="250"/>
      <c r="SVO7" s="250"/>
      <c r="SVP7" s="250"/>
      <c r="SVQ7" s="250"/>
      <c r="SVR7" s="250"/>
      <c r="SVS7" s="250"/>
      <c r="SVT7" s="250"/>
      <c r="SVU7" s="250"/>
      <c r="SVV7" s="250"/>
      <c r="SVW7" s="250"/>
      <c r="SVX7" s="250"/>
      <c r="SVY7" s="250"/>
      <c r="SVZ7" s="250"/>
      <c r="SWA7" s="250"/>
      <c r="SWB7" s="250"/>
      <c r="SWC7" s="250"/>
      <c r="SWD7" s="250"/>
      <c r="SWE7" s="250"/>
      <c r="SWF7" s="250"/>
      <c r="SWG7" s="250"/>
      <c r="SWH7" s="250"/>
      <c r="SWI7" s="250"/>
      <c r="SWJ7" s="250"/>
      <c r="SWK7" s="250"/>
      <c r="SWL7" s="250"/>
      <c r="SWM7" s="250"/>
      <c r="SWN7" s="250"/>
      <c r="SWO7" s="250"/>
      <c r="SWP7" s="250"/>
      <c r="SWQ7" s="250"/>
      <c r="SWR7" s="250"/>
      <c r="SWS7" s="250"/>
      <c r="SWT7" s="250"/>
      <c r="SWU7" s="250"/>
      <c r="SWV7" s="250"/>
      <c r="SWW7" s="250"/>
      <c r="SWX7" s="250"/>
      <c r="SWY7" s="250"/>
      <c r="SWZ7" s="250"/>
      <c r="SXA7" s="250"/>
      <c r="SXB7" s="250"/>
      <c r="SXC7" s="250"/>
      <c r="SXD7" s="250"/>
      <c r="SXE7" s="250"/>
      <c r="SXF7" s="250"/>
      <c r="SXG7" s="250"/>
      <c r="SXH7" s="250"/>
      <c r="SXI7" s="250"/>
      <c r="SXJ7" s="250"/>
      <c r="SXK7" s="250"/>
      <c r="SXL7" s="250"/>
      <c r="SXM7" s="250"/>
      <c r="SXN7" s="250"/>
      <c r="SXO7" s="250"/>
      <c r="SXP7" s="250"/>
      <c r="SXQ7" s="250"/>
      <c r="SXR7" s="250"/>
      <c r="SXS7" s="250"/>
      <c r="SXT7" s="250"/>
      <c r="SXU7" s="250"/>
      <c r="SXV7" s="250"/>
      <c r="SXW7" s="250"/>
      <c r="SXX7" s="250"/>
      <c r="SXY7" s="250"/>
      <c r="SXZ7" s="250"/>
      <c r="SYA7" s="250"/>
      <c r="SYB7" s="250"/>
      <c r="SYC7" s="250"/>
      <c r="SYD7" s="250"/>
      <c r="SYE7" s="250"/>
      <c r="SYF7" s="250"/>
      <c r="SYG7" s="250"/>
      <c r="SYH7" s="250"/>
      <c r="SYI7" s="250"/>
      <c r="SYJ7" s="250"/>
      <c r="SYK7" s="250"/>
      <c r="SYL7" s="250"/>
      <c r="SYM7" s="250"/>
      <c r="SYN7" s="250"/>
      <c r="SYO7" s="250"/>
      <c r="SYP7" s="250"/>
      <c r="SYQ7" s="250"/>
      <c r="SYR7" s="250"/>
      <c r="SYS7" s="250"/>
      <c r="SYT7" s="250"/>
      <c r="SYU7" s="250"/>
      <c r="SYV7" s="250"/>
      <c r="SYW7" s="250"/>
      <c r="SYX7" s="250"/>
      <c r="SYY7" s="250"/>
      <c r="SYZ7" s="250"/>
      <c r="SZA7" s="250"/>
      <c r="SZB7" s="250"/>
      <c r="SZC7" s="250"/>
      <c r="SZD7" s="250"/>
      <c r="SZE7" s="250"/>
      <c r="SZF7" s="250"/>
      <c r="SZG7" s="250"/>
      <c r="SZH7" s="250"/>
      <c r="SZI7" s="250"/>
      <c r="SZJ7" s="250"/>
      <c r="SZK7" s="250"/>
      <c r="SZL7" s="250"/>
      <c r="SZM7" s="250"/>
      <c r="SZN7" s="250"/>
      <c r="SZO7" s="250"/>
      <c r="SZP7" s="250"/>
      <c r="SZQ7" s="250"/>
      <c r="SZR7" s="250"/>
      <c r="SZS7" s="250"/>
      <c r="SZT7" s="250"/>
      <c r="SZU7" s="250"/>
      <c r="SZV7" s="250"/>
      <c r="SZW7" s="250"/>
      <c r="SZX7" s="250"/>
      <c r="SZY7" s="250"/>
      <c r="SZZ7" s="250"/>
      <c r="TAA7" s="250"/>
      <c r="TAB7" s="250"/>
      <c r="TAC7" s="250"/>
      <c r="TAD7" s="250"/>
      <c r="TAE7" s="250"/>
      <c r="TAF7" s="250"/>
      <c r="TAG7" s="250"/>
      <c r="TAH7" s="250"/>
      <c r="TAI7" s="250"/>
      <c r="TAJ7" s="250"/>
      <c r="TAK7" s="250"/>
      <c r="TAL7" s="250"/>
      <c r="TAM7" s="250"/>
      <c r="TAN7" s="250"/>
      <c r="TAO7" s="250"/>
      <c r="TAP7" s="250"/>
      <c r="TAQ7" s="250"/>
      <c r="TAR7" s="250"/>
      <c r="TAS7" s="250"/>
      <c r="TAT7" s="250"/>
      <c r="TAU7" s="250"/>
      <c r="TAV7" s="250"/>
      <c r="TAW7" s="250"/>
      <c r="TAX7" s="250"/>
      <c r="TAY7" s="250"/>
      <c r="TAZ7" s="250"/>
      <c r="TBA7" s="250"/>
      <c r="TBB7" s="250"/>
      <c r="TBC7" s="250"/>
      <c r="TBD7" s="250"/>
      <c r="TBE7" s="250"/>
      <c r="TBF7" s="250"/>
      <c r="TBG7" s="250"/>
      <c r="TBH7" s="250"/>
      <c r="TBI7" s="250"/>
      <c r="TBJ7" s="250"/>
      <c r="TBK7" s="250"/>
      <c r="TBL7" s="250"/>
      <c r="TBM7" s="250"/>
      <c r="TBN7" s="250"/>
      <c r="TBO7" s="250"/>
      <c r="TBP7" s="250"/>
      <c r="TBQ7" s="250"/>
      <c r="TBR7" s="250"/>
      <c r="TBS7" s="250"/>
      <c r="TBT7" s="250"/>
      <c r="TBU7" s="250"/>
      <c r="TBV7" s="250"/>
      <c r="TBW7" s="250"/>
      <c r="TBX7" s="250"/>
      <c r="TBY7" s="250"/>
      <c r="TBZ7" s="250"/>
      <c r="TCA7" s="250"/>
      <c r="TCB7" s="250"/>
      <c r="TCC7" s="250"/>
      <c r="TCD7" s="250"/>
      <c r="TCE7" s="250"/>
      <c r="TCF7" s="250"/>
      <c r="TCG7" s="250"/>
      <c r="TCH7" s="250"/>
      <c r="TCI7" s="250"/>
      <c r="TCJ7" s="250"/>
      <c r="TCK7" s="250"/>
      <c r="TCL7" s="250"/>
      <c r="TCM7" s="250"/>
      <c r="TCN7" s="250"/>
      <c r="TCO7" s="250"/>
      <c r="TCP7" s="250"/>
      <c r="TCQ7" s="250"/>
      <c r="TCR7" s="250"/>
      <c r="TCS7" s="250"/>
      <c r="TCT7" s="250"/>
      <c r="TCU7" s="250"/>
      <c r="TCV7" s="250"/>
      <c r="TCW7" s="250"/>
      <c r="TCX7" s="250"/>
      <c r="TCY7" s="250"/>
      <c r="TCZ7" s="250"/>
      <c r="TDA7" s="250"/>
      <c r="TDB7" s="250"/>
      <c r="TDC7" s="250"/>
      <c r="TDD7" s="250"/>
      <c r="TDE7" s="250"/>
      <c r="TDF7" s="250"/>
      <c r="TDG7" s="250"/>
      <c r="TDH7" s="250"/>
      <c r="TDI7" s="250"/>
      <c r="TDJ7" s="250"/>
      <c r="TDK7" s="250"/>
      <c r="TDL7" s="250"/>
      <c r="TDM7" s="250"/>
      <c r="TDN7" s="250"/>
      <c r="TDO7" s="250"/>
      <c r="TDP7" s="250"/>
      <c r="TDQ7" s="250"/>
      <c r="TDR7" s="250"/>
      <c r="TDS7" s="250"/>
      <c r="TDT7" s="250"/>
      <c r="TDU7" s="250"/>
      <c r="TDV7" s="250"/>
      <c r="TDW7" s="250"/>
      <c r="TDX7" s="250"/>
      <c r="TDY7" s="250"/>
      <c r="TDZ7" s="250"/>
      <c r="TEA7" s="250"/>
      <c r="TEB7" s="250"/>
      <c r="TEC7" s="250"/>
      <c r="TED7" s="250"/>
      <c r="TEE7" s="250"/>
      <c r="TEF7" s="250"/>
      <c r="TEG7" s="250"/>
      <c r="TEH7" s="250"/>
      <c r="TEI7" s="250"/>
      <c r="TEJ7" s="250"/>
      <c r="TEK7" s="250"/>
      <c r="TEL7" s="250"/>
      <c r="TEM7" s="250"/>
      <c r="TEN7" s="250"/>
      <c r="TEO7" s="250"/>
      <c r="TEP7" s="250"/>
      <c r="TEQ7" s="250"/>
      <c r="TER7" s="250"/>
      <c r="TES7" s="250"/>
      <c r="TET7" s="250"/>
      <c r="TEU7" s="250"/>
      <c r="TEV7" s="250"/>
      <c r="TEW7" s="250"/>
      <c r="TEX7" s="250"/>
      <c r="TEY7" s="250"/>
      <c r="TEZ7" s="250"/>
      <c r="TFA7" s="250"/>
      <c r="TFB7" s="250"/>
      <c r="TFC7" s="250"/>
      <c r="TFD7" s="250"/>
      <c r="TFE7" s="250"/>
      <c r="TFF7" s="250"/>
      <c r="TFG7" s="250"/>
      <c r="TFH7" s="250"/>
      <c r="TFI7" s="250"/>
      <c r="TFJ7" s="250"/>
      <c r="TFK7" s="250"/>
      <c r="TFL7" s="250"/>
      <c r="TFM7" s="250"/>
      <c r="TFN7" s="250"/>
      <c r="TFO7" s="250"/>
      <c r="TFP7" s="250"/>
      <c r="TFQ7" s="250"/>
      <c r="TFR7" s="250"/>
      <c r="TFS7" s="250"/>
      <c r="TFT7" s="250"/>
      <c r="TFU7" s="250"/>
      <c r="TFV7" s="250"/>
      <c r="TFW7" s="250"/>
      <c r="TFX7" s="250"/>
      <c r="TFY7" s="250"/>
      <c r="TFZ7" s="250"/>
      <c r="TGA7" s="250"/>
      <c r="TGB7" s="250"/>
      <c r="TGC7" s="250"/>
      <c r="TGD7" s="250"/>
      <c r="TGE7" s="250"/>
      <c r="TGF7" s="250"/>
      <c r="TGG7" s="250"/>
      <c r="TGH7" s="250"/>
      <c r="TGI7" s="250"/>
      <c r="TGJ7" s="250"/>
      <c r="TGK7" s="250"/>
      <c r="TGL7" s="250"/>
      <c r="TGM7" s="250"/>
      <c r="TGN7" s="250"/>
      <c r="TGO7" s="250"/>
      <c r="TGP7" s="250"/>
      <c r="TGQ7" s="250"/>
      <c r="TGR7" s="250"/>
      <c r="TGS7" s="250"/>
      <c r="TGT7" s="250"/>
      <c r="TGU7" s="250"/>
      <c r="TGV7" s="250"/>
      <c r="TGW7" s="250"/>
      <c r="TGX7" s="250"/>
      <c r="TGY7" s="250"/>
      <c r="TGZ7" s="250"/>
      <c r="THA7" s="250"/>
      <c r="THB7" s="250"/>
      <c r="THC7" s="250"/>
      <c r="THD7" s="250"/>
      <c r="THE7" s="250"/>
      <c r="THF7" s="250"/>
      <c r="THG7" s="250"/>
      <c r="THH7" s="250"/>
      <c r="THI7" s="250"/>
      <c r="THJ7" s="250"/>
      <c r="THK7" s="250"/>
      <c r="THL7" s="250"/>
      <c r="THM7" s="250"/>
      <c r="THN7" s="250"/>
      <c r="THO7" s="250"/>
      <c r="THP7" s="250"/>
      <c r="THQ7" s="250"/>
      <c r="THR7" s="250"/>
      <c r="THS7" s="250"/>
      <c r="THT7" s="250"/>
      <c r="THU7" s="250"/>
      <c r="THV7" s="250"/>
      <c r="THW7" s="250"/>
      <c r="THX7" s="250"/>
      <c r="THY7" s="250"/>
      <c r="THZ7" s="250"/>
      <c r="TIA7" s="250"/>
      <c r="TIB7" s="250"/>
      <c r="TIC7" s="250"/>
      <c r="TID7" s="250"/>
      <c r="TIE7" s="250"/>
      <c r="TIF7" s="250"/>
      <c r="TIG7" s="250"/>
      <c r="TIH7" s="250"/>
      <c r="TII7" s="250"/>
      <c r="TIJ7" s="250"/>
      <c r="TIK7" s="250"/>
      <c r="TIL7" s="250"/>
      <c r="TIM7" s="250"/>
      <c r="TIN7" s="250"/>
      <c r="TIO7" s="250"/>
      <c r="TIP7" s="250"/>
      <c r="TIQ7" s="250"/>
      <c r="TIR7" s="250"/>
      <c r="TIS7" s="250"/>
      <c r="TIT7" s="250"/>
      <c r="TIU7" s="250"/>
      <c r="TIV7" s="250"/>
      <c r="TIW7" s="250"/>
      <c r="TIX7" s="250"/>
      <c r="TIY7" s="250"/>
      <c r="TIZ7" s="250"/>
      <c r="TJA7" s="250"/>
      <c r="TJB7" s="250"/>
      <c r="TJC7" s="250"/>
      <c r="TJD7" s="250"/>
      <c r="TJE7" s="250"/>
      <c r="TJF7" s="250"/>
      <c r="TJG7" s="250"/>
      <c r="TJH7" s="250"/>
      <c r="TJI7" s="250"/>
      <c r="TJJ7" s="250"/>
      <c r="TJK7" s="250"/>
      <c r="TJL7" s="250"/>
      <c r="TJM7" s="250"/>
      <c r="TJN7" s="250"/>
      <c r="TJO7" s="250"/>
      <c r="TJP7" s="250"/>
      <c r="TJQ7" s="250"/>
      <c r="TJR7" s="250"/>
      <c r="TJS7" s="250"/>
      <c r="TJT7" s="250"/>
      <c r="TJU7" s="250"/>
      <c r="TJV7" s="250"/>
      <c r="TJW7" s="250"/>
      <c r="TJX7" s="250"/>
      <c r="TJY7" s="250"/>
      <c r="TJZ7" s="250"/>
      <c r="TKA7" s="250"/>
      <c r="TKB7" s="250"/>
      <c r="TKC7" s="250"/>
      <c r="TKD7" s="250"/>
      <c r="TKE7" s="250"/>
      <c r="TKF7" s="250"/>
      <c r="TKG7" s="250"/>
      <c r="TKH7" s="250"/>
      <c r="TKI7" s="250"/>
      <c r="TKJ7" s="250"/>
      <c r="TKK7" s="250"/>
      <c r="TKL7" s="250"/>
      <c r="TKM7" s="250"/>
      <c r="TKN7" s="250"/>
      <c r="TKO7" s="250"/>
      <c r="TKP7" s="250"/>
      <c r="TKQ7" s="250"/>
      <c r="TKR7" s="250"/>
      <c r="TKS7" s="250"/>
      <c r="TKT7" s="250"/>
      <c r="TKU7" s="250"/>
      <c r="TKV7" s="250"/>
      <c r="TKW7" s="250"/>
      <c r="TKX7" s="250"/>
      <c r="TKY7" s="250"/>
      <c r="TKZ7" s="250"/>
      <c r="TLA7" s="250"/>
      <c r="TLB7" s="250"/>
      <c r="TLC7" s="250"/>
      <c r="TLD7" s="250"/>
      <c r="TLE7" s="250"/>
      <c r="TLF7" s="250"/>
      <c r="TLG7" s="250"/>
      <c r="TLH7" s="250"/>
      <c r="TLI7" s="250"/>
      <c r="TLJ7" s="250"/>
      <c r="TLK7" s="250"/>
      <c r="TLL7" s="250"/>
      <c r="TLM7" s="250"/>
      <c r="TLN7" s="250"/>
      <c r="TLO7" s="250"/>
      <c r="TLP7" s="250"/>
      <c r="TLQ7" s="250"/>
      <c r="TLR7" s="250"/>
      <c r="TLS7" s="250"/>
      <c r="TLT7" s="250"/>
      <c r="TLU7" s="250"/>
      <c r="TLV7" s="250"/>
      <c r="TLW7" s="250"/>
      <c r="TLX7" s="250"/>
      <c r="TLY7" s="250"/>
      <c r="TLZ7" s="250"/>
      <c r="TMA7" s="250"/>
      <c r="TMB7" s="250"/>
      <c r="TMC7" s="250"/>
      <c r="TMD7" s="250"/>
      <c r="TME7" s="250"/>
      <c r="TMF7" s="250"/>
      <c r="TMG7" s="250"/>
      <c r="TMH7" s="250"/>
      <c r="TMI7" s="250"/>
      <c r="TMJ7" s="250"/>
      <c r="TMK7" s="250"/>
      <c r="TML7" s="250"/>
      <c r="TMM7" s="250"/>
      <c r="TMN7" s="250"/>
      <c r="TMO7" s="250"/>
      <c r="TMP7" s="250"/>
      <c r="TMQ7" s="250"/>
      <c r="TMR7" s="250"/>
      <c r="TMS7" s="250"/>
      <c r="TMT7" s="250"/>
      <c r="TMU7" s="250"/>
      <c r="TMV7" s="250"/>
      <c r="TMW7" s="250"/>
      <c r="TMX7" s="250"/>
      <c r="TMY7" s="250"/>
      <c r="TMZ7" s="250"/>
      <c r="TNA7" s="250"/>
      <c r="TNB7" s="250"/>
      <c r="TNC7" s="250"/>
      <c r="TND7" s="250"/>
      <c r="TNE7" s="250"/>
      <c r="TNF7" s="250"/>
      <c r="TNG7" s="250"/>
      <c r="TNH7" s="250"/>
      <c r="TNI7" s="250"/>
      <c r="TNJ7" s="250"/>
      <c r="TNK7" s="250"/>
      <c r="TNL7" s="250"/>
      <c r="TNM7" s="250"/>
      <c r="TNN7" s="250"/>
      <c r="TNO7" s="250"/>
      <c r="TNP7" s="250"/>
      <c r="TNQ7" s="250"/>
      <c r="TNR7" s="250"/>
      <c r="TNS7" s="250"/>
      <c r="TNT7" s="250"/>
      <c r="TNU7" s="250"/>
      <c r="TNV7" s="250"/>
      <c r="TNW7" s="250"/>
      <c r="TNX7" s="250"/>
      <c r="TNY7" s="250"/>
      <c r="TNZ7" s="250"/>
      <c r="TOA7" s="250"/>
      <c r="TOB7" s="250"/>
      <c r="TOC7" s="250"/>
      <c r="TOD7" s="250"/>
      <c r="TOE7" s="250"/>
      <c r="TOF7" s="250"/>
      <c r="TOG7" s="250"/>
      <c r="TOH7" s="250"/>
      <c r="TOI7" s="250"/>
      <c r="TOJ7" s="250"/>
      <c r="TOK7" s="250"/>
      <c r="TOL7" s="250"/>
      <c r="TOM7" s="250"/>
      <c r="TON7" s="250"/>
      <c r="TOO7" s="250"/>
      <c r="TOP7" s="250"/>
      <c r="TOQ7" s="250"/>
      <c r="TOR7" s="250"/>
      <c r="TOS7" s="250"/>
      <c r="TOT7" s="250"/>
      <c r="TOU7" s="250"/>
      <c r="TOV7" s="250"/>
      <c r="TOW7" s="250"/>
      <c r="TOX7" s="250"/>
      <c r="TOY7" s="250"/>
      <c r="TOZ7" s="250"/>
      <c r="TPA7" s="250"/>
      <c r="TPB7" s="250"/>
      <c r="TPC7" s="250"/>
      <c r="TPD7" s="250"/>
      <c r="TPE7" s="250"/>
      <c r="TPF7" s="250"/>
      <c r="TPG7" s="250"/>
      <c r="TPH7" s="250"/>
      <c r="TPI7" s="250"/>
      <c r="TPJ7" s="250"/>
      <c r="TPK7" s="250"/>
      <c r="TPL7" s="250"/>
      <c r="TPM7" s="250"/>
      <c r="TPN7" s="250"/>
      <c r="TPO7" s="250"/>
      <c r="TPP7" s="250"/>
      <c r="TPQ7" s="250"/>
      <c r="TPR7" s="250"/>
      <c r="TPS7" s="250"/>
      <c r="TPT7" s="250"/>
      <c r="TPU7" s="250"/>
      <c r="TPV7" s="250"/>
      <c r="TPW7" s="250"/>
      <c r="TPX7" s="250"/>
      <c r="TPY7" s="250"/>
      <c r="TPZ7" s="250"/>
      <c r="TQA7" s="250"/>
      <c r="TQB7" s="250"/>
      <c r="TQC7" s="250"/>
      <c r="TQD7" s="250"/>
      <c r="TQE7" s="250"/>
      <c r="TQF7" s="250"/>
      <c r="TQG7" s="250"/>
      <c r="TQH7" s="250"/>
      <c r="TQI7" s="250"/>
      <c r="TQJ7" s="250"/>
      <c r="TQK7" s="250"/>
      <c r="TQL7" s="250"/>
      <c r="TQM7" s="250"/>
      <c r="TQN7" s="250"/>
      <c r="TQO7" s="250"/>
      <c r="TQP7" s="250"/>
      <c r="TQQ7" s="250"/>
      <c r="TQR7" s="250"/>
      <c r="TQS7" s="250"/>
      <c r="TQT7" s="250"/>
      <c r="TQU7" s="250"/>
      <c r="TQV7" s="250"/>
      <c r="TQW7" s="250"/>
      <c r="TQX7" s="250"/>
      <c r="TQY7" s="250"/>
      <c r="TQZ7" s="250"/>
      <c r="TRA7" s="250"/>
      <c r="TRB7" s="250"/>
      <c r="TRC7" s="250"/>
      <c r="TRD7" s="250"/>
      <c r="TRE7" s="250"/>
      <c r="TRF7" s="250"/>
      <c r="TRG7" s="250"/>
      <c r="TRH7" s="250"/>
      <c r="TRI7" s="250"/>
      <c r="TRJ7" s="250"/>
      <c r="TRK7" s="250"/>
      <c r="TRL7" s="250"/>
      <c r="TRM7" s="250"/>
      <c r="TRN7" s="250"/>
      <c r="TRO7" s="250"/>
      <c r="TRP7" s="250"/>
      <c r="TRQ7" s="250"/>
      <c r="TRR7" s="250"/>
      <c r="TRS7" s="250"/>
      <c r="TRT7" s="250"/>
      <c r="TRU7" s="250"/>
      <c r="TRV7" s="250"/>
      <c r="TRW7" s="250"/>
      <c r="TRX7" s="250"/>
      <c r="TRY7" s="250"/>
      <c r="TRZ7" s="250"/>
      <c r="TSA7" s="250"/>
      <c r="TSB7" s="250"/>
      <c r="TSC7" s="250"/>
      <c r="TSD7" s="250"/>
      <c r="TSE7" s="250"/>
      <c r="TSF7" s="250"/>
      <c r="TSG7" s="250"/>
      <c r="TSH7" s="250"/>
      <c r="TSI7" s="250"/>
      <c r="TSJ7" s="250"/>
      <c r="TSK7" s="250"/>
      <c r="TSL7" s="250"/>
      <c r="TSM7" s="250"/>
      <c r="TSN7" s="250"/>
      <c r="TSO7" s="250"/>
      <c r="TSP7" s="250"/>
      <c r="TSQ7" s="250"/>
      <c r="TSR7" s="250"/>
      <c r="TSS7" s="250"/>
      <c r="TST7" s="250"/>
      <c r="TSU7" s="250"/>
      <c r="TSV7" s="250"/>
      <c r="TSW7" s="250"/>
      <c r="TSX7" s="250"/>
      <c r="TSY7" s="250"/>
      <c r="TSZ7" s="250"/>
      <c r="TTA7" s="250"/>
      <c r="TTB7" s="250"/>
      <c r="TTC7" s="250"/>
      <c r="TTD7" s="250"/>
      <c r="TTE7" s="250"/>
      <c r="TTF7" s="250"/>
      <c r="TTG7" s="250"/>
      <c r="TTH7" s="250"/>
      <c r="TTI7" s="250"/>
      <c r="TTJ7" s="250"/>
      <c r="TTK7" s="250"/>
      <c r="TTL7" s="250"/>
      <c r="TTM7" s="250"/>
      <c r="TTN7" s="250"/>
      <c r="TTO7" s="250"/>
      <c r="TTP7" s="250"/>
      <c r="TTQ7" s="250"/>
      <c r="TTR7" s="250"/>
      <c r="TTS7" s="250"/>
      <c r="TTT7" s="250"/>
      <c r="TTU7" s="250"/>
      <c r="TTV7" s="250"/>
      <c r="TTW7" s="250"/>
      <c r="TTX7" s="250"/>
      <c r="TTY7" s="250"/>
      <c r="TTZ7" s="250"/>
      <c r="TUA7" s="250"/>
      <c r="TUB7" s="250"/>
      <c r="TUC7" s="250"/>
      <c r="TUD7" s="250"/>
      <c r="TUE7" s="250"/>
      <c r="TUF7" s="250"/>
      <c r="TUG7" s="250"/>
      <c r="TUH7" s="250"/>
      <c r="TUI7" s="250"/>
      <c r="TUJ7" s="250"/>
      <c r="TUK7" s="250"/>
      <c r="TUL7" s="250"/>
      <c r="TUM7" s="250"/>
      <c r="TUN7" s="250"/>
      <c r="TUO7" s="250"/>
      <c r="TUP7" s="250"/>
      <c r="TUQ7" s="250"/>
      <c r="TUR7" s="250"/>
      <c r="TUS7" s="250"/>
      <c r="TUT7" s="250"/>
      <c r="TUU7" s="250"/>
      <c r="TUV7" s="250"/>
      <c r="TUW7" s="250"/>
      <c r="TUX7" s="250"/>
      <c r="TUY7" s="250"/>
      <c r="TUZ7" s="250"/>
      <c r="TVA7" s="250"/>
      <c r="TVB7" s="250"/>
      <c r="TVC7" s="250"/>
      <c r="TVD7" s="250"/>
      <c r="TVE7" s="250"/>
      <c r="TVF7" s="250"/>
      <c r="TVG7" s="250"/>
      <c r="TVH7" s="250"/>
      <c r="TVI7" s="250"/>
      <c r="TVJ7" s="250"/>
      <c r="TVK7" s="250"/>
      <c r="TVL7" s="250"/>
      <c r="TVM7" s="250"/>
      <c r="TVN7" s="250"/>
      <c r="TVO7" s="250"/>
      <c r="TVP7" s="250"/>
      <c r="TVQ7" s="250"/>
      <c r="TVR7" s="250"/>
      <c r="TVS7" s="250"/>
      <c r="TVT7" s="250"/>
      <c r="TVU7" s="250"/>
      <c r="TVV7" s="250"/>
      <c r="TVW7" s="250"/>
      <c r="TVX7" s="250"/>
      <c r="TVY7" s="250"/>
      <c r="TVZ7" s="250"/>
      <c r="TWA7" s="250"/>
      <c r="TWB7" s="250"/>
      <c r="TWC7" s="250"/>
      <c r="TWD7" s="250"/>
      <c r="TWE7" s="250"/>
      <c r="TWF7" s="250"/>
      <c r="TWG7" s="250"/>
      <c r="TWH7" s="250"/>
      <c r="TWI7" s="250"/>
      <c r="TWJ7" s="250"/>
      <c r="TWK7" s="250"/>
      <c r="TWL7" s="250"/>
      <c r="TWM7" s="250"/>
      <c r="TWN7" s="250"/>
      <c r="TWO7" s="250"/>
      <c r="TWP7" s="250"/>
      <c r="TWQ7" s="250"/>
      <c r="TWR7" s="250"/>
      <c r="TWS7" s="250"/>
      <c r="TWT7" s="250"/>
      <c r="TWU7" s="250"/>
      <c r="TWV7" s="250"/>
      <c r="TWW7" s="250"/>
      <c r="TWX7" s="250"/>
      <c r="TWY7" s="250"/>
      <c r="TWZ7" s="250"/>
      <c r="TXA7" s="250"/>
      <c r="TXB7" s="250"/>
      <c r="TXC7" s="250"/>
      <c r="TXD7" s="250"/>
      <c r="TXE7" s="250"/>
      <c r="TXF7" s="250"/>
      <c r="TXG7" s="250"/>
      <c r="TXH7" s="250"/>
      <c r="TXI7" s="250"/>
      <c r="TXJ7" s="250"/>
      <c r="TXK7" s="250"/>
      <c r="TXL7" s="250"/>
      <c r="TXM7" s="250"/>
      <c r="TXN7" s="250"/>
      <c r="TXO7" s="250"/>
      <c r="TXP7" s="250"/>
      <c r="TXQ7" s="250"/>
      <c r="TXR7" s="250"/>
      <c r="TXS7" s="250"/>
      <c r="TXT7" s="250"/>
      <c r="TXU7" s="250"/>
      <c r="TXV7" s="250"/>
      <c r="TXW7" s="250"/>
      <c r="TXX7" s="250"/>
      <c r="TXY7" s="250"/>
      <c r="TXZ7" s="250"/>
      <c r="TYA7" s="250"/>
      <c r="TYB7" s="250"/>
      <c r="TYC7" s="250"/>
      <c r="TYD7" s="250"/>
      <c r="TYE7" s="250"/>
      <c r="TYF7" s="250"/>
      <c r="TYG7" s="250"/>
      <c r="TYH7" s="250"/>
      <c r="TYI7" s="250"/>
      <c r="TYJ7" s="250"/>
      <c r="TYK7" s="250"/>
      <c r="TYL7" s="250"/>
      <c r="TYM7" s="250"/>
      <c r="TYN7" s="250"/>
      <c r="TYO7" s="250"/>
      <c r="TYP7" s="250"/>
      <c r="TYQ7" s="250"/>
      <c r="TYR7" s="250"/>
      <c r="TYS7" s="250"/>
      <c r="TYT7" s="250"/>
      <c r="TYU7" s="250"/>
      <c r="TYV7" s="250"/>
      <c r="TYW7" s="250"/>
      <c r="TYX7" s="250"/>
      <c r="TYY7" s="250"/>
      <c r="TYZ7" s="250"/>
      <c r="TZA7" s="250"/>
      <c r="TZB7" s="250"/>
      <c r="TZC7" s="250"/>
      <c r="TZD7" s="250"/>
      <c r="TZE7" s="250"/>
      <c r="TZF7" s="250"/>
      <c r="TZG7" s="250"/>
      <c r="TZH7" s="250"/>
      <c r="TZI7" s="250"/>
      <c r="TZJ7" s="250"/>
      <c r="TZK7" s="250"/>
      <c r="TZL7" s="250"/>
      <c r="TZM7" s="250"/>
      <c r="TZN7" s="250"/>
      <c r="TZO7" s="250"/>
      <c r="TZP7" s="250"/>
      <c r="TZQ7" s="250"/>
      <c r="TZR7" s="250"/>
      <c r="TZS7" s="250"/>
      <c r="TZT7" s="250"/>
      <c r="TZU7" s="250"/>
      <c r="TZV7" s="250"/>
      <c r="TZW7" s="250"/>
      <c r="TZX7" s="250"/>
      <c r="TZY7" s="250"/>
      <c r="TZZ7" s="250"/>
      <c r="UAA7" s="250"/>
      <c r="UAB7" s="250"/>
      <c r="UAC7" s="250"/>
      <c r="UAD7" s="250"/>
      <c r="UAE7" s="250"/>
      <c r="UAF7" s="250"/>
      <c r="UAG7" s="250"/>
      <c r="UAH7" s="250"/>
      <c r="UAI7" s="250"/>
      <c r="UAJ7" s="250"/>
      <c r="UAK7" s="250"/>
      <c r="UAL7" s="250"/>
      <c r="UAM7" s="250"/>
      <c r="UAN7" s="250"/>
      <c r="UAO7" s="250"/>
      <c r="UAP7" s="250"/>
      <c r="UAQ7" s="250"/>
      <c r="UAR7" s="250"/>
      <c r="UAS7" s="250"/>
      <c r="UAT7" s="250"/>
      <c r="UAU7" s="250"/>
      <c r="UAV7" s="250"/>
      <c r="UAW7" s="250"/>
      <c r="UAX7" s="250"/>
      <c r="UAY7" s="250"/>
      <c r="UAZ7" s="250"/>
      <c r="UBA7" s="250"/>
      <c r="UBB7" s="250"/>
      <c r="UBC7" s="250"/>
      <c r="UBD7" s="250"/>
      <c r="UBE7" s="250"/>
      <c r="UBF7" s="250"/>
      <c r="UBG7" s="250"/>
      <c r="UBH7" s="250"/>
      <c r="UBI7" s="250"/>
      <c r="UBJ7" s="250"/>
      <c r="UBK7" s="250"/>
      <c r="UBL7" s="250"/>
      <c r="UBM7" s="250"/>
      <c r="UBN7" s="250"/>
      <c r="UBO7" s="250"/>
      <c r="UBP7" s="250"/>
      <c r="UBQ7" s="250"/>
      <c r="UBR7" s="250"/>
      <c r="UBS7" s="250"/>
      <c r="UBT7" s="250"/>
      <c r="UBU7" s="250"/>
      <c r="UBV7" s="250"/>
      <c r="UBW7" s="250"/>
      <c r="UBX7" s="250"/>
      <c r="UBY7" s="250"/>
      <c r="UBZ7" s="250"/>
      <c r="UCA7" s="250"/>
      <c r="UCB7" s="250"/>
      <c r="UCC7" s="250"/>
      <c r="UCD7" s="250"/>
      <c r="UCE7" s="250"/>
      <c r="UCF7" s="250"/>
      <c r="UCG7" s="250"/>
      <c r="UCH7" s="250"/>
      <c r="UCI7" s="250"/>
      <c r="UCJ7" s="250"/>
      <c r="UCK7" s="250"/>
      <c r="UCL7" s="250"/>
      <c r="UCM7" s="250"/>
      <c r="UCN7" s="250"/>
      <c r="UCO7" s="250"/>
      <c r="UCP7" s="250"/>
      <c r="UCQ7" s="250"/>
      <c r="UCR7" s="250"/>
      <c r="UCS7" s="250"/>
      <c r="UCT7" s="250"/>
      <c r="UCU7" s="250"/>
      <c r="UCV7" s="250"/>
      <c r="UCW7" s="250"/>
      <c r="UCX7" s="250"/>
      <c r="UCY7" s="250"/>
      <c r="UCZ7" s="250"/>
      <c r="UDA7" s="250"/>
      <c r="UDB7" s="250"/>
      <c r="UDC7" s="250"/>
      <c r="UDD7" s="250"/>
      <c r="UDE7" s="250"/>
      <c r="UDF7" s="250"/>
      <c r="UDG7" s="250"/>
      <c r="UDH7" s="250"/>
      <c r="UDI7" s="250"/>
      <c r="UDJ7" s="250"/>
      <c r="UDK7" s="250"/>
      <c r="UDL7" s="250"/>
      <c r="UDM7" s="250"/>
      <c r="UDN7" s="250"/>
      <c r="UDO7" s="250"/>
      <c r="UDP7" s="250"/>
      <c r="UDQ7" s="250"/>
      <c r="UDR7" s="250"/>
      <c r="UDS7" s="250"/>
      <c r="UDT7" s="250"/>
      <c r="UDU7" s="250"/>
      <c r="UDV7" s="250"/>
      <c r="UDW7" s="250"/>
      <c r="UDX7" s="250"/>
      <c r="UDY7" s="250"/>
      <c r="UDZ7" s="250"/>
      <c r="UEA7" s="250"/>
      <c r="UEB7" s="250"/>
      <c r="UEC7" s="250"/>
      <c r="UED7" s="250"/>
      <c r="UEE7" s="250"/>
      <c r="UEF7" s="250"/>
      <c r="UEG7" s="250"/>
      <c r="UEH7" s="250"/>
      <c r="UEI7" s="250"/>
      <c r="UEJ7" s="250"/>
      <c r="UEK7" s="250"/>
      <c r="UEL7" s="250"/>
      <c r="UEM7" s="250"/>
      <c r="UEN7" s="250"/>
      <c r="UEO7" s="250"/>
      <c r="UEP7" s="250"/>
      <c r="UEQ7" s="250"/>
      <c r="UER7" s="250"/>
      <c r="UES7" s="250"/>
      <c r="UET7" s="250"/>
      <c r="UEU7" s="250"/>
      <c r="UEV7" s="250"/>
      <c r="UEW7" s="250"/>
      <c r="UEX7" s="250"/>
      <c r="UEY7" s="250"/>
      <c r="UEZ7" s="250"/>
      <c r="UFA7" s="250"/>
      <c r="UFB7" s="250"/>
      <c r="UFC7" s="250"/>
      <c r="UFD7" s="250"/>
      <c r="UFE7" s="250"/>
      <c r="UFF7" s="250"/>
      <c r="UFG7" s="250"/>
      <c r="UFH7" s="250"/>
      <c r="UFI7" s="250"/>
      <c r="UFJ7" s="250"/>
      <c r="UFK7" s="250"/>
      <c r="UFL7" s="250"/>
      <c r="UFM7" s="250"/>
      <c r="UFN7" s="250"/>
      <c r="UFO7" s="250"/>
      <c r="UFP7" s="250"/>
      <c r="UFQ7" s="250"/>
      <c r="UFR7" s="250"/>
      <c r="UFS7" s="250"/>
      <c r="UFT7" s="250"/>
      <c r="UFU7" s="250"/>
      <c r="UFV7" s="250"/>
      <c r="UFW7" s="250"/>
      <c r="UFX7" s="250"/>
      <c r="UFY7" s="250"/>
      <c r="UFZ7" s="250"/>
      <c r="UGA7" s="250"/>
      <c r="UGB7" s="250"/>
      <c r="UGC7" s="250"/>
      <c r="UGD7" s="250"/>
      <c r="UGE7" s="250"/>
      <c r="UGF7" s="250"/>
      <c r="UGG7" s="250"/>
      <c r="UGH7" s="250"/>
      <c r="UGI7" s="250"/>
      <c r="UGJ7" s="250"/>
      <c r="UGK7" s="250"/>
      <c r="UGL7" s="250"/>
      <c r="UGM7" s="250"/>
      <c r="UGN7" s="250"/>
      <c r="UGO7" s="250"/>
      <c r="UGP7" s="250"/>
      <c r="UGQ7" s="250"/>
      <c r="UGR7" s="250"/>
      <c r="UGS7" s="250"/>
      <c r="UGT7" s="250"/>
      <c r="UGU7" s="250"/>
      <c r="UGV7" s="250"/>
      <c r="UGW7" s="250"/>
      <c r="UGX7" s="250"/>
      <c r="UGY7" s="250"/>
      <c r="UGZ7" s="250"/>
      <c r="UHA7" s="250"/>
      <c r="UHB7" s="250"/>
      <c r="UHC7" s="250"/>
      <c r="UHD7" s="250"/>
      <c r="UHE7" s="250"/>
      <c r="UHF7" s="250"/>
      <c r="UHG7" s="250"/>
      <c r="UHH7" s="250"/>
      <c r="UHI7" s="250"/>
      <c r="UHJ7" s="250"/>
      <c r="UHK7" s="250"/>
      <c r="UHL7" s="250"/>
      <c r="UHM7" s="250"/>
      <c r="UHN7" s="250"/>
      <c r="UHO7" s="250"/>
      <c r="UHP7" s="250"/>
      <c r="UHQ7" s="250"/>
      <c r="UHR7" s="250"/>
      <c r="UHS7" s="250"/>
      <c r="UHT7" s="250"/>
      <c r="UHU7" s="250"/>
      <c r="UHV7" s="250"/>
      <c r="UHW7" s="250"/>
      <c r="UHX7" s="250"/>
      <c r="UHY7" s="250"/>
      <c r="UHZ7" s="250"/>
      <c r="UIA7" s="250"/>
      <c r="UIB7" s="250"/>
      <c r="UIC7" s="250"/>
      <c r="UID7" s="250"/>
      <c r="UIE7" s="250"/>
      <c r="UIF7" s="250"/>
      <c r="UIG7" s="250"/>
      <c r="UIH7" s="250"/>
      <c r="UII7" s="250"/>
      <c r="UIJ7" s="250"/>
      <c r="UIK7" s="250"/>
      <c r="UIL7" s="250"/>
      <c r="UIM7" s="250"/>
      <c r="UIN7" s="250"/>
      <c r="UIO7" s="250"/>
      <c r="UIP7" s="250"/>
      <c r="UIQ7" s="250"/>
      <c r="UIR7" s="250"/>
      <c r="UIS7" s="250"/>
      <c r="UIT7" s="250"/>
      <c r="UIU7" s="250"/>
      <c r="UIV7" s="250"/>
      <c r="UIW7" s="250"/>
      <c r="UIX7" s="250"/>
      <c r="UIY7" s="250"/>
      <c r="UIZ7" s="250"/>
      <c r="UJA7" s="250"/>
      <c r="UJB7" s="250"/>
      <c r="UJC7" s="250"/>
      <c r="UJD7" s="250"/>
      <c r="UJE7" s="250"/>
      <c r="UJF7" s="250"/>
      <c r="UJG7" s="250"/>
      <c r="UJH7" s="250"/>
      <c r="UJI7" s="250"/>
      <c r="UJJ7" s="250"/>
      <c r="UJK7" s="250"/>
      <c r="UJL7" s="250"/>
      <c r="UJM7" s="250"/>
      <c r="UJN7" s="250"/>
      <c r="UJO7" s="250"/>
      <c r="UJP7" s="250"/>
      <c r="UJQ7" s="250"/>
      <c r="UJR7" s="250"/>
      <c r="UJS7" s="250"/>
      <c r="UJT7" s="250"/>
      <c r="UJU7" s="250"/>
      <c r="UJV7" s="250"/>
      <c r="UJW7" s="250"/>
      <c r="UJX7" s="250"/>
      <c r="UJY7" s="250"/>
      <c r="UJZ7" s="250"/>
      <c r="UKA7" s="250"/>
      <c r="UKB7" s="250"/>
      <c r="UKC7" s="250"/>
      <c r="UKD7" s="250"/>
      <c r="UKE7" s="250"/>
      <c r="UKF7" s="250"/>
      <c r="UKG7" s="250"/>
      <c r="UKH7" s="250"/>
      <c r="UKI7" s="250"/>
      <c r="UKJ7" s="250"/>
      <c r="UKK7" s="250"/>
      <c r="UKL7" s="250"/>
      <c r="UKM7" s="250"/>
      <c r="UKN7" s="250"/>
      <c r="UKO7" s="250"/>
      <c r="UKP7" s="250"/>
      <c r="UKQ7" s="250"/>
      <c r="UKR7" s="250"/>
      <c r="UKS7" s="250"/>
      <c r="UKT7" s="250"/>
      <c r="UKU7" s="250"/>
      <c r="UKV7" s="250"/>
      <c r="UKW7" s="250"/>
      <c r="UKX7" s="250"/>
      <c r="UKY7" s="250"/>
      <c r="UKZ7" s="250"/>
      <c r="ULA7" s="250"/>
      <c r="ULB7" s="250"/>
      <c r="ULC7" s="250"/>
      <c r="ULD7" s="250"/>
      <c r="ULE7" s="250"/>
      <c r="ULF7" s="250"/>
      <c r="ULG7" s="250"/>
      <c r="ULH7" s="250"/>
      <c r="ULI7" s="250"/>
      <c r="ULJ7" s="250"/>
      <c r="ULK7" s="250"/>
      <c r="ULL7" s="250"/>
      <c r="ULM7" s="250"/>
      <c r="ULN7" s="250"/>
      <c r="ULO7" s="250"/>
      <c r="ULP7" s="250"/>
      <c r="ULQ7" s="250"/>
      <c r="ULR7" s="250"/>
      <c r="ULS7" s="250"/>
      <c r="ULT7" s="250"/>
      <c r="ULU7" s="250"/>
      <c r="ULV7" s="250"/>
      <c r="ULW7" s="250"/>
      <c r="ULX7" s="250"/>
      <c r="ULY7" s="250"/>
      <c r="ULZ7" s="250"/>
      <c r="UMA7" s="250"/>
      <c r="UMB7" s="250"/>
      <c r="UMC7" s="250"/>
      <c r="UMD7" s="250"/>
      <c r="UME7" s="250"/>
      <c r="UMF7" s="250"/>
      <c r="UMG7" s="250"/>
      <c r="UMH7" s="250"/>
      <c r="UMI7" s="250"/>
      <c r="UMJ7" s="250"/>
      <c r="UMK7" s="250"/>
      <c r="UML7" s="250"/>
      <c r="UMM7" s="250"/>
      <c r="UMN7" s="250"/>
      <c r="UMO7" s="250"/>
      <c r="UMP7" s="250"/>
      <c r="UMQ7" s="250"/>
      <c r="UMR7" s="250"/>
      <c r="UMS7" s="250"/>
      <c r="UMT7" s="250"/>
      <c r="UMU7" s="250"/>
      <c r="UMV7" s="250"/>
      <c r="UMW7" s="250"/>
      <c r="UMX7" s="250"/>
      <c r="UMY7" s="250"/>
      <c r="UMZ7" s="250"/>
      <c r="UNA7" s="250"/>
      <c r="UNB7" s="250"/>
      <c r="UNC7" s="250"/>
      <c r="UND7" s="250"/>
      <c r="UNE7" s="250"/>
      <c r="UNF7" s="250"/>
      <c r="UNG7" s="250"/>
      <c r="UNH7" s="250"/>
      <c r="UNI7" s="250"/>
      <c r="UNJ7" s="250"/>
      <c r="UNK7" s="250"/>
      <c r="UNL7" s="250"/>
      <c r="UNM7" s="250"/>
      <c r="UNN7" s="250"/>
      <c r="UNO7" s="250"/>
      <c r="UNP7" s="250"/>
      <c r="UNQ7" s="250"/>
      <c r="UNR7" s="250"/>
      <c r="UNS7" s="250"/>
      <c r="UNT7" s="250"/>
      <c r="UNU7" s="250"/>
      <c r="UNV7" s="250"/>
      <c r="UNW7" s="250"/>
      <c r="UNX7" s="250"/>
      <c r="UNY7" s="250"/>
      <c r="UNZ7" s="250"/>
      <c r="UOA7" s="250"/>
      <c r="UOB7" s="250"/>
      <c r="UOC7" s="250"/>
      <c r="UOD7" s="250"/>
      <c r="UOE7" s="250"/>
      <c r="UOF7" s="250"/>
      <c r="UOG7" s="250"/>
      <c r="UOH7" s="250"/>
      <c r="UOI7" s="250"/>
      <c r="UOJ7" s="250"/>
      <c r="UOK7" s="250"/>
      <c r="UOL7" s="250"/>
      <c r="UOM7" s="250"/>
      <c r="UON7" s="250"/>
      <c r="UOO7" s="250"/>
      <c r="UOP7" s="250"/>
      <c r="UOQ7" s="250"/>
      <c r="UOR7" s="250"/>
      <c r="UOS7" s="250"/>
      <c r="UOT7" s="250"/>
      <c r="UOU7" s="250"/>
      <c r="UOV7" s="250"/>
      <c r="UOW7" s="250"/>
      <c r="UOX7" s="250"/>
      <c r="UOY7" s="250"/>
      <c r="UOZ7" s="250"/>
      <c r="UPA7" s="250"/>
      <c r="UPB7" s="250"/>
      <c r="UPC7" s="250"/>
      <c r="UPD7" s="250"/>
      <c r="UPE7" s="250"/>
      <c r="UPF7" s="250"/>
      <c r="UPG7" s="250"/>
      <c r="UPH7" s="250"/>
      <c r="UPI7" s="250"/>
      <c r="UPJ7" s="250"/>
      <c r="UPK7" s="250"/>
      <c r="UPL7" s="250"/>
      <c r="UPM7" s="250"/>
      <c r="UPN7" s="250"/>
      <c r="UPO7" s="250"/>
      <c r="UPP7" s="250"/>
      <c r="UPQ7" s="250"/>
      <c r="UPR7" s="250"/>
      <c r="UPS7" s="250"/>
      <c r="UPT7" s="250"/>
      <c r="UPU7" s="250"/>
      <c r="UPV7" s="250"/>
      <c r="UPW7" s="250"/>
      <c r="UPX7" s="250"/>
      <c r="UPY7" s="250"/>
      <c r="UPZ7" s="250"/>
      <c r="UQA7" s="250"/>
      <c r="UQB7" s="250"/>
      <c r="UQC7" s="250"/>
      <c r="UQD7" s="250"/>
      <c r="UQE7" s="250"/>
      <c r="UQF7" s="250"/>
      <c r="UQG7" s="250"/>
      <c r="UQH7" s="250"/>
      <c r="UQI7" s="250"/>
      <c r="UQJ7" s="250"/>
      <c r="UQK7" s="250"/>
      <c r="UQL7" s="250"/>
      <c r="UQM7" s="250"/>
      <c r="UQN7" s="250"/>
      <c r="UQO7" s="250"/>
      <c r="UQP7" s="250"/>
      <c r="UQQ7" s="250"/>
      <c r="UQR7" s="250"/>
      <c r="UQS7" s="250"/>
      <c r="UQT7" s="250"/>
      <c r="UQU7" s="250"/>
      <c r="UQV7" s="250"/>
      <c r="UQW7" s="250"/>
      <c r="UQX7" s="250"/>
      <c r="UQY7" s="250"/>
      <c r="UQZ7" s="250"/>
      <c r="URA7" s="250"/>
      <c r="URB7" s="250"/>
      <c r="URC7" s="250"/>
      <c r="URD7" s="250"/>
      <c r="URE7" s="250"/>
      <c r="URF7" s="250"/>
      <c r="URG7" s="250"/>
      <c r="URH7" s="250"/>
      <c r="URI7" s="250"/>
      <c r="URJ7" s="250"/>
      <c r="URK7" s="250"/>
      <c r="URL7" s="250"/>
      <c r="URM7" s="250"/>
      <c r="URN7" s="250"/>
      <c r="URO7" s="250"/>
      <c r="URP7" s="250"/>
      <c r="URQ7" s="250"/>
      <c r="URR7" s="250"/>
      <c r="URS7" s="250"/>
      <c r="URT7" s="250"/>
      <c r="URU7" s="250"/>
      <c r="URV7" s="250"/>
      <c r="URW7" s="250"/>
      <c r="URX7" s="250"/>
      <c r="URY7" s="250"/>
      <c r="URZ7" s="250"/>
      <c r="USA7" s="250"/>
      <c r="USB7" s="250"/>
      <c r="USC7" s="250"/>
      <c r="USD7" s="250"/>
      <c r="USE7" s="250"/>
      <c r="USF7" s="250"/>
      <c r="USG7" s="250"/>
      <c r="USH7" s="250"/>
      <c r="USI7" s="250"/>
      <c r="USJ7" s="250"/>
      <c r="USK7" s="250"/>
      <c r="USL7" s="250"/>
      <c r="USM7" s="250"/>
      <c r="USN7" s="250"/>
      <c r="USO7" s="250"/>
      <c r="USP7" s="250"/>
      <c r="USQ7" s="250"/>
      <c r="USR7" s="250"/>
      <c r="USS7" s="250"/>
      <c r="UST7" s="250"/>
      <c r="USU7" s="250"/>
      <c r="USV7" s="250"/>
      <c r="USW7" s="250"/>
      <c r="USX7" s="250"/>
      <c r="USY7" s="250"/>
      <c r="USZ7" s="250"/>
      <c r="UTA7" s="250"/>
      <c r="UTB7" s="250"/>
      <c r="UTC7" s="250"/>
      <c r="UTD7" s="250"/>
      <c r="UTE7" s="250"/>
      <c r="UTF7" s="250"/>
      <c r="UTG7" s="250"/>
      <c r="UTH7" s="250"/>
      <c r="UTI7" s="250"/>
      <c r="UTJ7" s="250"/>
      <c r="UTK7" s="250"/>
      <c r="UTL7" s="250"/>
      <c r="UTM7" s="250"/>
      <c r="UTN7" s="250"/>
      <c r="UTO7" s="250"/>
      <c r="UTP7" s="250"/>
      <c r="UTQ7" s="250"/>
      <c r="UTR7" s="250"/>
      <c r="UTS7" s="250"/>
      <c r="UTT7" s="250"/>
      <c r="UTU7" s="250"/>
      <c r="UTV7" s="250"/>
      <c r="UTW7" s="250"/>
      <c r="UTX7" s="250"/>
      <c r="UTY7" s="250"/>
      <c r="UTZ7" s="250"/>
      <c r="UUA7" s="250"/>
      <c r="UUB7" s="250"/>
      <c r="UUC7" s="250"/>
      <c r="UUD7" s="250"/>
      <c r="UUE7" s="250"/>
      <c r="UUF7" s="250"/>
      <c r="UUG7" s="250"/>
      <c r="UUH7" s="250"/>
      <c r="UUI7" s="250"/>
      <c r="UUJ7" s="250"/>
      <c r="UUK7" s="250"/>
      <c r="UUL7" s="250"/>
      <c r="UUM7" s="250"/>
      <c r="UUN7" s="250"/>
      <c r="UUO7" s="250"/>
      <c r="UUP7" s="250"/>
      <c r="UUQ7" s="250"/>
      <c r="UUR7" s="250"/>
      <c r="UUS7" s="250"/>
      <c r="UUT7" s="250"/>
      <c r="UUU7" s="250"/>
      <c r="UUV7" s="250"/>
      <c r="UUW7" s="250"/>
      <c r="UUX7" s="250"/>
      <c r="UUY7" s="250"/>
      <c r="UUZ7" s="250"/>
      <c r="UVA7" s="250"/>
      <c r="UVB7" s="250"/>
      <c r="UVC7" s="250"/>
      <c r="UVD7" s="250"/>
      <c r="UVE7" s="250"/>
      <c r="UVF7" s="250"/>
      <c r="UVG7" s="250"/>
      <c r="UVH7" s="250"/>
      <c r="UVI7" s="250"/>
      <c r="UVJ7" s="250"/>
      <c r="UVK7" s="250"/>
      <c r="UVL7" s="250"/>
      <c r="UVM7" s="250"/>
      <c r="UVN7" s="250"/>
      <c r="UVO7" s="250"/>
      <c r="UVP7" s="250"/>
      <c r="UVQ7" s="250"/>
      <c r="UVR7" s="250"/>
      <c r="UVS7" s="250"/>
      <c r="UVT7" s="250"/>
      <c r="UVU7" s="250"/>
      <c r="UVV7" s="250"/>
      <c r="UVW7" s="250"/>
      <c r="UVX7" s="250"/>
      <c r="UVY7" s="250"/>
      <c r="UVZ7" s="250"/>
      <c r="UWA7" s="250"/>
      <c r="UWB7" s="250"/>
      <c r="UWC7" s="250"/>
      <c r="UWD7" s="250"/>
      <c r="UWE7" s="250"/>
      <c r="UWF7" s="250"/>
      <c r="UWG7" s="250"/>
      <c r="UWH7" s="250"/>
      <c r="UWI7" s="250"/>
      <c r="UWJ7" s="250"/>
      <c r="UWK7" s="250"/>
      <c r="UWL7" s="250"/>
      <c r="UWM7" s="250"/>
      <c r="UWN7" s="250"/>
      <c r="UWO7" s="250"/>
      <c r="UWP7" s="250"/>
      <c r="UWQ7" s="250"/>
      <c r="UWR7" s="250"/>
      <c r="UWS7" s="250"/>
      <c r="UWT7" s="250"/>
      <c r="UWU7" s="250"/>
      <c r="UWV7" s="250"/>
      <c r="UWW7" s="250"/>
      <c r="UWX7" s="250"/>
      <c r="UWY7" s="250"/>
      <c r="UWZ7" s="250"/>
      <c r="UXA7" s="250"/>
      <c r="UXB7" s="250"/>
      <c r="UXC7" s="250"/>
      <c r="UXD7" s="250"/>
      <c r="UXE7" s="250"/>
      <c r="UXF7" s="250"/>
      <c r="UXG7" s="250"/>
      <c r="UXH7" s="250"/>
      <c r="UXI7" s="250"/>
      <c r="UXJ7" s="250"/>
      <c r="UXK7" s="250"/>
      <c r="UXL7" s="250"/>
      <c r="UXM7" s="250"/>
      <c r="UXN7" s="250"/>
      <c r="UXO7" s="250"/>
      <c r="UXP7" s="250"/>
      <c r="UXQ7" s="250"/>
      <c r="UXR7" s="250"/>
      <c r="UXS7" s="250"/>
      <c r="UXT7" s="250"/>
      <c r="UXU7" s="250"/>
      <c r="UXV7" s="250"/>
      <c r="UXW7" s="250"/>
      <c r="UXX7" s="250"/>
      <c r="UXY7" s="250"/>
      <c r="UXZ7" s="250"/>
      <c r="UYA7" s="250"/>
      <c r="UYB7" s="250"/>
      <c r="UYC7" s="250"/>
      <c r="UYD7" s="250"/>
      <c r="UYE7" s="250"/>
      <c r="UYF7" s="250"/>
      <c r="UYG7" s="250"/>
      <c r="UYH7" s="250"/>
      <c r="UYI7" s="250"/>
      <c r="UYJ7" s="250"/>
      <c r="UYK7" s="250"/>
      <c r="UYL7" s="250"/>
      <c r="UYM7" s="250"/>
      <c r="UYN7" s="250"/>
      <c r="UYO7" s="250"/>
      <c r="UYP7" s="250"/>
      <c r="UYQ7" s="250"/>
      <c r="UYR7" s="250"/>
      <c r="UYS7" s="250"/>
      <c r="UYT7" s="250"/>
      <c r="UYU7" s="250"/>
      <c r="UYV7" s="250"/>
      <c r="UYW7" s="250"/>
      <c r="UYX7" s="250"/>
      <c r="UYY7" s="250"/>
      <c r="UYZ7" s="250"/>
      <c r="UZA7" s="250"/>
      <c r="UZB7" s="250"/>
      <c r="UZC7" s="250"/>
      <c r="UZD7" s="250"/>
      <c r="UZE7" s="250"/>
      <c r="UZF7" s="250"/>
      <c r="UZG7" s="250"/>
      <c r="UZH7" s="250"/>
      <c r="UZI7" s="250"/>
      <c r="UZJ7" s="250"/>
      <c r="UZK7" s="250"/>
      <c r="UZL7" s="250"/>
      <c r="UZM7" s="250"/>
      <c r="UZN7" s="250"/>
      <c r="UZO7" s="250"/>
      <c r="UZP7" s="250"/>
      <c r="UZQ7" s="250"/>
      <c r="UZR7" s="250"/>
      <c r="UZS7" s="250"/>
      <c r="UZT7" s="250"/>
      <c r="UZU7" s="250"/>
      <c r="UZV7" s="250"/>
      <c r="UZW7" s="250"/>
      <c r="UZX7" s="250"/>
      <c r="UZY7" s="250"/>
      <c r="UZZ7" s="250"/>
      <c r="VAA7" s="250"/>
      <c r="VAB7" s="250"/>
      <c r="VAC7" s="250"/>
      <c r="VAD7" s="250"/>
      <c r="VAE7" s="250"/>
      <c r="VAF7" s="250"/>
      <c r="VAG7" s="250"/>
      <c r="VAH7" s="250"/>
      <c r="VAI7" s="250"/>
      <c r="VAJ7" s="250"/>
      <c r="VAK7" s="250"/>
      <c r="VAL7" s="250"/>
      <c r="VAM7" s="250"/>
      <c r="VAN7" s="250"/>
      <c r="VAO7" s="250"/>
      <c r="VAP7" s="250"/>
      <c r="VAQ7" s="250"/>
      <c r="VAR7" s="250"/>
      <c r="VAS7" s="250"/>
      <c r="VAT7" s="250"/>
      <c r="VAU7" s="250"/>
      <c r="VAV7" s="250"/>
      <c r="VAW7" s="250"/>
      <c r="VAX7" s="250"/>
      <c r="VAY7" s="250"/>
      <c r="VAZ7" s="250"/>
      <c r="VBA7" s="250"/>
      <c r="VBB7" s="250"/>
      <c r="VBC7" s="250"/>
      <c r="VBD7" s="250"/>
      <c r="VBE7" s="250"/>
      <c r="VBF7" s="250"/>
      <c r="VBG7" s="250"/>
      <c r="VBH7" s="250"/>
      <c r="VBI7" s="250"/>
      <c r="VBJ7" s="250"/>
      <c r="VBK7" s="250"/>
      <c r="VBL7" s="250"/>
      <c r="VBM7" s="250"/>
      <c r="VBN7" s="250"/>
      <c r="VBO7" s="250"/>
      <c r="VBP7" s="250"/>
      <c r="VBQ7" s="250"/>
      <c r="VBR7" s="250"/>
      <c r="VBS7" s="250"/>
      <c r="VBT7" s="250"/>
      <c r="VBU7" s="250"/>
      <c r="VBV7" s="250"/>
      <c r="VBW7" s="250"/>
      <c r="VBX7" s="250"/>
      <c r="VBY7" s="250"/>
      <c r="VBZ7" s="250"/>
      <c r="VCA7" s="250"/>
      <c r="VCB7" s="250"/>
      <c r="VCC7" s="250"/>
      <c r="VCD7" s="250"/>
      <c r="VCE7" s="250"/>
      <c r="VCF7" s="250"/>
      <c r="VCG7" s="250"/>
      <c r="VCH7" s="250"/>
      <c r="VCI7" s="250"/>
      <c r="VCJ7" s="250"/>
      <c r="VCK7" s="250"/>
      <c r="VCL7" s="250"/>
      <c r="VCM7" s="250"/>
      <c r="VCN7" s="250"/>
      <c r="VCO7" s="250"/>
      <c r="VCP7" s="250"/>
      <c r="VCQ7" s="250"/>
      <c r="VCR7" s="250"/>
      <c r="VCS7" s="250"/>
      <c r="VCT7" s="250"/>
      <c r="VCU7" s="250"/>
      <c r="VCV7" s="250"/>
      <c r="VCW7" s="250"/>
      <c r="VCX7" s="250"/>
      <c r="VCY7" s="250"/>
      <c r="VCZ7" s="250"/>
      <c r="VDA7" s="250"/>
      <c r="VDB7" s="250"/>
      <c r="VDC7" s="250"/>
      <c r="VDD7" s="250"/>
      <c r="VDE7" s="250"/>
      <c r="VDF7" s="250"/>
      <c r="VDG7" s="250"/>
      <c r="VDH7" s="250"/>
      <c r="VDI7" s="250"/>
      <c r="VDJ7" s="250"/>
      <c r="VDK7" s="250"/>
      <c r="VDL7" s="250"/>
      <c r="VDM7" s="250"/>
      <c r="VDN7" s="250"/>
      <c r="VDO7" s="250"/>
      <c r="VDP7" s="250"/>
      <c r="VDQ7" s="250"/>
      <c r="VDR7" s="250"/>
      <c r="VDS7" s="250"/>
      <c r="VDT7" s="250"/>
      <c r="VDU7" s="250"/>
      <c r="VDV7" s="250"/>
      <c r="VDW7" s="250"/>
      <c r="VDX7" s="250"/>
      <c r="VDY7" s="250"/>
      <c r="VDZ7" s="250"/>
      <c r="VEA7" s="250"/>
      <c r="VEB7" s="250"/>
      <c r="VEC7" s="250"/>
      <c r="VED7" s="250"/>
      <c r="VEE7" s="250"/>
      <c r="VEF7" s="250"/>
      <c r="VEG7" s="250"/>
      <c r="VEH7" s="250"/>
      <c r="VEI7" s="250"/>
      <c r="VEJ7" s="250"/>
      <c r="VEK7" s="250"/>
      <c r="VEL7" s="250"/>
      <c r="VEM7" s="250"/>
      <c r="VEN7" s="250"/>
      <c r="VEO7" s="250"/>
      <c r="VEP7" s="250"/>
      <c r="VEQ7" s="250"/>
      <c r="VER7" s="250"/>
      <c r="VES7" s="250"/>
      <c r="VET7" s="250"/>
      <c r="VEU7" s="250"/>
      <c r="VEV7" s="250"/>
      <c r="VEW7" s="250"/>
      <c r="VEX7" s="250"/>
      <c r="VEY7" s="250"/>
      <c r="VEZ7" s="250"/>
      <c r="VFA7" s="250"/>
      <c r="VFB7" s="250"/>
      <c r="VFC7" s="250"/>
      <c r="VFD7" s="250"/>
      <c r="VFE7" s="250"/>
      <c r="VFF7" s="250"/>
      <c r="VFG7" s="250"/>
      <c r="VFH7" s="250"/>
      <c r="VFI7" s="250"/>
      <c r="VFJ7" s="250"/>
      <c r="VFK7" s="250"/>
      <c r="VFL7" s="250"/>
      <c r="VFM7" s="250"/>
      <c r="VFN7" s="250"/>
      <c r="VFO7" s="250"/>
      <c r="VFP7" s="250"/>
      <c r="VFQ7" s="250"/>
      <c r="VFR7" s="250"/>
      <c r="VFS7" s="250"/>
      <c r="VFT7" s="250"/>
      <c r="VFU7" s="250"/>
      <c r="VFV7" s="250"/>
      <c r="VFW7" s="250"/>
      <c r="VFX7" s="250"/>
      <c r="VFY7" s="250"/>
      <c r="VFZ7" s="250"/>
      <c r="VGA7" s="250"/>
      <c r="VGB7" s="250"/>
      <c r="VGC7" s="250"/>
      <c r="VGD7" s="250"/>
      <c r="VGE7" s="250"/>
      <c r="VGF7" s="250"/>
      <c r="VGG7" s="250"/>
      <c r="VGH7" s="250"/>
      <c r="VGI7" s="250"/>
      <c r="VGJ7" s="250"/>
      <c r="VGK7" s="250"/>
      <c r="VGL7" s="250"/>
      <c r="VGM7" s="250"/>
      <c r="VGN7" s="250"/>
      <c r="VGO7" s="250"/>
      <c r="VGP7" s="250"/>
      <c r="VGQ7" s="250"/>
      <c r="VGR7" s="250"/>
      <c r="VGS7" s="250"/>
      <c r="VGT7" s="250"/>
      <c r="VGU7" s="250"/>
      <c r="VGV7" s="250"/>
      <c r="VGW7" s="250"/>
      <c r="VGX7" s="250"/>
      <c r="VGY7" s="250"/>
      <c r="VGZ7" s="250"/>
      <c r="VHA7" s="250"/>
      <c r="VHB7" s="250"/>
      <c r="VHC7" s="250"/>
      <c r="VHD7" s="250"/>
      <c r="VHE7" s="250"/>
      <c r="VHF7" s="250"/>
      <c r="VHG7" s="250"/>
      <c r="VHH7" s="250"/>
      <c r="VHI7" s="250"/>
      <c r="VHJ7" s="250"/>
      <c r="VHK7" s="250"/>
      <c r="VHL7" s="250"/>
      <c r="VHM7" s="250"/>
      <c r="VHN7" s="250"/>
      <c r="VHO7" s="250"/>
      <c r="VHP7" s="250"/>
      <c r="VHQ7" s="250"/>
      <c r="VHR7" s="250"/>
      <c r="VHS7" s="250"/>
      <c r="VHT7" s="250"/>
      <c r="VHU7" s="250"/>
      <c r="VHV7" s="250"/>
      <c r="VHW7" s="250"/>
      <c r="VHX7" s="250"/>
      <c r="VHY7" s="250"/>
      <c r="VHZ7" s="250"/>
      <c r="VIA7" s="250"/>
      <c r="VIB7" s="250"/>
      <c r="VIC7" s="250"/>
      <c r="VID7" s="250"/>
      <c r="VIE7" s="250"/>
      <c r="VIF7" s="250"/>
      <c r="VIG7" s="250"/>
      <c r="VIH7" s="250"/>
      <c r="VII7" s="250"/>
      <c r="VIJ7" s="250"/>
      <c r="VIK7" s="250"/>
      <c r="VIL7" s="250"/>
      <c r="VIM7" s="250"/>
      <c r="VIN7" s="250"/>
      <c r="VIO7" s="250"/>
      <c r="VIP7" s="250"/>
      <c r="VIQ7" s="250"/>
      <c r="VIR7" s="250"/>
      <c r="VIS7" s="250"/>
      <c r="VIT7" s="250"/>
      <c r="VIU7" s="250"/>
      <c r="VIV7" s="250"/>
      <c r="VIW7" s="250"/>
      <c r="VIX7" s="250"/>
      <c r="VIY7" s="250"/>
      <c r="VIZ7" s="250"/>
      <c r="VJA7" s="250"/>
      <c r="VJB7" s="250"/>
      <c r="VJC7" s="250"/>
      <c r="VJD7" s="250"/>
      <c r="VJE7" s="250"/>
      <c r="VJF7" s="250"/>
      <c r="VJG7" s="250"/>
      <c r="VJH7" s="250"/>
      <c r="VJI7" s="250"/>
      <c r="VJJ7" s="250"/>
      <c r="VJK7" s="250"/>
      <c r="VJL7" s="250"/>
      <c r="VJM7" s="250"/>
      <c r="VJN7" s="250"/>
      <c r="VJO7" s="250"/>
      <c r="VJP7" s="250"/>
      <c r="VJQ7" s="250"/>
      <c r="VJR7" s="250"/>
      <c r="VJS7" s="250"/>
      <c r="VJT7" s="250"/>
      <c r="VJU7" s="250"/>
      <c r="VJV7" s="250"/>
      <c r="VJW7" s="250"/>
      <c r="VJX7" s="250"/>
      <c r="VJY7" s="250"/>
      <c r="VJZ7" s="250"/>
      <c r="VKA7" s="250"/>
      <c r="VKB7" s="250"/>
      <c r="VKC7" s="250"/>
      <c r="VKD7" s="250"/>
      <c r="VKE7" s="250"/>
      <c r="VKF7" s="250"/>
      <c r="VKG7" s="250"/>
      <c r="VKH7" s="250"/>
      <c r="VKI7" s="250"/>
      <c r="VKJ7" s="250"/>
      <c r="VKK7" s="250"/>
      <c r="VKL7" s="250"/>
      <c r="VKM7" s="250"/>
      <c r="VKN7" s="250"/>
      <c r="VKO7" s="250"/>
      <c r="VKP7" s="250"/>
      <c r="VKQ7" s="250"/>
      <c r="VKR7" s="250"/>
      <c r="VKS7" s="250"/>
      <c r="VKT7" s="250"/>
      <c r="VKU7" s="250"/>
      <c r="VKV7" s="250"/>
      <c r="VKW7" s="250"/>
      <c r="VKX7" s="250"/>
      <c r="VKY7" s="250"/>
      <c r="VKZ7" s="250"/>
      <c r="VLA7" s="250"/>
      <c r="VLB7" s="250"/>
      <c r="VLC7" s="250"/>
      <c r="VLD7" s="250"/>
      <c r="VLE7" s="250"/>
      <c r="VLF7" s="250"/>
      <c r="VLG7" s="250"/>
      <c r="VLH7" s="250"/>
      <c r="VLI7" s="250"/>
      <c r="VLJ7" s="250"/>
      <c r="VLK7" s="250"/>
      <c r="VLL7" s="250"/>
      <c r="VLM7" s="250"/>
      <c r="VLN7" s="250"/>
      <c r="VLO7" s="250"/>
      <c r="VLP7" s="250"/>
      <c r="VLQ7" s="250"/>
      <c r="VLR7" s="250"/>
      <c r="VLS7" s="250"/>
      <c r="VLT7" s="250"/>
      <c r="VLU7" s="250"/>
      <c r="VLV7" s="250"/>
      <c r="VLW7" s="250"/>
      <c r="VLX7" s="250"/>
      <c r="VLY7" s="250"/>
      <c r="VLZ7" s="250"/>
      <c r="VMA7" s="250"/>
      <c r="VMB7" s="250"/>
      <c r="VMC7" s="250"/>
      <c r="VMD7" s="250"/>
      <c r="VME7" s="250"/>
      <c r="VMF7" s="250"/>
      <c r="VMG7" s="250"/>
      <c r="VMH7" s="250"/>
      <c r="VMI7" s="250"/>
      <c r="VMJ7" s="250"/>
      <c r="VMK7" s="250"/>
      <c r="VML7" s="250"/>
      <c r="VMM7" s="250"/>
      <c r="VMN7" s="250"/>
      <c r="VMO7" s="250"/>
      <c r="VMP7" s="250"/>
      <c r="VMQ7" s="250"/>
      <c r="VMR7" s="250"/>
      <c r="VMS7" s="250"/>
      <c r="VMT7" s="250"/>
      <c r="VMU7" s="250"/>
      <c r="VMV7" s="250"/>
      <c r="VMW7" s="250"/>
      <c r="VMX7" s="250"/>
      <c r="VMY7" s="250"/>
      <c r="VMZ7" s="250"/>
      <c r="VNA7" s="250"/>
      <c r="VNB7" s="250"/>
      <c r="VNC7" s="250"/>
      <c r="VND7" s="250"/>
      <c r="VNE7" s="250"/>
      <c r="VNF7" s="250"/>
      <c r="VNG7" s="250"/>
      <c r="VNH7" s="250"/>
      <c r="VNI7" s="250"/>
      <c r="VNJ7" s="250"/>
      <c r="VNK7" s="250"/>
      <c r="VNL7" s="250"/>
      <c r="VNM7" s="250"/>
      <c r="VNN7" s="250"/>
      <c r="VNO7" s="250"/>
      <c r="VNP7" s="250"/>
      <c r="VNQ7" s="250"/>
      <c r="VNR7" s="250"/>
      <c r="VNS7" s="250"/>
      <c r="VNT7" s="250"/>
      <c r="VNU7" s="250"/>
      <c r="VNV7" s="250"/>
      <c r="VNW7" s="250"/>
      <c r="VNX7" s="250"/>
      <c r="VNY7" s="250"/>
      <c r="VNZ7" s="250"/>
      <c r="VOA7" s="250"/>
      <c r="VOB7" s="250"/>
      <c r="VOC7" s="250"/>
      <c r="VOD7" s="250"/>
      <c r="VOE7" s="250"/>
      <c r="VOF7" s="250"/>
      <c r="VOG7" s="250"/>
      <c r="VOH7" s="250"/>
      <c r="VOI7" s="250"/>
      <c r="VOJ7" s="250"/>
      <c r="VOK7" s="250"/>
      <c r="VOL7" s="250"/>
      <c r="VOM7" s="250"/>
      <c r="VON7" s="250"/>
      <c r="VOO7" s="250"/>
      <c r="VOP7" s="250"/>
      <c r="VOQ7" s="250"/>
      <c r="VOR7" s="250"/>
      <c r="VOS7" s="250"/>
      <c r="VOT7" s="250"/>
      <c r="VOU7" s="250"/>
      <c r="VOV7" s="250"/>
      <c r="VOW7" s="250"/>
      <c r="VOX7" s="250"/>
      <c r="VOY7" s="250"/>
      <c r="VOZ7" s="250"/>
      <c r="VPA7" s="250"/>
      <c r="VPB7" s="250"/>
      <c r="VPC7" s="250"/>
      <c r="VPD7" s="250"/>
      <c r="VPE7" s="250"/>
      <c r="VPF7" s="250"/>
      <c r="VPG7" s="250"/>
      <c r="VPH7" s="250"/>
      <c r="VPI7" s="250"/>
      <c r="VPJ7" s="250"/>
      <c r="VPK7" s="250"/>
      <c r="VPL7" s="250"/>
      <c r="VPM7" s="250"/>
      <c r="VPN7" s="250"/>
      <c r="VPO7" s="250"/>
      <c r="VPP7" s="250"/>
      <c r="VPQ7" s="250"/>
      <c r="VPR7" s="250"/>
      <c r="VPS7" s="250"/>
      <c r="VPT7" s="250"/>
      <c r="VPU7" s="250"/>
      <c r="VPV7" s="250"/>
      <c r="VPW7" s="250"/>
      <c r="VPX7" s="250"/>
      <c r="VPY7" s="250"/>
      <c r="VPZ7" s="250"/>
      <c r="VQA7" s="250"/>
      <c r="VQB7" s="250"/>
      <c r="VQC7" s="250"/>
      <c r="VQD7" s="250"/>
      <c r="VQE7" s="250"/>
      <c r="VQF7" s="250"/>
      <c r="VQG7" s="250"/>
      <c r="VQH7" s="250"/>
      <c r="VQI7" s="250"/>
      <c r="VQJ7" s="250"/>
      <c r="VQK7" s="250"/>
      <c r="VQL7" s="250"/>
      <c r="VQM7" s="250"/>
      <c r="VQN7" s="250"/>
      <c r="VQO7" s="250"/>
      <c r="VQP7" s="250"/>
      <c r="VQQ7" s="250"/>
      <c r="VQR7" s="250"/>
      <c r="VQS7" s="250"/>
      <c r="VQT7" s="250"/>
      <c r="VQU7" s="250"/>
      <c r="VQV7" s="250"/>
      <c r="VQW7" s="250"/>
      <c r="VQX7" s="250"/>
      <c r="VQY7" s="250"/>
      <c r="VQZ7" s="250"/>
      <c r="VRA7" s="250"/>
      <c r="VRB7" s="250"/>
      <c r="VRC7" s="250"/>
      <c r="VRD7" s="250"/>
      <c r="VRE7" s="250"/>
      <c r="VRF7" s="250"/>
      <c r="VRG7" s="250"/>
      <c r="VRH7" s="250"/>
      <c r="VRI7" s="250"/>
      <c r="VRJ7" s="250"/>
      <c r="VRK7" s="250"/>
      <c r="VRL7" s="250"/>
      <c r="VRM7" s="250"/>
      <c r="VRN7" s="250"/>
      <c r="VRO7" s="250"/>
      <c r="VRP7" s="250"/>
      <c r="VRQ7" s="250"/>
      <c r="VRR7" s="250"/>
      <c r="VRS7" s="250"/>
      <c r="VRT7" s="250"/>
      <c r="VRU7" s="250"/>
      <c r="VRV7" s="250"/>
      <c r="VRW7" s="250"/>
      <c r="VRX7" s="250"/>
      <c r="VRY7" s="250"/>
      <c r="VRZ7" s="250"/>
      <c r="VSA7" s="250"/>
      <c r="VSB7" s="250"/>
      <c r="VSC7" s="250"/>
      <c r="VSD7" s="250"/>
      <c r="VSE7" s="250"/>
      <c r="VSF7" s="250"/>
      <c r="VSG7" s="250"/>
      <c r="VSH7" s="250"/>
      <c r="VSI7" s="250"/>
      <c r="VSJ7" s="250"/>
      <c r="VSK7" s="250"/>
      <c r="VSL7" s="250"/>
      <c r="VSM7" s="250"/>
      <c r="VSN7" s="250"/>
      <c r="VSO7" s="250"/>
      <c r="VSP7" s="250"/>
      <c r="VSQ7" s="250"/>
      <c r="VSR7" s="250"/>
      <c r="VSS7" s="250"/>
      <c r="VST7" s="250"/>
      <c r="VSU7" s="250"/>
      <c r="VSV7" s="250"/>
      <c r="VSW7" s="250"/>
      <c r="VSX7" s="250"/>
      <c r="VSY7" s="250"/>
      <c r="VSZ7" s="250"/>
      <c r="VTA7" s="250"/>
      <c r="VTB7" s="250"/>
      <c r="VTC7" s="250"/>
      <c r="VTD7" s="250"/>
      <c r="VTE7" s="250"/>
      <c r="VTF7" s="250"/>
      <c r="VTG7" s="250"/>
      <c r="VTH7" s="250"/>
      <c r="VTI7" s="250"/>
      <c r="VTJ7" s="250"/>
      <c r="VTK7" s="250"/>
      <c r="VTL7" s="250"/>
      <c r="VTM7" s="250"/>
      <c r="VTN7" s="250"/>
      <c r="VTO7" s="250"/>
      <c r="VTP7" s="250"/>
      <c r="VTQ7" s="250"/>
      <c r="VTR7" s="250"/>
      <c r="VTS7" s="250"/>
      <c r="VTT7" s="250"/>
      <c r="VTU7" s="250"/>
      <c r="VTV7" s="250"/>
      <c r="VTW7" s="250"/>
      <c r="VTX7" s="250"/>
      <c r="VTY7" s="250"/>
      <c r="VTZ7" s="250"/>
      <c r="VUA7" s="250"/>
      <c r="VUB7" s="250"/>
      <c r="VUC7" s="250"/>
      <c r="VUD7" s="250"/>
      <c r="VUE7" s="250"/>
      <c r="VUF7" s="250"/>
      <c r="VUG7" s="250"/>
      <c r="VUH7" s="250"/>
      <c r="VUI7" s="250"/>
      <c r="VUJ7" s="250"/>
      <c r="VUK7" s="250"/>
      <c r="VUL7" s="250"/>
      <c r="VUM7" s="250"/>
      <c r="VUN7" s="250"/>
      <c r="VUO7" s="250"/>
      <c r="VUP7" s="250"/>
      <c r="VUQ7" s="250"/>
      <c r="VUR7" s="250"/>
      <c r="VUS7" s="250"/>
      <c r="VUT7" s="250"/>
      <c r="VUU7" s="250"/>
      <c r="VUV7" s="250"/>
      <c r="VUW7" s="250"/>
      <c r="VUX7" s="250"/>
      <c r="VUY7" s="250"/>
      <c r="VUZ7" s="250"/>
      <c r="VVA7" s="250"/>
      <c r="VVB7" s="250"/>
      <c r="VVC7" s="250"/>
      <c r="VVD7" s="250"/>
      <c r="VVE7" s="250"/>
      <c r="VVF7" s="250"/>
      <c r="VVG7" s="250"/>
      <c r="VVH7" s="250"/>
      <c r="VVI7" s="250"/>
      <c r="VVJ7" s="250"/>
      <c r="VVK7" s="250"/>
      <c r="VVL7" s="250"/>
      <c r="VVM7" s="250"/>
      <c r="VVN7" s="250"/>
      <c r="VVO7" s="250"/>
      <c r="VVP7" s="250"/>
      <c r="VVQ7" s="250"/>
      <c r="VVR7" s="250"/>
      <c r="VVS7" s="250"/>
      <c r="VVT7" s="250"/>
      <c r="VVU7" s="250"/>
      <c r="VVV7" s="250"/>
      <c r="VVW7" s="250"/>
      <c r="VVX7" s="250"/>
      <c r="VVY7" s="250"/>
      <c r="VVZ7" s="250"/>
      <c r="VWA7" s="250"/>
      <c r="VWB7" s="250"/>
      <c r="VWC7" s="250"/>
      <c r="VWD7" s="250"/>
      <c r="VWE7" s="250"/>
      <c r="VWF7" s="250"/>
      <c r="VWG7" s="250"/>
      <c r="VWH7" s="250"/>
      <c r="VWI7" s="250"/>
      <c r="VWJ7" s="250"/>
      <c r="VWK7" s="250"/>
      <c r="VWL7" s="250"/>
      <c r="VWM7" s="250"/>
      <c r="VWN7" s="250"/>
      <c r="VWO7" s="250"/>
      <c r="VWP7" s="250"/>
      <c r="VWQ7" s="250"/>
      <c r="VWR7" s="250"/>
      <c r="VWS7" s="250"/>
      <c r="VWT7" s="250"/>
      <c r="VWU7" s="250"/>
      <c r="VWV7" s="250"/>
      <c r="VWW7" s="250"/>
      <c r="VWX7" s="250"/>
      <c r="VWY7" s="250"/>
      <c r="VWZ7" s="250"/>
      <c r="VXA7" s="250"/>
      <c r="VXB7" s="250"/>
      <c r="VXC7" s="250"/>
      <c r="VXD7" s="250"/>
      <c r="VXE7" s="250"/>
      <c r="VXF7" s="250"/>
      <c r="VXG7" s="250"/>
      <c r="VXH7" s="250"/>
      <c r="VXI7" s="250"/>
      <c r="VXJ7" s="250"/>
      <c r="VXK7" s="250"/>
      <c r="VXL7" s="250"/>
      <c r="VXM7" s="250"/>
      <c r="VXN7" s="250"/>
      <c r="VXO7" s="250"/>
      <c r="VXP7" s="250"/>
      <c r="VXQ7" s="250"/>
      <c r="VXR7" s="250"/>
      <c r="VXS7" s="250"/>
      <c r="VXT7" s="250"/>
      <c r="VXU7" s="250"/>
      <c r="VXV7" s="250"/>
      <c r="VXW7" s="250"/>
      <c r="VXX7" s="250"/>
      <c r="VXY7" s="250"/>
      <c r="VXZ7" s="250"/>
      <c r="VYA7" s="250"/>
      <c r="VYB7" s="250"/>
      <c r="VYC7" s="250"/>
      <c r="VYD7" s="250"/>
      <c r="VYE7" s="250"/>
      <c r="VYF7" s="250"/>
      <c r="VYG7" s="250"/>
      <c r="VYH7" s="250"/>
      <c r="VYI7" s="250"/>
      <c r="VYJ7" s="250"/>
      <c r="VYK7" s="250"/>
      <c r="VYL7" s="250"/>
      <c r="VYM7" s="250"/>
      <c r="VYN7" s="250"/>
      <c r="VYO7" s="250"/>
      <c r="VYP7" s="250"/>
      <c r="VYQ7" s="250"/>
      <c r="VYR7" s="250"/>
      <c r="VYS7" s="250"/>
      <c r="VYT7" s="250"/>
      <c r="VYU7" s="250"/>
      <c r="VYV7" s="250"/>
      <c r="VYW7" s="250"/>
      <c r="VYX7" s="250"/>
      <c r="VYY7" s="250"/>
      <c r="VYZ7" s="250"/>
      <c r="VZA7" s="250"/>
      <c r="VZB7" s="250"/>
      <c r="VZC7" s="250"/>
      <c r="VZD7" s="250"/>
      <c r="VZE7" s="250"/>
      <c r="VZF7" s="250"/>
      <c r="VZG7" s="250"/>
      <c r="VZH7" s="250"/>
      <c r="VZI7" s="250"/>
      <c r="VZJ7" s="250"/>
      <c r="VZK7" s="250"/>
      <c r="VZL7" s="250"/>
      <c r="VZM7" s="250"/>
      <c r="VZN7" s="250"/>
      <c r="VZO7" s="250"/>
      <c r="VZP7" s="250"/>
      <c r="VZQ7" s="250"/>
      <c r="VZR7" s="250"/>
      <c r="VZS7" s="250"/>
      <c r="VZT7" s="250"/>
      <c r="VZU7" s="250"/>
      <c r="VZV7" s="250"/>
      <c r="VZW7" s="250"/>
      <c r="VZX7" s="250"/>
      <c r="VZY7" s="250"/>
      <c r="VZZ7" s="250"/>
      <c r="WAA7" s="250"/>
      <c r="WAB7" s="250"/>
      <c r="WAC7" s="250"/>
      <c r="WAD7" s="250"/>
      <c r="WAE7" s="250"/>
      <c r="WAF7" s="250"/>
      <c r="WAG7" s="250"/>
      <c r="WAH7" s="250"/>
      <c r="WAI7" s="250"/>
      <c r="WAJ7" s="250"/>
      <c r="WAK7" s="250"/>
      <c r="WAL7" s="250"/>
      <c r="WAM7" s="250"/>
      <c r="WAN7" s="250"/>
      <c r="WAO7" s="250"/>
      <c r="WAP7" s="250"/>
      <c r="WAQ7" s="250"/>
      <c r="WAR7" s="250"/>
      <c r="WAS7" s="250"/>
      <c r="WAT7" s="250"/>
      <c r="WAU7" s="250"/>
      <c r="WAV7" s="250"/>
      <c r="WAW7" s="250"/>
      <c r="WAX7" s="250"/>
      <c r="WAY7" s="250"/>
      <c r="WAZ7" s="250"/>
      <c r="WBA7" s="250"/>
      <c r="WBB7" s="250"/>
      <c r="WBC7" s="250"/>
      <c r="WBD7" s="250"/>
      <c r="WBE7" s="250"/>
      <c r="WBF7" s="250"/>
      <c r="WBG7" s="250"/>
      <c r="WBH7" s="250"/>
      <c r="WBI7" s="250"/>
      <c r="WBJ7" s="250"/>
      <c r="WBK7" s="250"/>
      <c r="WBL7" s="250"/>
      <c r="WBM7" s="250"/>
      <c r="WBN7" s="250"/>
      <c r="WBO7" s="250"/>
      <c r="WBP7" s="250"/>
      <c r="WBQ7" s="250"/>
      <c r="WBR7" s="250"/>
      <c r="WBS7" s="250"/>
      <c r="WBT7" s="250"/>
      <c r="WBU7" s="250"/>
      <c r="WBV7" s="250"/>
      <c r="WBW7" s="250"/>
      <c r="WBX7" s="250"/>
      <c r="WBY7" s="250"/>
      <c r="WBZ7" s="250"/>
      <c r="WCA7" s="250"/>
      <c r="WCB7" s="250"/>
      <c r="WCC7" s="250"/>
      <c r="WCD7" s="250"/>
      <c r="WCE7" s="250"/>
      <c r="WCF7" s="250"/>
      <c r="WCG7" s="250"/>
      <c r="WCH7" s="250"/>
      <c r="WCI7" s="250"/>
      <c r="WCJ7" s="250"/>
      <c r="WCK7" s="250"/>
      <c r="WCL7" s="250"/>
      <c r="WCM7" s="250"/>
      <c r="WCN7" s="250"/>
      <c r="WCO7" s="250"/>
      <c r="WCP7" s="250"/>
      <c r="WCQ7" s="250"/>
      <c r="WCR7" s="250"/>
      <c r="WCS7" s="250"/>
      <c r="WCT7" s="250"/>
      <c r="WCU7" s="250"/>
      <c r="WCV7" s="250"/>
      <c r="WCW7" s="250"/>
      <c r="WCX7" s="250"/>
      <c r="WCY7" s="250"/>
      <c r="WCZ7" s="250"/>
      <c r="WDA7" s="250"/>
      <c r="WDB7" s="250"/>
      <c r="WDC7" s="250"/>
      <c r="WDD7" s="250"/>
      <c r="WDE7" s="250"/>
      <c r="WDF7" s="250"/>
      <c r="WDG7" s="250"/>
      <c r="WDH7" s="250"/>
      <c r="WDI7" s="250"/>
      <c r="WDJ7" s="250"/>
      <c r="WDK7" s="250"/>
      <c r="WDL7" s="250"/>
      <c r="WDM7" s="250"/>
      <c r="WDN7" s="250"/>
      <c r="WDO7" s="250"/>
      <c r="WDP7" s="250"/>
      <c r="WDQ7" s="250"/>
      <c r="WDR7" s="250"/>
      <c r="WDS7" s="250"/>
      <c r="WDT7" s="250"/>
      <c r="WDU7" s="250"/>
      <c r="WDV7" s="250"/>
      <c r="WDW7" s="250"/>
      <c r="WDX7" s="250"/>
      <c r="WDY7" s="250"/>
      <c r="WDZ7" s="250"/>
      <c r="WEA7" s="250"/>
      <c r="WEB7" s="250"/>
      <c r="WEC7" s="250"/>
      <c r="WED7" s="250"/>
      <c r="WEE7" s="250"/>
      <c r="WEF7" s="250"/>
      <c r="WEG7" s="250"/>
      <c r="WEH7" s="250"/>
      <c r="WEI7" s="250"/>
      <c r="WEJ7" s="250"/>
      <c r="WEK7" s="250"/>
      <c r="WEL7" s="250"/>
      <c r="WEM7" s="250"/>
      <c r="WEN7" s="250"/>
      <c r="WEO7" s="250"/>
      <c r="WEP7" s="250"/>
      <c r="WEQ7" s="250"/>
      <c r="WER7" s="250"/>
      <c r="WES7" s="250"/>
      <c r="WET7" s="250"/>
      <c r="WEU7" s="250"/>
      <c r="WEV7" s="250"/>
      <c r="WEW7" s="250"/>
      <c r="WEX7" s="250"/>
      <c r="WEY7" s="250"/>
      <c r="WEZ7" s="250"/>
      <c r="WFA7" s="250"/>
      <c r="WFB7" s="250"/>
      <c r="WFC7" s="250"/>
      <c r="WFD7" s="250"/>
      <c r="WFE7" s="250"/>
      <c r="WFF7" s="250"/>
      <c r="WFG7" s="250"/>
      <c r="WFH7" s="250"/>
      <c r="WFI7" s="250"/>
      <c r="WFJ7" s="250"/>
      <c r="WFK7" s="250"/>
      <c r="WFL7" s="250"/>
      <c r="WFM7" s="250"/>
      <c r="WFN7" s="250"/>
      <c r="WFO7" s="250"/>
      <c r="WFP7" s="250"/>
      <c r="WFQ7" s="250"/>
      <c r="WFR7" s="250"/>
      <c r="WFS7" s="250"/>
      <c r="WFT7" s="250"/>
      <c r="WFU7" s="250"/>
      <c r="WFV7" s="250"/>
      <c r="WFW7" s="250"/>
      <c r="WFX7" s="250"/>
      <c r="WFY7" s="250"/>
      <c r="WFZ7" s="250"/>
      <c r="WGA7" s="250"/>
      <c r="WGB7" s="250"/>
      <c r="WGC7" s="250"/>
      <c r="WGD7" s="250"/>
      <c r="WGE7" s="250"/>
      <c r="WGF7" s="250"/>
      <c r="WGG7" s="250"/>
      <c r="WGH7" s="250"/>
      <c r="WGI7" s="250"/>
      <c r="WGJ7" s="250"/>
      <c r="WGK7" s="250"/>
      <c r="WGL7" s="250"/>
      <c r="WGM7" s="250"/>
      <c r="WGN7" s="250"/>
      <c r="WGO7" s="250"/>
      <c r="WGP7" s="250"/>
      <c r="WGQ7" s="250"/>
      <c r="WGR7" s="250"/>
      <c r="WGS7" s="250"/>
      <c r="WGT7" s="250"/>
      <c r="WGU7" s="250"/>
      <c r="WGV7" s="250"/>
      <c r="WGW7" s="250"/>
      <c r="WGX7" s="250"/>
      <c r="WGY7" s="250"/>
      <c r="WGZ7" s="250"/>
      <c r="WHA7" s="250"/>
      <c r="WHB7" s="250"/>
      <c r="WHC7" s="250"/>
      <c r="WHD7" s="250"/>
      <c r="WHE7" s="250"/>
      <c r="WHF7" s="250"/>
      <c r="WHG7" s="250"/>
      <c r="WHH7" s="250"/>
      <c r="WHI7" s="250"/>
      <c r="WHJ7" s="250"/>
      <c r="WHK7" s="250"/>
      <c r="WHL7" s="250"/>
      <c r="WHM7" s="250"/>
      <c r="WHN7" s="250"/>
      <c r="WHO7" s="250"/>
      <c r="WHP7" s="250"/>
      <c r="WHQ7" s="250"/>
      <c r="WHR7" s="250"/>
      <c r="WHS7" s="250"/>
      <c r="WHT7" s="250"/>
      <c r="WHU7" s="250"/>
      <c r="WHV7" s="250"/>
      <c r="WHW7" s="250"/>
      <c r="WHX7" s="250"/>
      <c r="WHY7" s="250"/>
      <c r="WHZ7" s="250"/>
      <c r="WIA7" s="250"/>
      <c r="WIB7" s="250"/>
      <c r="WIC7" s="250"/>
      <c r="WID7" s="250"/>
      <c r="WIE7" s="250"/>
      <c r="WIF7" s="250"/>
      <c r="WIG7" s="250"/>
      <c r="WIH7" s="250"/>
      <c r="WII7" s="250"/>
      <c r="WIJ7" s="250"/>
      <c r="WIK7" s="250"/>
      <c r="WIL7" s="250"/>
      <c r="WIM7" s="250"/>
      <c r="WIN7" s="250"/>
      <c r="WIO7" s="250"/>
      <c r="WIP7" s="250"/>
      <c r="WIQ7" s="250"/>
      <c r="WIR7" s="250"/>
      <c r="WIS7" s="250"/>
      <c r="WIT7" s="250"/>
      <c r="WIU7" s="250"/>
      <c r="WIV7" s="250"/>
      <c r="WIW7" s="250"/>
      <c r="WIX7" s="250"/>
      <c r="WIY7" s="250"/>
      <c r="WIZ7" s="250"/>
      <c r="WJA7" s="250"/>
      <c r="WJB7" s="250"/>
      <c r="WJC7" s="250"/>
      <c r="WJD7" s="250"/>
      <c r="WJE7" s="250"/>
      <c r="WJF7" s="250"/>
      <c r="WJG7" s="250"/>
      <c r="WJH7" s="250"/>
      <c r="WJI7" s="250"/>
      <c r="WJJ7" s="250"/>
      <c r="WJK7" s="250"/>
      <c r="WJL7" s="250"/>
      <c r="WJM7" s="250"/>
      <c r="WJN7" s="250"/>
      <c r="WJO7" s="250"/>
      <c r="WJP7" s="250"/>
      <c r="WJQ7" s="250"/>
      <c r="WJR7" s="250"/>
      <c r="WJS7" s="250"/>
      <c r="WJT7" s="250"/>
      <c r="WJU7" s="250"/>
      <c r="WJV7" s="250"/>
      <c r="WJW7" s="250"/>
      <c r="WJX7" s="250"/>
      <c r="WJY7" s="250"/>
      <c r="WJZ7" s="250"/>
      <c r="WKA7" s="250"/>
      <c r="WKB7" s="250"/>
      <c r="WKC7" s="250"/>
      <c r="WKD7" s="250"/>
      <c r="WKE7" s="250"/>
      <c r="WKF7" s="250"/>
      <c r="WKG7" s="250"/>
      <c r="WKH7" s="250"/>
      <c r="WKI7" s="250"/>
      <c r="WKJ7" s="250"/>
      <c r="WKK7" s="250"/>
      <c r="WKL7" s="250"/>
      <c r="WKM7" s="250"/>
      <c r="WKN7" s="250"/>
      <c r="WKO7" s="250"/>
      <c r="WKP7" s="250"/>
      <c r="WKQ7" s="250"/>
      <c r="WKR7" s="250"/>
      <c r="WKS7" s="250"/>
      <c r="WKT7" s="250"/>
      <c r="WKU7" s="250"/>
      <c r="WKV7" s="250"/>
      <c r="WKW7" s="250"/>
      <c r="WKX7" s="250"/>
      <c r="WKY7" s="250"/>
      <c r="WKZ7" s="250"/>
      <c r="WLA7" s="250"/>
      <c r="WLB7" s="250"/>
      <c r="WLC7" s="250"/>
      <c r="WLD7" s="250"/>
      <c r="WLE7" s="250"/>
      <c r="WLF7" s="250"/>
      <c r="WLG7" s="250"/>
      <c r="WLH7" s="250"/>
      <c r="WLI7" s="250"/>
      <c r="WLJ7" s="250"/>
      <c r="WLK7" s="250"/>
      <c r="WLL7" s="250"/>
      <c r="WLM7" s="250"/>
      <c r="WLN7" s="250"/>
      <c r="WLO7" s="250"/>
      <c r="WLP7" s="250"/>
      <c r="WLQ7" s="250"/>
      <c r="WLR7" s="250"/>
      <c r="WLS7" s="250"/>
      <c r="WLT7" s="250"/>
      <c r="WLU7" s="250"/>
      <c r="WLV7" s="250"/>
      <c r="WLW7" s="250"/>
      <c r="WLX7" s="250"/>
      <c r="WLY7" s="250"/>
      <c r="WLZ7" s="250"/>
      <c r="WMA7" s="250"/>
      <c r="WMB7" s="250"/>
      <c r="WMC7" s="250"/>
      <c r="WMD7" s="250"/>
      <c r="WME7" s="250"/>
      <c r="WMF7" s="250"/>
      <c r="WMG7" s="250"/>
      <c r="WMH7" s="250"/>
      <c r="WMI7" s="250"/>
      <c r="WMJ7" s="250"/>
      <c r="WMK7" s="250"/>
      <c r="WML7" s="250"/>
      <c r="WMM7" s="250"/>
      <c r="WMN7" s="250"/>
      <c r="WMO7" s="250"/>
      <c r="WMP7" s="250"/>
      <c r="WMQ7" s="250"/>
      <c r="WMR7" s="250"/>
      <c r="WMS7" s="250"/>
      <c r="WMT7" s="250"/>
      <c r="WMU7" s="250"/>
      <c r="WMV7" s="250"/>
      <c r="WMW7" s="250"/>
      <c r="WMX7" s="250"/>
      <c r="WMY7" s="250"/>
      <c r="WMZ7" s="250"/>
      <c r="WNA7" s="250"/>
      <c r="WNB7" s="250"/>
      <c r="WNC7" s="250"/>
      <c r="WND7" s="250"/>
      <c r="WNE7" s="250"/>
      <c r="WNF7" s="250"/>
      <c r="WNG7" s="250"/>
      <c r="WNH7" s="250"/>
      <c r="WNI7" s="250"/>
      <c r="WNJ7" s="250"/>
      <c r="WNK7" s="250"/>
      <c r="WNL7" s="250"/>
      <c r="WNM7" s="250"/>
      <c r="WNN7" s="250"/>
      <c r="WNO7" s="250"/>
      <c r="WNP7" s="250"/>
      <c r="WNQ7" s="250"/>
      <c r="WNR7" s="250"/>
      <c r="WNS7" s="250"/>
      <c r="WNT7" s="250"/>
      <c r="WNU7" s="250"/>
      <c r="WNV7" s="250"/>
      <c r="WNW7" s="250"/>
      <c r="WNX7" s="250"/>
      <c r="WNY7" s="250"/>
      <c r="WNZ7" s="250"/>
      <c r="WOA7" s="250"/>
      <c r="WOB7" s="250"/>
      <c r="WOC7" s="250"/>
      <c r="WOD7" s="250"/>
      <c r="WOE7" s="250"/>
      <c r="WOF7" s="250"/>
      <c r="WOG7" s="250"/>
      <c r="WOH7" s="250"/>
      <c r="WOI7" s="250"/>
      <c r="WOJ7" s="250"/>
      <c r="WOK7" s="250"/>
      <c r="WOL7" s="250"/>
      <c r="WOM7" s="250"/>
      <c r="WON7" s="250"/>
      <c r="WOO7" s="250"/>
      <c r="WOP7" s="250"/>
      <c r="WOQ7" s="250"/>
      <c r="WOR7" s="250"/>
      <c r="WOS7" s="250"/>
      <c r="WOT7" s="250"/>
      <c r="WOU7" s="250"/>
      <c r="WOV7" s="250"/>
      <c r="WOW7" s="250"/>
      <c r="WOX7" s="250"/>
      <c r="WOY7" s="250"/>
      <c r="WOZ7" s="250"/>
      <c r="WPA7" s="250"/>
      <c r="WPB7" s="250"/>
      <c r="WPC7" s="250"/>
      <c r="WPD7" s="250"/>
      <c r="WPE7" s="250"/>
      <c r="WPF7" s="250"/>
      <c r="WPG7" s="250"/>
      <c r="WPH7" s="250"/>
      <c r="WPI7" s="250"/>
      <c r="WPJ7" s="250"/>
      <c r="WPK7" s="250"/>
      <c r="WPL7" s="250"/>
      <c r="WPM7" s="250"/>
      <c r="WPN7" s="250"/>
      <c r="WPO7" s="250"/>
      <c r="WPP7" s="250"/>
      <c r="WPQ7" s="250"/>
      <c r="WPR7" s="250"/>
      <c r="WPS7" s="250"/>
      <c r="WPT7" s="250"/>
      <c r="WPU7" s="250"/>
      <c r="WPV7" s="250"/>
      <c r="WPW7" s="250"/>
      <c r="WPX7" s="250"/>
      <c r="WPY7" s="250"/>
      <c r="WPZ7" s="250"/>
      <c r="WQA7" s="250"/>
      <c r="WQB7" s="250"/>
      <c r="WQC7" s="250"/>
      <c r="WQD7" s="250"/>
      <c r="WQE7" s="250"/>
      <c r="WQF7" s="250"/>
      <c r="WQG7" s="250"/>
      <c r="WQH7" s="250"/>
      <c r="WQI7" s="250"/>
      <c r="WQJ7" s="250"/>
      <c r="WQK7" s="250"/>
      <c r="WQL7" s="250"/>
      <c r="WQM7" s="250"/>
      <c r="WQN7" s="250"/>
      <c r="WQO7" s="250"/>
      <c r="WQP7" s="250"/>
      <c r="WQQ7" s="250"/>
      <c r="WQR7" s="250"/>
      <c r="WQS7" s="250"/>
      <c r="WQT7" s="250"/>
      <c r="WQU7" s="250"/>
      <c r="WQV7" s="250"/>
      <c r="WQW7" s="250"/>
      <c r="WQX7" s="250"/>
      <c r="WQY7" s="250"/>
      <c r="WQZ7" s="250"/>
      <c r="WRA7" s="250"/>
      <c r="WRB7" s="250"/>
      <c r="WRC7" s="250"/>
      <c r="WRD7" s="250"/>
      <c r="WRE7" s="250"/>
      <c r="WRF7" s="250"/>
      <c r="WRG7" s="250"/>
      <c r="WRH7" s="250"/>
      <c r="WRI7" s="250"/>
      <c r="WRJ7" s="250"/>
      <c r="WRK7" s="250"/>
      <c r="WRL7" s="250"/>
      <c r="WRM7" s="250"/>
      <c r="WRN7" s="250"/>
      <c r="WRO7" s="250"/>
      <c r="WRP7" s="250"/>
      <c r="WRQ7" s="250"/>
      <c r="WRR7" s="250"/>
      <c r="WRS7" s="250"/>
      <c r="WRT7" s="250"/>
      <c r="WRU7" s="250"/>
      <c r="WRV7" s="250"/>
      <c r="WRW7" s="250"/>
      <c r="WRX7" s="250"/>
      <c r="WRY7" s="250"/>
      <c r="WRZ7" s="250"/>
      <c r="WSA7" s="250"/>
      <c r="WSB7" s="250"/>
      <c r="WSC7" s="250"/>
      <c r="WSD7" s="250"/>
      <c r="WSE7" s="250"/>
      <c r="WSF7" s="250"/>
      <c r="WSG7" s="250"/>
      <c r="WSH7" s="250"/>
      <c r="WSI7" s="250"/>
      <c r="WSJ7" s="250"/>
      <c r="WSK7" s="250"/>
      <c r="WSL7" s="250"/>
      <c r="WSM7" s="250"/>
      <c r="WSN7" s="250"/>
      <c r="WSO7" s="250"/>
      <c r="WSP7" s="250"/>
      <c r="WSQ7" s="250"/>
      <c r="WSR7" s="250"/>
      <c r="WSS7" s="250"/>
      <c r="WST7" s="250"/>
      <c r="WSU7" s="250"/>
      <c r="WSV7" s="250"/>
      <c r="WSW7" s="250"/>
      <c r="WSX7" s="250"/>
      <c r="WSY7" s="250"/>
      <c r="WSZ7" s="250"/>
      <c r="WTA7" s="250"/>
      <c r="WTB7" s="250"/>
      <c r="WTC7" s="250"/>
      <c r="WTD7" s="250"/>
      <c r="WTE7" s="250"/>
      <c r="WTF7" s="250"/>
      <c r="WTG7" s="250"/>
      <c r="WTH7" s="250"/>
      <c r="WTI7" s="250"/>
      <c r="WTJ7" s="250"/>
      <c r="WTK7" s="250"/>
      <c r="WTL7" s="250"/>
      <c r="WTM7" s="250"/>
      <c r="WTN7" s="250"/>
      <c r="WTO7" s="250"/>
      <c r="WTP7" s="250"/>
      <c r="WTQ7" s="250"/>
      <c r="WTR7" s="250"/>
      <c r="WTS7" s="250"/>
      <c r="WTT7" s="250"/>
      <c r="WTU7" s="250"/>
      <c r="WTV7" s="250"/>
      <c r="WTW7" s="250"/>
      <c r="WTX7" s="250"/>
      <c r="WTY7" s="250"/>
      <c r="WTZ7" s="250"/>
      <c r="WUA7" s="250"/>
      <c r="WUB7" s="250"/>
      <c r="WUC7" s="250"/>
      <c r="WUD7" s="250"/>
      <c r="WUE7" s="250"/>
      <c r="WUF7" s="250"/>
      <c r="WUG7" s="250"/>
      <c r="WUH7" s="250"/>
      <c r="WUI7" s="250"/>
      <c r="WUJ7" s="250"/>
      <c r="WUK7" s="250"/>
      <c r="WUL7" s="250"/>
      <c r="WUM7" s="250"/>
      <c r="WUN7" s="250"/>
      <c r="WUO7" s="250"/>
      <c r="WUP7" s="250"/>
      <c r="WUQ7" s="250"/>
      <c r="WUR7" s="250"/>
      <c r="WUS7" s="250"/>
      <c r="WUT7" s="250"/>
      <c r="WUU7" s="250"/>
      <c r="WUV7" s="250"/>
      <c r="WUW7" s="250"/>
      <c r="WUX7" s="250"/>
      <c r="WUY7" s="250"/>
      <c r="WUZ7" s="250"/>
      <c r="WVA7" s="250"/>
      <c r="WVB7" s="250"/>
      <c r="WVC7" s="250"/>
      <c r="WVD7" s="250"/>
      <c r="WVE7" s="250"/>
      <c r="WVF7" s="250"/>
      <c r="WVG7" s="250"/>
      <c r="WVH7" s="250"/>
      <c r="WVI7" s="250"/>
      <c r="WVJ7" s="250"/>
      <c r="WVK7" s="250"/>
      <c r="WVL7" s="250"/>
      <c r="WVM7" s="250"/>
      <c r="WVN7" s="250"/>
      <c r="WVO7" s="250"/>
      <c r="WVP7" s="250"/>
      <c r="WVQ7" s="250"/>
      <c r="WVR7" s="250"/>
      <c r="WVS7" s="250"/>
      <c r="WVT7" s="250"/>
      <c r="WVU7" s="250"/>
      <c r="WVV7" s="250"/>
      <c r="WVW7" s="250"/>
      <c r="WVX7" s="250"/>
      <c r="WVY7" s="250"/>
      <c r="WVZ7" s="250"/>
      <c r="WWA7" s="250"/>
      <c r="WWB7" s="250"/>
      <c r="WWC7" s="250"/>
      <c r="WWD7" s="250"/>
      <c r="WWE7" s="250"/>
      <c r="WWF7" s="250"/>
      <c r="WWG7" s="250"/>
      <c r="WWH7" s="250"/>
      <c r="WWI7" s="250"/>
      <c r="WWJ7" s="250"/>
      <c r="WWK7" s="250"/>
      <c r="WWL7" s="250"/>
      <c r="WWM7" s="250"/>
      <c r="WWN7" s="250"/>
      <c r="WWO7" s="250"/>
      <c r="WWP7" s="250"/>
      <c r="WWQ7" s="250"/>
      <c r="WWR7" s="250"/>
      <c r="WWS7" s="250"/>
      <c r="WWT7" s="250"/>
      <c r="WWU7" s="250"/>
      <c r="WWV7" s="250"/>
      <c r="WWW7" s="250"/>
      <c r="WWX7" s="250"/>
      <c r="WWY7" s="250"/>
      <c r="WWZ7" s="250"/>
      <c r="WXA7" s="250"/>
      <c r="WXB7" s="250"/>
      <c r="WXC7" s="250"/>
      <c r="WXD7" s="250"/>
      <c r="WXE7" s="250"/>
      <c r="WXF7" s="250"/>
      <c r="WXG7" s="250"/>
      <c r="WXH7" s="250"/>
      <c r="WXI7" s="250"/>
      <c r="WXJ7" s="250"/>
      <c r="WXK7" s="250"/>
      <c r="WXL7" s="250"/>
      <c r="WXM7" s="250"/>
      <c r="WXN7" s="250"/>
      <c r="WXO7" s="250"/>
      <c r="WXP7" s="250"/>
      <c r="WXQ7" s="250"/>
      <c r="WXR7" s="250"/>
      <c r="WXS7" s="250"/>
      <c r="WXT7" s="250"/>
      <c r="WXU7" s="250"/>
      <c r="WXV7" s="250"/>
      <c r="WXW7" s="250"/>
      <c r="WXX7" s="250"/>
      <c r="WXY7" s="250"/>
      <c r="WXZ7" s="250"/>
      <c r="WYA7" s="250"/>
      <c r="WYB7" s="250"/>
      <c r="WYC7" s="250"/>
      <c r="WYD7" s="250"/>
      <c r="WYE7" s="250"/>
      <c r="WYF7" s="250"/>
      <c r="WYG7" s="250"/>
      <c r="WYH7" s="250"/>
      <c r="WYI7" s="250"/>
      <c r="WYJ7" s="250"/>
      <c r="WYK7" s="250"/>
      <c r="WYL7" s="250"/>
      <c r="WYM7" s="250"/>
      <c r="WYN7" s="250"/>
      <c r="WYO7" s="250"/>
      <c r="WYP7" s="250"/>
      <c r="WYQ7" s="250"/>
      <c r="WYR7" s="250"/>
      <c r="WYS7" s="250"/>
      <c r="WYT7" s="250"/>
      <c r="WYU7" s="250"/>
      <c r="WYV7" s="250"/>
      <c r="WYW7" s="250"/>
      <c r="WYX7" s="250"/>
      <c r="WYY7" s="250"/>
      <c r="WYZ7" s="250"/>
      <c r="WZA7" s="250"/>
      <c r="WZB7" s="250"/>
      <c r="WZC7" s="250"/>
      <c r="WZD7" s="250"/>
      <c r="WZE7" s="250"/>
      <c r="WZF7" s="250"/>
      <c r="WZG7" s="250"/>
      <c r="WZH7" s="250"/>
      <c r="WZI7" s="250"/>
      <c r="WZJ7" s="250"/>
      <c r="WZK7" s="250"/>
      <c r="WZL7" s="250"/>
      <c r="WZM7" s="250"/>
      <c r="WZN7" s="250"/>
      <c r="WZO7" s="250"/>
      <c r="WZP7" s="250"/>
      <c r="WZQ7" s="250"/>
      <c r="WZR7" s="250"/>
      <c r="WZS7" s="250"/>
      <c r="WZT7" s="250"/>
      <c r="WZU7" s="250"/>
      <c r="WZV7" s="250"/>
      <c r="WZW7" s="250"/>
      <c r="WZX7" s="250"/>
      <c r="WZY7" s="250"/>
      <c r="WZZ7" s="250"/>
      <c r="XAA7" s="250"/>
      <c r="XAB7" s="250"/>
      <c r="XAC7" s="250"/>
      <c r="XAD7" s="250"/>
      <c r="XAE7" s="250"/>
      <c r="XAF7" s="250"/>
      <c r="XAG7" s="250"/>
      <c r="XAH7" s="250"/>
      <c r="XAI7" s="250"/>
      <c r="XAJ7" s="250"/>
      <c r="XAK7" s="250"/>
      <c r="XAL7" s="250"/>
      <c r="XAM7" s="250"/>
      <c r="XAN7" s="250"/>
      <c r="XAO7" s="250"/>
      <c r="XAP7" s="250"/>
      <c r="XAQ7" s="250"/>
      <c r="XAR7" s="250"/>
      <c r="XAS7" s="250"/>
      <c r="XAT7" s="250"/>
      <c r="XAU7" s="250"/>
    </row>
    <row r="8" spans="2:16271" ht="33.75" hidden="1" customHeight="1">
      <c r="I8" s="66"/>
    </row>
    <row r="9" spans="2:16271" s="73" customFormat="1" ht="51" customHeight="1">
      <c r="B9" s="72" t="s">
        <v>143</v>
      </c>
      <c r="C9" s="72" t="s">
        <v>147</v>
      </c>
      <c r="D9" s="72" t="s">
        <v>144</v>
      </c>
      <c r="E9" s="72" t="s">
        <v>469</v>
      </c>
      <c r="F9" s="72" t="s">
        <v>328</v>
      </c>
      <c r="G9" s="72" t="s">
        <v>145</v>
      </c>
      <c r="H9" s="72" t="s">
        <v>146</v>
      </c>
      <c r="I9" s="305" t="s">
        <v>420</v>
      </c>
      <c r="J9" s="72" t="s">
        <v>148</v>
      </c>
      <c r="K9" s="72" t="s">
        <v>149</v>
      </c>
      <c r="L9" s="72" t="s">
        <v>150</v>
      </c>
      <c r="M9" s="72" t="s">
        <v>151</v>
      </c>
      <c r="N9" s="72" t="s">
        <v>152</v>
      </c>
      <c r="O9" s="72" t="s">
        <v>153</v>
      </c>
      <c r="P9" s="72" t="s">
        <v>280</v>
      </c>
      <c r="Q9" s="234" t="s">
        <v>281</v>
      </c>
      <c r="R9" s="234" t="s">
        <v>282</v>
      </c>
      <c r="S9" s="72" t="s">
        <v>70</v>
      </c>
      <c r="T9" s="72" t="s">
        <v>154</v>
      </c>
    </row>
    <row r="10" spans="2:16271" s="77" customFormat="1" ht="32.25" customHeight="1">
      <c r="B10" s="156">
        <v>82</v>
      </c>
      <c r="C10" s="233"/>
      <c r="D10" s="74" t="s">
        <v>248</v>
      </c>
      <c r="E10" s="256"/>
      <c r="F10" s="256" t="s">
        <v>330</v>
      </c>
      <c r="G10" s="257">
        <v>42996</v>
      </c>
      <c r="H10" s="74" t="s">
        <v>171</v>
      </c>
      <c r="I10" s="159" t="s">
        <v>191</v>
      </c>
      <c r="J10" s="233" t="s">
        <v>0</v>
      </c>
      <c r="K10" s="164">
        <v>2</v>
      </c>
      <c r="L10" s="161">
        <f t="shared" ref="L10:L41" ca="1" si="0">((TODAY()-G10)/30)/12</f>
        <v>0.41944444444444445</v>
      </c>
      <c r="M10" s="162">
        <f t="shared" ref="M10:M21" ca="1" si="1">K10+L10</f>
        <v>2.4194444444444443</v>
      </c>
      <c r="N10" s="76">
        <f>SUMIF('Resource Deployment List'!F86:F181,D10,'Resource Deployment List'!M86:M181)</f>
        <v>0</v>
      </c>
      <c r="O10" s="223" t="s">
        <v>236</v>
      </c>
      <c r="P10" s="221" t="s">
        <v>395</v>
      </c>
      <c r="Q10" s="238"/>
      <c r="R10" s="238"/>
      <c r="S10" s="237"/>
      <c r="T10" s="237"/>
    </row>
    <row r="11" spans="2:16271" s="77" customFormat="1" ht="32.25" customHeight="1">
      <c r="B11" s="156">
        <v>17</v>
      </c>
      <c r="C11" s="233"/>
      <c r="D11" s="256" t="s">
        <v>183</v>
      </c>
      <c r="E11" s="256"/>
      <c r="F11" s="74" t="s">
        <v>330</v>
      </c>
      <c r="G11" s="257">
        <v>42254</v>
      </c>
      <c r="H11" s="74" t="s">
        <v>184</v>
      </c>
      <c r="I11" s="236" t="s">
        <v>207</v>
      </c>
      <c r="J11" s="233" t="s">
        <v>0</v>
      </c>
      <c r="K11" s="164">
        <v>4.5</v>
      </c>
      <c r="L11" s="161">
        <f t="shared" ca="1" si="0"/>
        <v>2.4805555555555556</v>
      </c>
      <c r="M11" s="162">
        <f t="shared" ca="1" si="1"/>
        <v>6.9805555555555561</v>
      </c>
      <c r="N11" s="76">
        <f>SUMIF('Resource Deployment List'!F18:F114,D11,'Resource Deployment List'!M18:M114)</f>
        <v>0</v>
      </c>
      <c r="O11" s="223"/>
      <c r="P11" s="221"/>
      <c r="Q11" s="238"/>
      <c r="R11" s="238"/>
      <c r="S11" s="237"/>
      <c r="T11" s="237"/>
    </row>
    <row r="12" spans="2:16271" s="77" customFormat="1" ht="32.25" customHeight="1">
      <c r="B12" s="235">
        <v>64</v>
      </c>
      <c r="C12" s="78"/>
      <c r="D12" s="74" t="s">
        <v>227</v>
      </c>
      <c r="E12" s="256"/>
      <c r="F12" s="74" t="s">
        <v>330</v>
      </c>
      <c r="G12" s="163">
        <v>42905</v>
      </c>
      <c r="H12" s="74" t="s">
        <v>207</v>
      </c>
      <c r="I12" s="236" t="s">
        <v>207</v>
      </c>
      <c r="J12" s="233" t="s">
        <v>0</v>
      </c>
      <c r="K12" s="164">
        <v>4</v>
      </c>
      <c r="L12" s="161">
        <f t="shared" ca="1" si="0"/>
        <v>0.67222222222222217</v>
      </c>
      <c r="M12" s="162">
        <f t="shared" ca="1" si="1"/>
        <v>4.6722222222222225</v>
      </c>
      <c r="N12" s="76">
        <f>SUMIF('Resource Deployment List'!F67:F162,D12,'Resource Deployment List'!M67:M162)</f>
        <v>0</v>
      </c>
      <c r="O12" s="223"/>
      <c r="P12" s="221" t="s">
        <v>166</v>
      </c>
      <c r="Q12" s="238"/>
      <c r="R12" s="238"/>
      <c r="S12" s="237" t="s">
        <v>387</v>
      </c>
      <c r="T12" s="237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</row>
    <row r="13" spans="2:16271" s="77" customFormat="1" ht="32.25" customHeight="1">
      <c r="B13" s="235">
        <v>81</v>
      </c>
      <c r="C13" s="78"/>
      <c r="D13" s="256" t="s">
        <v>247</v>
      </c>
      <c r="E13" s="256"/>
      <c r="F13" s="74" t="s">
        <v>330</v>
      </c>
      <c r="G13" s="163">
        <v>42990</v>
      </c>
      <c r="H13" s="74" t="s">
        <v>163</v>
      </c>
      <c r="I13" s="236" t="s">
        <v>398</v>
      </c>
      <c r="J13" s="233" t="s">
        <v>0</v>
      </c>
      <c r="K13" s="164">
        <v>3.2</v>
      </c>
      <c r="L13" s="161">
        <f t="shared" ca="1" si="0"/>
        <v>0.43611111111111112</v>
      </c>
      <c r="M13" s="162">
        <f t="shared" ca="1" si="1"/>
        <v>3.6361111111111111</v>
      </c>
      <c r="N13" s="76">
        <f>SUMIF('Resource Deployment List'!F85:F180,D13,'Resource Deployment List'!M85:M180)</f>
        <v>0</v>
      </c>
      <c r="O13" s="223" t="s">
        <v>236</v>
      </c>
      <c r="P13" s="221" t="s">
        <v>136</v>
      </c>
      <c r="Q13" s="238"/>
      <c r="R13" s="238"/>
      <c r="S13" s="237"/>
      <c r="T13" s="237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</row>
    <row r="14" spans="2:16271" s="79" customFormat="1" ht="32.25" customHeight="1">
      <c r="B14" s="235">
        <v>95</v>
      </c>
      <c r="C14" s="78"/>
      <c r="D14" s="74" t="s">
        <v>260</v>
      </c>
      <c r="E14" s="256"/>
      <c r="F14" s="74" t="s">
        <v>329</v>
      </c>
      <c r="G14" s="163">
        <v>43108</v>
      </c>
      <c r="H14" s="74" t="s">
        <v>244</v>
      </c>
      <c r="I14" s="236" t="s">
        <v>244</v>
      </c>
      <c r="J14" s="233" t="s">
        <v>0</v>
      </c>
      <c r="K14" s="164">
        <v>0</v>
      </c>
      <c r="L14" s="161">
        <f t="shared" ca="1" si="0"/>
        <v>0.10833333333333334</v>
      </c>
      <c r="M14" s="162">
        <f t="shared" ca="1" si="1"/>
        <v>0.10833333333333334</v>
      </c>
      <c r="N14" s="76">
        <f ca="1">SUMIF('Resource Deployment List'!F102:F194,D14,'Resource Deployment List'!M102:M194)</f>
        <v>1</v>
      </c>
      <c r="O14" s="223"/>
      <c r="P14" s="221" t="s">
        <v>166</v>
      </c>
      <c r="Q14" s="238"/>
      <c r="R14" s="238"/>
      <c r="S14" s="237"/>
      <c r="T14" s="237"/>
    </row>
    <row r="15" spans="2:16271" s="79" customFormat="1" ht="32.25" customHeight="1">
      <c r="B15" s="235">
        <v>77</v>
      </c>
      <c r="C15" s="78"/>
      <c r="D15" s="74" t="s">
        <v>242</v>
      </c>
      <c r="E15" s="256"/>
      <c r="F15" s="74" t="s">
        <v>330</v>
      </c>
      <c r="G15" s="257">
        <v>42956</v>
      </c>
      <c r="H15" s="256" t="s">
        <v>191</v>
      </c>
      <c r="I15" s="236" t="s">
        <v>191</v>
      </c>
      <c r="J15" s="233" t="s">
        <v>4</v>
      </c>
      <c r="K15" s="164">
        <v>4.2</v>
      </c>
      <c r="L15" s="161">
        <f t="shared" ca="1" si="0"/>
        <v>0.53055555555555556</v>
      </c>
      <c r="M15" s="162">
        <f t="shared" ca="1" si="1"/>
        <v>4.7305555555555561</v>
      </c>
      <c r="N15" s="76">
        <f ca="1">SUMIF('Resource Deployment List'!F81:F176,D15,'Resource Deployment List'!M81:M176)</f>
        <v>1</v>
      </c>
      <c r="O15" s="239" t="s">
        <v>241</v>
      </c>
      <c r="P15" s="221" t="s">
        <v>123</v>
      </c>
      <c r="Q15" s="238"/>
      <c r="R15" s="226">
        <v>43190</v>
      </c>
      <c r="S15" s="237"/>
      <c r="T15" s="237"/>
    </row>
    <row r="16" spans="2:16271" s="79" customFormat="1" ht="32.25" customHeight="1">
      <c r="B16" s="235">
        <v>33</v>
      </c>
      <c r="C16" s="78"/>
      <c r="D16" s="74" t="s">
        <v>198</v>
      </c>
      <c r="E16" s="256"/>
      <c r="F16" s="74" t="s">
        <v>330</v>
      </c>
      <c r="G16" s="163">
        <v>42562</v>
      </c>
      <c r="H16" s="74" t="s">
        <v>193</v>
      </c>
      <c r="I16" s="236" t="s">
        <v>191</v>
      </c>
      <c r="J16" s="233" t="s">
        <v>0</v>
      </c>
      <c r="K16" s="164">
        <v>0</v>
      </c>
      <c r="L16" s="161">
        <f t="shared" ca="1" si="0"/>
        <v>1.625</v>
      </c>
      <c r="M16" s="162">
        <f t="shared" ca="1" si="1"/>
        <v>1.625</v>
      </c>
      <c r="N16" s="76">
        <f ca="1">SUMIF('Resource Deployment List'!F34:F130,D16,'Resource Deployment List'!M34:M130)</f>
        <v>1</v>
      </c>
      <c r="O16" s="223" t="s">
        <v>241</v>
      </c>
      <c r="P16" s="221" t="s">
        <v>174</v>
      </c>
      <c r="Q16" s="239"/>
      <c r="R16" s="239"/>
      <c r="S16" s="218"/>
      <c r="T16" s="218"/>
    </row>
    <row r="17" spans="1:16382" s="79" customFormat="1" ht="32.25" customHeight="1">
      <c r="B17" s="235">
        <v>108</v>
      </c>
      <c r="C17" s="78"/>
      <c r="D17" s="256" t="s">
        <v>272</v>
      </c>
      <c r="E17" s="256"/>
      <c r="F17" s="74" t="s">
        <v>329</v>
      </c>
      <c r="G17" s="163">
        <v>43122</v>
      </c>
      <c r="H17" s="74" t="s">
        <v>244</v>
      </c>
      <c r="I17" s="236" t="s">
        <v>244</v>
      </c>
      <c r="J17" s="233" t="s">
        <v>0</v>
      </c>
      <c r="K17" s="164">
        <v>0</v>
      </c>
      <c r="L17" s="161">
        <f t="shared" ca="1" si="0"/>
        <v>6.9444444444444448E-2</v>
      </c>
      <c r="M17" s="162">
        <f t="shared" ca="1" si="1"/>
        <v>6.9444444444444448E-2</v>
      </c>
      <c r="N17" s="76">
        <f ca="1">SUMIF('Resource Deployment List'!F116:F208,D17,'Resource Deployment List'!M116:M208)</f>
        <v>1</v>
      </c>
      <c r="O17" s="223"/>
      <c r="P17" s="221" t="s">
        <v>166</v>
      </c>
      <c r="Q17" s="238"/>
      <c r="R17" s="238"/>
      <c r="S17" s="237"/>
      <c r="T17" s="237"/>
    </row>
    <row r="18" spans="1:16382" s="79" customFormat="1" ht="32.25" customHeight="1">
      <c r="B18" s="235">
        <v>45</v>
      </c>
      <c r="C18" s="78"/>
      <c r="D18" s="155" t="s">
        <v>312</v>
      </c>
      <c r="E18" s="256"/>
      <c r="F18" s="74" t="s">
        <v>330</v>
      </c>
      <c r="G18" s="163">
        <v>42688</v>
      </c>
      <c r="H18" s="74" t="s">
        <v>191</v>
      </c>
      <c r="I18" s="236" t="s">
        <v>191</v>
      </c>
      <c r="J18" s="233" t="s">
        <v>4</v>
      </c>
      <c r="K18" s="164">
        <v>3.11</v>
      </c>
      <c r="L18" s="161">
        <f t="shared" ca="1" si="0"/>
        <v>1.2750000000000001</v>
      </c>
      <c r="M18" s="162">
        <f t="shared" ca="1" si="1"/>
        <v>4.3849999999999998</v>
      </c>
      <c r="N18" s="76">
        <f ca="1">SUMIF('Resource Deployment List'!F48:F142,D18,'Resource Deployment List'!M48:M142)</f>
        <v>1</v>
      </c>
      <c r="O18" s="223" t="s">
        <v>241</v>
      </c>
      <c r="P18" s="221" t="s">
        <v>123</v>
      </c>
      <c r="Q18" s="239"/>
      <c r="R18" s="239"/>
      <c r="S18" s="218"/>
      <c r="T18" s="218"/>
    </row>
    <row r="19" spans="1:16382" s="79" customFormat="1" ht="32.25" customHeight="1">
      <c r="B19" s="235">
        <v>90</v>
      </c>
      <c r="C19" s="78"/>
      <c r="D19" s="74" t="s">
        <v>255</v>
      </c>
      <c r="E19" s="256"/>
      <c r="F19" s="74" t="s">
        <v>330</v>
      </c>
      <c r="G19" s="163">
        <v>43073</v>
      </c>
      <c r="H19" s="74" t="s">
        <v>163</v>
      </c>
      <c r="I19" s="236" t="s">
        <v>398</v>
      </c>
      <c r="J19" s="233" t="s">
        <v>0</v>
      </c>
      <c r="K19" s="164">
        <v>2.8</v>
      </c>
      <c r="L19" s="161">
        <f t="shared" ca="1" si="0"/>
        <v>0.20555555555555557</v>
      </c>
      <c r="M19" s="162">
        <f t="shared" ca="1" si="1"/>
        <v>3.0055555555555555</v>
      </c>
      <c r="N19" s="76">
        <f>SUMIF('Resource Deployment List'!F95:F189,D19,'Resource Deployment List'!M95:M189)</f>
        <v>0</v>
      </c>
      <c r="O19" s="223"/>
      <c r="P19" s="221" t="s">
        <v>391</v>
      </c>
      <c r="Q19" s="238"/>
      <c r="R19" s="238"/>
      <c r="S19" s="218"/>
      <c r="T19" s="237"/>
    </row>
    <row r="20" spans="1:16382" s="79" customFormat="1" ht="32.25" customHeight="1">
      <c r="B20" s="235">
        <v>93</v>
      </c>
      <c r="C20" s="78"/>
      <c r="D20" s="74" t="s">
        <v>324</v>
      </c>
      <c r="E20" s="256"/>
      <c r="F20" s="74" t="s">
        <v>330</v>
      </c>
      <c r="G20" s="163">
        <v>43108</v>
      </c>
      <c r="H20" s="74" t="s">
        <v>188</v>
      </c>
      <c r="I20" s="236" t="s">
        <v>188</v>
      </c>
      <c r="J20" s="233" t="s">
        <v>13</v>
      </c>
      <c r="K20" s="164">
        <v>15</v>
      </c>
      <c r="L20" s="161">
        <f t="shared" ca="1" si="0"/>
        <v>0.10833333333333334</v>
      </c>
      <c r="M20" s="162">
        <f t="shared" ca="1" si="1"/>
        <v>15.108333333333333</v>
      </c>
      <c r="N20" s="76">
        <f>SUMIF('Resource Deployment List'!F100:F192,D20,'Resource Deployment List'!M100:M192)</f>
        <v>0</v>
      </c>
      <c r="O20" s="223"/>
      <c r="P20" s="221" t="s">
        <v>172</v>
      </c>
      <c r="Q20" s="238"/>
      <c r="R20" s="238"/>
      <c r="S20" s="237"/>
      <c r="T20" s="237"/>
    </row>
    <row r="21" spans="1:16382" s="79" customFormat="1" ht="32.25" customHeight="1">
      <c r="B21" s="235">
        <v>109</v>
      </c>
      <c r="C21" s="78"/>
      <c r="D21" s="256" t="s">
        <v>273</v>
      </c>
      <c r="E21" s="256"/>
      <c r="F21" s="74" t="s">
        <v>329</v>
      </c>
      <c r="G21" s="257">
        <v>43122</v>
      </c>
      <c r="H21" s="256" t="s">
        <v>244</v>
      </c>
      <c r="I21" s="236" t="s">
        <v>244</v>
      </c>
      <c r="J21" s="233" t="s">
        <v>0</v>
      </c>
      <c r="K21" s="164">
        <v>0</v>
      </c>
      <c r="L21" s="161">
        <f t="shared" ca="1" si="0"/>
        <v>6.9444444444444448E-2</v>
      </c>
      <c r="M21" s="162">
        <f t="shared" ca="1" si="1"/>
        <v>6.9444444444444448E-2</v>
      </c>
      <c r="N21" s="76">
        <f ca="1">SUMIF('Resource Deployment List'!F117:F209,D21,'Resource Deployment List'!M117:M209)</f>
        <v>1</v>
      </c>
      <c r="O21" s="223"/>
      <c r="P21" s="221" t="s">
        <v>166</v>
      </c>
      <c r="Q21" s="238"/>
      <c r="R21" s="238"/>
      <c r="S21" s="237"/>
      <c r="T21" s="23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</row>
    <row r="22" spans="1:16382" s="154" customFormat="1" ht="32.25" customHeight="1">
      <c r="A22" s="77"/>
      <c r="B22" s="235">
        <v>113</v>
      </c>
      <c r="C22" s="233"/>
      <c r="D22" s="74" t="s">
        <v>528</v>
      </c>
      <c r="E22" s="256"/>
      <c r="F22" s="256" t="s">
        <v>330</v>
      </c>
      <c r="G22" s="257">
        <v>43136</v>
      </c>
      <c r="H22" s="256" t="s">
        <v>529</v>
      </c>
      <c r="I22" s="236" t="s">
        <v>276</v>
      </c>
      <c r="J22" s="218" t="s">
        <v>0</v>
      </c>
      <c r="K22" s="164">
        <v>13</v>
      </c>
      <c r="L22" s="161">
        <f t="shared" ca="1" si="0"/>
        <v>3.0555555555555555E-2</v>
      </c>
      <c r="M22" s="162"/>
      <c r="N22" s="76">
        <f>SUMIF('Resource Deployment List'!F119:F211,D22,'Resource Deployment List'!M119:M211)</f>
        <v>0</v>
      </c>
      <c r="O22" s="223"/>
      <c r="P22" s="221"/>
      <c r="Q22" s="238"/>
      <c r="R22" s="238"/>
      <c r="S22" s="412"/>
      <c r="T22" s="23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6"/>
    </row>
    <row r="23" spans="1:16382" s="77" customFormat="1" ht="32.25" customHeight="1">
      <c r="B23" s="235">
        <v>53</v>
      </c>
      <c r="C23" s="78"/>
      <c r="D23" s="74" t="s">
        <v>220</v>
      </c>
      <c r="E23" s="256"/>
      <c r="F23" s="74" t="s">
        <v>330</v>
      </c>
      <c r="G23" s="165">
        <v>42781</v>
      </c>
      <c r="H23" s="76" t="s">
        <v>171</v>
      </c>
      <c r="I23" s="236" t="s">
        <v>191</v>
      </c>
      <c r="J23" s="233" t="s">
        <v>61</v>
      </c>
      <c r="K23" s="162">
        <v>1.6</v>
      </c>
      <c r="L23" s="161">
        <f t="shared" ca="1" si="0"/>
        <v>1.0166666666666666</v>
      </c>
      <c r="M23" s="162">
        <f t="shared" ref="M23:M59" ca="1" si="2">K23+L23</f>
        <v>2.6166666666666667</v>
      </c>
      <c r="N23" s="76">
        <f>SUMIF('Resource Deployment List'!F56:F150,D23,'Resource Deployment List'!M56:M150)</f>
        <v>0</v>
      </c>
      <c r="O23" s="223" t="s">
        <v>241</v>
      </c>
      <c r="P23" s="221" t="s">
        <v>136</v>
      </c>
      <c r="Q23" s="239"/>
      <c r="R23" s="239"/>
      <c r="S23" s="218" t="s">
        <v>379</v>
      </c>
      <c r="T23" s="218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</row>
    <row r="24" spans="1:16382" s="79" customFormat="1" ht="32.25" customHeight="1">
      <c r="B24" s="235">
        <v>99</v>
      </c>
      <c r="C24" s="78"/>
      <c r="D24" s="74" t="s">
        <v>263</v>
      </c>
      <c r="E24" s="256"/>
      <c r="F24" s="74" t="s">
        <v>329</v>
      </c>
      <c r="G24" s="163">
        <v>43108</v>
      </c>
      <c r="H24" s="74" t="s">
        <v>244</v>
      </c>
      <c r="I24" s="236" t="s">
        <v>244</v>
      </c>
      <c r="J24" s="233" t="s">
        <v>0</v>
      </c>
      <c r="K24" s="164">
        <v>0</v>
      </c>
      <c r="L24" s="161">
        <f t="shared" ca="1" si="0"/>
        <v>0.10833333333333334</v>
      </c>
      <c r="M24" s="162">
        <f t="shared" ca="1" si="2"/>
        <v>0.10833333333333334</v>
      </c>
      <c r="N24" s="76">
        <f ca="1">SUMIF('Resource Deployment List'!F106:F198,D24,'Resource Deployment List'!M106:M198)</f>
        <v>1</v>
      </c>
      <c r="O24" s="223"/>
      <c r="P24" s="221" t="s">
        <v>166</v>
      </c>
      <c r="Q24" s="238"/>
      <c r="R24" s="238"/>
      <c r="S24" s="237"/>
      <c r="T24" s="237"/>
    </row>
    <row r="25" spans="1:16382" s="79" customFormat="1" ht="32.25" customHeight="1">
      <c r="B25" s="235">
        <v>29</v>
      </c>
      <c r="C25" s="78"/>
      <c r="D25" s="74" t="s">
        <v>309</v>
      </c>
      <c r="E25" s="256"/>
      <c r="F25" s="74" t="s">
        <v>330</v>
      </c>
      <c r="G25" s="257">
        <v>42499</v>
      </c>
      <c r="H25" s="256" t="s">
        <v>161</v>
      </c>
      <c r="I25" s="236" t="s">
        <v>398</v>
      </c>
      <c r="J25" s="233" t="s">
        <v>4</v>
      </c>
      <c r="K25" s="164">
        <v>8.6999999999999993</v>
      </c>
      <c r="L25" s="161">
        <f t="shared" ca="1" si="0"/>
        <v>1.8</v>
      </c>
      <c r="M25" s="162">
        <f t="shared" ca="1" si="2"/>
        <v>10.5</v>
      </c>
      <c r="N25" s="76">
        <f ca="1">SUMIF('Resource Deployment List'!F30:F126,D25,'Resource Deployment List'!M30:M126)</f>
        <v>1</v>
      </c>
      <c r="O25" s="223" t="s">
        <v>241</v>
      </c>
      <c r="P25" s="221" t="s">
        <v>123</v>
      </c>
      <c r="Q25" s="239"/>
      <c r="R25" s="240">
        <v>43159</v>
      </c>
      <c r="S25" s="218"/>
      <c r="T25" s="218"/>
    </row>
    <row r="26" spans="1:16382" s="79" customFormat="1" ht="32.25" customHeight="1">
      <c r="B26" s="235">
        <v>102</v>
      </c>
      <c r="C26" s="233"/>
      <c r="D26" s="256" t="s">
        <v>266</v>
      </c>
      <c r="E26" s="256"/>
      <c r="F26" s="256" t="s">
        <v>330</v>
      </c>
      <c r="G26" s="257">
        <v>43115</v>
      </c>
      <c r="H26" s="256" t="s">
        <v>207</v>
      </c>
      <c r="I26" s="236" t="s">
        <v>207</v>
      </c>
      <c r="J26" s="233" t="s">
        <v>13</v>
      </c>
      <c r="K26" s="164">
        <v>2.2999999999999998</v>
      </c>
      <c r="L26" s="161">
        <f t="shared" ca="1" si="0"/>
        <v>8.8888888888888892E-2</v>
      </c>
      <c r="M26" s="162">
        <f t="shared" ca="1" si="2"/>
        <v>2.3888888888888888</v>
      </c>
      <c r="N26" s="76">
        <f>SUMIF('Resource Deployment List'!F110:F202,D26,'Resource Deployment List'!M110:M202)</f>
        <v>0</v>
      </c>
      <c r="O26" s="239" t="s">
        <v>207</v>
      </c>
      <c r="P26" s="238" t="s">
        <v>172</v>
      </c>
      <c r="Q26" s="238"/>
      <c r="R26" s="238"/>
      <c r="S26" s="237"/>
      <c r="T26" s="237"/>
    </row>
    <row r="27" spans="1:16382" s="79" customFormat="1" ht="32.25" customHeight="1">
      <c r="B27" s="235">
        <v>8</v>
      </c>
      <c r="C27" s="233"/>
      <c r="D27" s="256" t="s">
        <v>170</v>
      </c>
      <c r="E27" s="256"/>
      <c r="F27" s="74" t="s">
        <v>330</v>
      </c>
      <c r="G27" s="257">
        <v>42219</v>
      </c>
      <c r="H27" s="256" t="s">
        <v>171</v>
      </c>
      <c r="I27" s="236" t="s">
        <v>191</v>
      </c>
      <c r="J27" s="233" t="s">
        <v>13</v>
      </c>
      <c r="K27" s="164">
        <v>0</v>
      </c>
      <c r="L27" s="161">
        <f t="shared" ca="1" si="0"/>
        <v>2.5777777777777779</v>
      </c>
      <c r="M27" s="162">
        <f t="shared" ca="1" si="2"/>
        <v>2.5777777777777779</v>
      </c>
      <c r="N27" s="76">
        <f ca="1">SUMIF('Resource Deployment List'!F9:F105,D27,'Resource Deployment List'!M9:M105)</f>
        <v>1</v>
      </c>
      <c r="O27" s="223" t="s">
        <v>331</v>
      </c>
      <c r="P27" s="221" t="s">
        <v>172</v>
      </c>
      <c r="Q27" s="239"/>
      <c r="R27" s="239"/>
      <c r="S27" s="218"/>
      <c r="T27" s="218"/>
    </row>
    <row r="28" spans="1:16382" s="79" customFormat="1" ht="32.25" customHeight="1">
      <c r="B28" s="235">
        <v>87</v>
      </c>
      <c r="C28" s="78"/>
      <c r="D28" s="74" t="s">
        <v>253</v>
      </c>
      <c r="E28" s="256"/>
      <c r="F28" s="74" t="s">
        <v>330</v>
      </c>
      <c r="G28" s="163">
        <v>43040</v>
      </c>
      <c r="H28" s="74" t="s">
        <v>193</v>
      </c>
      <c r="I28" s="236" t="s">
        <v>191</v>
      </c>
      <c r="J28" s="233" t="s">
        <v>13</v>
      </c>
      <c r="K28" s="164">
        <v>0</v>
      </c>
      <c r="L28" s="161">
        <f t="shared" ca="1" si="0"/>
        <v>0.29722222222222222</v>
      </c>
      <c r="M28" s="162">
        <f t="shared" ca="1" si="2"/>
        <v>0.29722222222222222</v>
      </c>
      <c r="N28" s="76">
        <f>SUMIF('Resource Deployment List'!F92:F186,D28,'Resource Deployment List'!M92:M186)</f>
        <v>0</v>
      </c>
      <c r="O28" s="223" t="s">
        <v>241</v>
      </c>
      <c r="P28" s="221" t="s">
        <v>166</v>
      </c>
      <c r="Q28" s="238"/>
      <c r="R28" s="238"/>
      <c r="S28" s="237"/>
      <c r="T28" s="237"/>
    </row>
    <row r="29" spans="1:16382" s="79" customFormat="1" ht="32.25" customHeight="1">
      <c r="B29" s="235">
        <v>100</v>
      </c>
      <c r="C29" s="78"/>
      <c r="D29" s="74" t="s">
        <v>264</v>
      </c>
      <c r="E29" s="256"/>
      <c r="F29" s="74" t="s">
        <v>329</v>
      </c>
      <c r="G29" s="163">
        <v>43108</v>
      </c>
      <c r="H29" s="74" t="s">
        <v>244</v>
      </c>
      <c r="I29" s="236" t="s">
        <v>244</v>
      </c>
      <c r="J29" s="233" t="s">
        <v>0</v>
      </c>
      <c r="K29" s="164">
        <v>0</v>
      </c>
      <c r="L29" s="161">
        <f t="shared" ca="1" si="0"/>
        <v>0.10833333333333334</v>
      </c>
      <c r="M29" s="162">
        <f t="shared" ca="1" si="2"/>
        <v>0.10833333333333334</v>
      </c>
      <c r="N29" s="76">
        <f ca="1">SUMIF('Resource Deployment List'!F107:F199,D29,'Resource Deployment List'!M107:M199)</f>
        <v>1</v>
      </c>
      <c r="O29" s="223"/>
      <c r="P29" s="221" t="s">
        <v>166</v>
      </c>
      <c r="Q29" s="238"/>
      <c r="R29" s="238"/>
      <c r="S29" s="237"/>
      <c r="T29" s="237"/>
    </row>
    <row r="30" spans="1:16382" s="79" customFormat="1" ht="32.25" customHeight="1">
      <c r="B30" s="235">
        <v>49</v>
      </c>
      <c r="C30" s="78"/>
      <c r="D30" s="74" t="s">
        <v>313</v>
      </c>
      <c r="E30" s="256"/>
      <c r="F30" s="74" t="s">
        <v>330</v>
      </c>
      <c r="G30" s="163">
        <v>42767</v>
      </c>
      <c r="H30" s="74" t="s">
        <v>215</v>
      </c>
      <c r="I30" s="236" t="s">
        <v>188</v>
      </c>
      <c r="J30" s="233" t="s">
        <v>0</v>
      </c>
      <c r="K30" s="164">
        <v>17</v>
      </c>
      <c r="L30" s="161">
        <f t="shared" ca="1" si="0"/>
        <v>1.0555555555555556</v>
      </c>
      <c r="M30" s="162">
        <f t="shared" ca="1" si="2"/>
        <v>18.055555555555557</v>
      </c>
      <c r="N30" s="76">
        <f ca="1">SUMIF('Resource Deployment List'!F52:F146,D30,'Resource Deployment List'!M52:M146)</f>
        <v>1</v>
      </c>
      <c r="O30" s="223"/>
      <c r="P30" s="221" t="s">
        <v>174</v>
      </c>
      <c r="Q30" s="238"/>
      <c r="R30" s="238"/>
      <c r="S30" s="237"/>
      <c r="T30" s="237"/>
    </row>
    <row r="31" spans="1:16382" s="79" customFormat="1" ht="32.25" customHeight="1">
      <c r="B31" s="235">
        <v>78</v>
      </c>
      <c r="C31" s="78"/>
      <c r="D31" s="74" t="s">
        <v>243</v>
      </c>
      <c r="E31" s="256"/>
      <c r="F31" s="74" t="s">
        <v>329</v>
      </c>
      <c r="G31" s="257">
        <v>42989</v>
      </c>
      <c r="H31" s="256" t="s">
        <v>244</v>
      </c>
      <c r="I31" s="236" t="s">
        <v>244</v>
      </c>
      <c r="J31" s="233" t="s">
        <v>0</v>
      </c>
      <c r="K31" s="164">
        <v>0</v>
      </c>
      <c r="L31" s="161">
        <f t="shared" ca="1" si="0"/>
        <v>0.43888888888888888</v>
      </c>
      <c r="M31" s="162">
        <f t="shared" ca="1" si="2"/>
        <v>0.43888888888888888</v>
      </c>
      <c r="N31" s="76">
        <f ca="1">SUMIF('Resource Deployment List'!F82:F177,D31,'Resource Deployment List'!M82:M177)</f>
        <v>1</v>
      </c>
      <c r="O31" s="223"/>
      <c r="P31" s="221" t="s">
        <v>166</v>
      </c>
      <c r="Q31" s="238"/>
      <c r="R31" s="238"/>
      <c r="S31" s="237"/>
      <c r="T31" s="237"/>
    </row>
    <row r="32" spans="1:16382" s="79" customFormat="1" ht="32.25" customHeight="1">
      <c r="B32" s="235">
        <v>51</v>
      </c>
      <c r="C32" s="78"/>
      <c r="D32" s="74" t="s">
        <v>218</v>
      </c>
      <c r="E32" s="256"/>
      <c r="F32" s="74" t="s">
        <v>330</v>
      </c>
      <c r="G32" s="165">
        <v>42779</v>
      </c>
      <c r="H32" s="76" t="s">
        <v>163</v>
      </c>
      <c r="I32" s="236" t="s">
        <v>398</v>
      </c>
      <c r="J32" s="233" t="s">
        <v>61</v>
      </c>
      <c r="K32" s="162">
        <v>2.2999999999999998</v>
      </c>
      <c r="L32" s="161">
        <f t="shared" ca="1" si="0"/>
        <v>1.0222222222222224</v>
      </c>
      <c r="M32" s="162">
        <f t="shared" ca="1" si="2"/>
        <v>3.322222222222222</v>
      </c>
      <c r="N32" s="76">
        <f>SUMIF('Resource Deployment List'!F54:F148,D32,'Resource Deployment List'!M54:M148)</f>
        <v>0</v>
      </c>
      <c r="O32" s="223" t="s">
        <v>241</v>
      </c>
      <c r="P32" s="221" t="s">
        <v>136</v>
      </c>
      <c r="Q32" s="239"/>
      <c r="R32" s="239"/>
      <c r="S32" s="218" t="s">
        <v>379</v>
      </c>
      <c r="T32" s="218"/>
    </row>
    <row r="33" spans="2:20" s="79" customFormat="1" ht="32.25" customHeight="1">
      <c r="B33" s="235">
        <v>65</v>
      </c>
      <c r="C33" s="233"/>
      <c r="D33" s="256" t="s">
        <v>229</v>
      </c>
      <c r="E33" s="256"/>
      <c r="F33" s="74" t="s">
        <v>330</v>
      </c>
      <c r="G33" s="257">
        <v>42948</v>
      </c>
      <c r="H33" s="74" t="s">
        <v>228</v>
      </c>
      <c r="I33" s="236" t="s">
        <v>191</v>
      </c>
      <c r="J33" s="233" t="s">
        <v>0</v>
      </c>
      <c r="K33" s="164">
        <v>0</v>
      </c>
      <c r="L33" s="161">
        <f t="shared" ca="1" si="0"/>
        <v>0.55277777777777781</v>
      </c>
      <c r="M33" s="162">
        <f t="shared" ca="1" si="2"/>
        <v>0.55277777777777781</v>
      </c>
      <c r="N33" s="76">
        <f>SUMIF('Resource Deployment List'!F69:F164,D33,'Resource Deployment List'!M69:M164)</f>
        <v>0</v>
      </c>
      <c r="O33" s="223" t="s">
        <v>236</v>
      </c>
      <c r="P33" s="221" t="s">
        <v>384</v>
      </c>
      <c r="Q33" s="238"/>
      <c r="R33" s="238"/>
      <c r="S33" s="237"/>
      <c r="T33" s="237"/>
    </row>
    <row r="34" spans="2:20" s="79" customFormat="1" ht="32.25" customHeight="1">
      <c r="B34" s="235">
        <v>111</v>
      </c>
      <c r="C34" s="78"/>
      <c r="D34" s="256" t="s">
        <v>468</v>
      </c>
      <c r="E34" s="256"/>
      <c r="F34" s="74" t="s">
        <v>330</v>
      </c>
      <c r="G34" s="163">
        <v>43136</v>
      </c>
      <c r="H34" s="74" t="s">
        <v>207</v>
      </c>
      <c r="I34" s="236" t="s">
        <v>207</v>
      </c>
      <c r="J34" s="233" t="s">
        <v>61</v>
      </c>
      <c r="K34" s="164">
        <v>13</v>
      </c>
      <c r="L34" s="161">
        <f t="shared" ca="1" si="0"/>
        <v>3.0555555555555555E-2</v>
      </c>
      <c r="M34" s="162">
        <f t="shared" ca="1" si="2"/>
        <v>13.030555555555555</v>
      </c>
      <c r="N34" s="76">
        <f>SUMIF('Resource Deployment List'!F109:F201,D34,'Resource Deployment List'!M109:M201)</f>
        <v>0</v>
      </c>
      <c r="O34" s="223"/>
      <c r="P34" s="221"/>
      <c r="Q34" s="238"/>
      <c r="R34" s="238"/>
      <c r="S34" s="237"/>
      <c r="T34" s="237"/>
    </row>
    <row r="35" spans="2:20" s="79" customFormat="1" ht="32.25" customHeight="1">
      <c r="B35" s="235">
        <v>2</v>
      </c>
      <c r="C35" s="218"/>
      <c r="D35" s="256" t="s">
        <v>157</v>
      </c>
      <c r="E35" s="256"/>
      <c r="F35" s="256" t="s">
        <v>330</v>
      </c>
      <c r="G35" s="158">
        <v>41463</v>
      </c>
      <c r="H35" s="256" t="s">
        <v>158</v>
      </c>
      <c r="I35" s="236"/>
      <c r="J35" s="218" t="s">
        <v>0</v>
      </c>
      <c r="K35" s="160">
        <v>11</v>
      </c>
      <c r="L35" s="161">
        <f t="shared" ca="1" si="0"/>
        <v>4.677777777777778</v>
      </c>
      <c r="M35" s="162">
        <f t="shared" ca="1" si="2"/>
        <v>15.677777777777777</v>
      </c>
      <c r="N35" s="76">
        <f ca="1">SUMIF('Resource Deployment List'!F3:F97,D35,'Resource Deployment List'!M3:M97)</f>
        <v>0</v>
      </c>
      <c r="O35" s="239" t="s">
        <v>331</v>
      </c>
      <c r="P35" s="238" t="s">
        <v>159</v>
      </c>
      <c r="Q35" s="239"/>
      <c r="R35" s="239"/>
      <c r="S35" s="218"/>
      <c r="T35" s="218"/>
    </row>
    <row r="36" spans="2:20" s="79" customFormat="1" ht="32.25" customHeight="1">
      <c r="B36" s="235">
        <v>30</v>
      </c>
      <c r="C36" s="233"/>
      <c r="D36" s="256" t="s">
        <v>311</v>
      </c>
      <c r="E36" s="256"/>
      <c r="F36" s="256" t="s">
        <v>330</v>
      </c>
      <c r="G36" s="257">
        <v>42534</v>
      </c>
      <c r="H36" s="256" t="s">
        <v>191</v>
      </c>
      <c r="I36" s="236" t="s">
        <v>191</v>
      </c>
      <c r="J36" s="233" t="s">
        <v>4</v>
      </c>
      <c r="K36" s="164">
        <v>5.8</v>
      </c>
      <c r="L36" s="161">
        <f t="shared" ca="1" si="0"/>
        <v>1.7027777777777777</v>
      </c>
      <c r="M36" s="162">
        <f t="shared" ca="1" si="2"/>
        <v>7.5027777777777773</v>
      </c>
      <c r="N36" s="76">
        <f ca="1">SUMIF('Resource Deployment List'!F31:F127,D36,'Resource Deployment List'!M31:M127)</f>
        <v>1</v>
      </c>
      <c r="O36" s="239" t="s">
        <v>241</v>
      </c>
      <c r="P36" s="238" t="s">
        <v>123</v>
      </c>
      <c r="Q36" s="239"/>
      <c r="R36" s="239"/>
      <c r="S36" s="218"/>
      <c r="T36" s="218"/>
    </row>
    <row r="37" spans="2:20" s="79" customFormat="1" ht="32.25" customHeight="1">
      <c r="B37" s="235">
        <v>15</v>
      </c>
      <c r="C37" s="78"/>
      <c r="D37" s="74" t="s">
        <v>179</v>
      </c>
      <c r="E37" s="256"/>
      <c r="F37" s="74" t="s">
        <v>330</v>
      </c>
      <c r="G37" s="163">
        <v>42254</v>
      </c>
      <c r="H37" s="74" t="s">
        <v>171</v>
      </c>
      <c r="I37" s="236" t="s">
        <v>191</v>
      </c>
      <c r="J37" s="233" t="s">
        <v>128</v>
      </c>
      <c r="K37" s="164">
        <v>0</v>
      </c>
      <c r="L37" s="161">
        <f t="shared" ca="1" si="0"/>
        <v>2.4805555555555556</v>
      </c>
      <c r="M37" s="162">
        <f t="shared" ca="1" si="2"/>
        <v>2.4805555555555556</v>
      </c>
      <c r="N37" s="76">
        <f ca="1">SUMIF('Resource Deployment List'!F16:F112,D37,'Resource Deployment List'!M16:M112)</f>
        <v>1</v>
      </c>
      <c r="O37" s="223" t="s">
        <v>331</v>
      </c>
      <c r="P37" s="221" t="s">
        <v>180</v>
      </c>
      <c r="Q37" s="239"/>
      <c r="R37" s="239"/>
      <c r="S37" s="218" t="s">
        <v>381</v>
      </c>
      <c r="T37" s="218"/>
    </row>
    <row r="38" spans="2:20" s="79" customFormat="1" ht="32.25" customHeight="1">
      <c r="B38" s="235">
        <v>26</v>
      </c>
      <c r="C38" s="78"/>
      <c r="D38" s="74" t="s">
        <v>196</v>
      </c>
      <c r="E38" s="256"/>
      <c r="F38" s="74" t="s">
        <v>330</v>
      </c>
      <c r="G38" s="163">
        <v>42410</v>
      </c>
      <c r="H38" s="74" t="s">
        <v>193</v>
      </c>
      <c r="I38" s="236" t="s">
        <v>191</v>
      </c>
      <c r="J38" s="233" t="s">
        <v>0</v>
      </c>
      <c r="K38" s="164">
        <v>0</v>
      </c>
      <c r="L38" s="161">
        <f t="shared" ca="1" si="0"/>
        <v>2.0472222222222221</v>
      </c>
      <c r="M38" s="162">
        <f t="shared" ca="1" si="2"/>
        <v>2.0472222222222221</v>
      </c>
      <c r="N38" s="76">
        <f>SUMIF('Resource Deployment List'!F27:F121,D38,'Resource Deployment List'!M27:M121)</f>
        <v>0</v>
      </c>
      <c r="O38" s="223" t="s">
        <v>241</v>
      </c>
      <c r="P38" s="221" t="s">
        <v>384</v>
      </c>
      <c r="Q38" s="239"/>
      <c r="R38" s="239"/>
      <c r="S38" s="218" t="s">
        <v>167</v>
      </c>
      <c r="T38" s="218"/>
    </row>
    <row r="39" spans="2:20" s="79" customFormat="1" ht="32.25" customHeight="1">
      <c r="B39" s="235">
        <v>76</v>
      </c>
      <c r="C39" s="78"/>
      <c r="D39" s="74" t="s">
        <v>321</v>
      </c>
      <c r="E39" s="256"/>
      <c r="F39" s="74" t="s">
        <v>330</v>
      </c>
      <c r="G39" s="163">
        <v>42954</v>
      </c>
      <c r="H39" s="74" t="s">
        <v>191</v>
      </c>
      <c r="I39" s="236" t="s">
        <v>191</v>
      </c>
      <c r="J39" s="233" t="s">
        <v>4</v>
      </c>
      <c r="K39" s="164">
        <v>3.6</v>
      </c>
      <c r="L39" s="161">
        <f t="shared" ca="1" si="0"/>
        <v>0.53611111111111109</v>
      </c>
      <c r="M39" s="162">
        <f t="shared" ca="1" si="2"/>
        <v>4.1361111111111111</v>
      </c>
      <c r="N39" s="76">
        <f ca="1">SUMIF('Resource Deployment List'!F80:F175,D39,'Resource Deployment List'!M80:M175)</f>
        <v>1</v>
      </c>
      <c r="O39" s="223" t="s">
        <v>241</v>
      </c>
      <c r="P39" s="221" t="s">
        <v>123</v>
      </c>
      <c r="Q39" s="238"/>
      <c r="R39" s="238"/>
      <c r="S39" s="237"/>
      <c r="T39" s="237"/>
    </row>
    <row r="40" spans="2:20" s="79" customFormat="1" ht="32.25" customHeight="1">
      <c r="B40" s="235">
        <v>36</v>
      </c>
      <c r="C40" s="78"/>
      <c r="D40" s="74" t="s">
        <v>201</v>
      </c>
      <c r="E40" s="256"/>
      <c r="F40" s="74" t="s">
        <v>330</v>
      </c>
      <c r="G40" s="163">
        <v>42569</v>
      </c>
      <c r="H40" s="74" t="s">
        <v>163</v>
      </c>
      <c r="I40" s="236" t="s">
        <v>398</v>
      </c>
      <c r="J40" s="233" t="s">
        <v>0</v>
      </c>
      <c r="K40" s="164">
        <v>2.6</v>
      </c>
      <c r="L40" s="161">
        <f t="shared" ca="1" si="0"/>
        <v>1.6055555555555554</v>
      </c>
      <c r="M40" s="162">
        <f t="shared" ca="1" si="2"/>
        <v>4.2055555555555557</v>
      </c>
      <c r="N40" s="76">
        <f ca="1">SUMIF('Resource Deployment List'!F37:F133,D40,'Resource Deployment List'!M37:M133)</f>
        <v>1</v>
      </c>
      <c r="O40" s="223" t="s">
        <v>331</v>
      </c>
      <c r="P40" s="221" t="s">
        <v>126</v>
      </c>
      <c r="Q40" s="239"/>
      <c r="R40" s="240">
        <v>43147</v>
      </c>
      <c r="S40" s="222" t="s">
        <v>556</v>
      </c>
      <c r="T40" s="218" t="s">
        <v>202</v>
      </c>
    </row>
    <row r="41" spans="2:20" s="79" customFormat="1" ht="32.25" customHeight="1">
      <c r="B41" s="235">
        <v>66</v>
      </c>
      <c r="C41" s="78"/>
      <c r="D41" s="256" t="s">
        <v>230</v>
      </c>
      <c r="E41" s="256"/>
      <c r="F41" s="74" t="s">
        <v>330</v>
      </c>
      <c r="G41" s="163">
        <v>42948</v>
      </c>
      <c r="H41" s="74" t="s">
        <v>171</v>
      </c>
      <c r="I41" s="236" t="s">
        <v>191</v>
      </c>
      <c r="J41" s="233" t="s">
        <v>0</v>
      </c>
      <c r="K41" s="164">
        <v>0</v>
      </c>
      <c r="L41" s="161">
        <f t="shared" ca="1" si="0"/>
        <v>0.55277777777777781</v>
      </c>
      <c r="M41" s="162">
        <f t="shared" ca="1" si="2"/>
        <v>0.55277777777777781</v>
      </c>
      <c r="N41" s="76">
        <f ca="1">SUMIF('Resource Deployment List'!F70:F165,D41,'Resource Deployment List'!M70:M165)</f>
        <v>1</v>
      </c>
      <c r="O41" s="223" t="s">
        <v>212</v>
      </c>
      <c r="P41" s="221" t="s">
        <v>174</v>
      </c>
      <c r="Q41" s="238"/>
      <c r="R41" s="238"/>
      <c r="S41" s="237"/>
      <c r="T41" s="237"/>
    </row>
    <row r="42" spans="2:20" s="79" customFormat="1" ht="32.25" customHeight="1">
      <c r="B42" s="235">
        <v>4</v>
      </c>
      <c r="C42" s="233"/>
      <c r="D42" s="80" t="s">
        <v>162</v>
      </c>
      <c r="E42" s="256"/>
      <c r="F42" s="256" t="s">
        <v>330</v>
      </c>
      <c r="G42" s="257">
        <v>41919</v>
      </c>
      <c r="H42" s="256" t="s">
        <v>163</v>
      </c>
      <c r="I42" s="236" t="s">
        <v>398</v>
      </c>
      <c r="J42" s="233" t="s">
        <v>4</v>
      </c>
      <c r="K42" s="164">
        <v>0</v>
      </c>
      <c r="L42" s="161">
        <f t="shared" ref="L42:L73" ca="1" si="3">((TODAY()-G42)/30)/12</f>
        <v>3.411111111111111</v>
      </c>
      <c r="M42" s="162">
        <f t="shared" ca="1" si="2"/>
        <v>3.411111111111111</v>
      </c>
      <c r="N42" s="76">
        <f ca="1">SUMIF('Resource Deployment List'!F5:F101,D42,'Resource Deployment List'!M5:M101)</f>
        <v>1</v>
      </c>
      <c r="O42" s="239" t="s">
        <v>241</v>
      </c>
      <c r="P42" s="238" t="s">
        <v>123</v>
      </c>
      <c r="Q42" s="239"/>
      <c r="R42" s="240"/>
      <c r="S42" s="218" t="s">
        <v>393</v>
      </c>
      <c r="T42" s="218"/>
    </row>
    <row r="43" spans="2:20" s="79" customFormat="1" ht="32.25" customHeight="1">
      <c r="B43" s="235">
        <v>86</v>
      </c>
      <c r="C43" s="246"/>
      <c r="D43" s="249" t="s">
        <v>251</v>
      </c>
      <c r="E43" s="256"/>
      <c r="F43" s="249" t="s">
        <v>330</v>
      </c>
      <c r="G43" s="248">
        <v>43032</v>
      </c>
      <c r="H43" s="249" t="s">
        <v>252</v>
      </c>
      <c r="I43" s="236" t="s">
        <v>276</v>
      </c>
      <c r="J43" s="246" t="s">
        <v>13</v>
      </c>
      <c r="K43" s="247">
        <v>16.5</v>
      </c>
      <c r="L43" s="259">
        <f t="shared" ca="1" si="3"/>
        <v>0.31944444444444448</v>
      </c>
      <c r="M43" s="260">
        <f t="shared" ca="1" si="2"/>
        <v>16.819444444444443</v>
      </c>
      <c r="N43" s="76">
        <f>SUMIF('Resource Deployment List'!F91:F185,D43,'Resource Deployment List'!M91:M185)</f>
        <v>0</v>
      </c>
      <c r="O43" s="261"/>
      <c r="P43" s="262" t="s">
        <v>47</v>
      </c>
      <c r="Q43" s="262"/>
      <c r="R43" s="262"/>
      <c r="S43" s="263"/>
      <c r="T43" s="263"/>
    </row>
    <row r="44" spans="2:20" s="79" customFormat="1" ht="32.25" customHeight="1">
      <c r="B44" s="235">
        <v>19</v>
      </c>
      <c r="C44" s="78"/>
      <c r="D44" s="74" t="s">
        <v>187</v>
      </c>
      <c r="E44" s="256"/>
      <c r="F44" s="74" t="s">
        <v>330</v>
      </c>
      <c r="G44" s="163">
        <v>42366</v>
      </c>
      <c r="H44" s="74" t="s">
        <v>171</v>
      </c>
      <c r="I44" s="236" t="s">
        <v>191</v>
      </c>
      <c r="J44" s="233" t="s">
        <v>0</v>
      </c>
      <c r="K44" s="164">
        <v>3</v>
      </c>
      <c r="L44" s="161">
        <f t="shared" ca="1" si="3"/>
        <v>2.1694444444444447</v>
      </c>
      <c r="M44" s="162">
        <f t="shared" ca="1" si="2"/>
        <v>5.1694444444444443</v>
      </c>
      <c r="N44" s="76">
        <f ca="1">SUMIF('Resource Deployment List'!F20:F116,D44,'Resource Deployment List'!M20:M116)</f>
        <v>0</v>
      </c>
      <c r="O44" s="223" t="s">
        <v>241</v>
      </c>
      <c r="P44" s="221" t="s">
        <v>174</v>
      </c>
      <c r="Q44" s="238"/>
      <c r="R44" s="238"/>
      <c r="S44" s="237"/>
      <c r="T44" s="237"/>
    </row>
    <row r="45" spans="2:20" s="79" customFormat="1" ht="32.25" customHeight="1">
      <c r="B45" s="235">
        <v>80</v>
      </c>
      <c r="C45" s="78"/>
      <c r="D45" s="74" t="s">
        <v>246</v>
      </c>
      <c r="E45" s="256"/>
      <c r="F45" s="74" t="s">
        <v>330</v>
      </c>
      <c r="G45" s="163">
        <v>42989</v>
      </c>
      <c r="H45" s="74" t="s">
        <v>207</v>
      </c>
      <c r="I45" s="236" t="s">
        <v>207</v>
      </c>
      <c r="J45" s="233" t="s">
        <v>13</v>
      </c>
      <c r="K45" s="164">
        <v>4</v>
      </c>
      <c r="L45" s="161">
        <f t="shared" ca="1" si="3"/>
        <v>0.43888888888888888</v>
      </c>
      <c r="M45" s="162">
        <f t="shared" ca="1" si="2"/>
        <v>4.4388888888888891</v>
      </c>
      <c r="N45" s="76">
        <f>SUMIF('Resource Deployment List'!F84:F179,D45,'Resource Deployment List'!M84:M179)</f>
        <v>0</v>
      </c>
      <c r="O45" s="223" t="s">
        <v>236</v>
      </c>
      <c r="P45" s="221" t="s">
        <v>394</v>
      </c>
      <c r="Q45" s="238"/>
      <c r="R45" s="238"/>
      <c r="S45" s="237"/>
      <c r="T45" s="237"/>
    </row>
    <row r="46" spans="2:20" s="79" customFormat="1" ht="32.25" customHeight="1">
      <c r="B46" s="235">
        <v>38</v>
      </c>
      <c r="C46" s="78"/>
      <c r="D46" s="74" t="s">
        <v>204</v>
      </c>
      <c r="E46" s="256"/>
      <c r="F46" s="74" t="s">
        <v>330</v>
      </c>
      <c r="G46" s="257">
        <v>42583</v>
      </c>
      <c r="H46" s="256" t="s">
        <v>193</v>
      </c>
      <c r="I46" s="236" t="s">
        <v>191</v>
      </c>
      <c r="J46" s="233" t="s">
        <v>0</v>
      </c>
      <c r="K46" s="164">
        <v>0</v>
      </c>
      <c r="L46" s="161">
        <f t="shared" ca="1" si="3"/>
        <v>1.5666666666666667</v>
      </c>
      <c r="M46" s="162">
        <f t="shared" ca="1" si="2"/>
        <v>1.5666666666666667</v>
      </c>
      <c r="N46" s="76">
        <f ca="1">SUMIF('Resource Deployment List'!F39:F135,D46,'Resource Deployment List'!M39:M135)</f>
        <v>0</v>
      </c>
      <c r="O46" s="223" t="s">
        <v>241</v>
      </c>
      <c r="P46" s="221" t="s">
        <v>238</v>
      </c>
      <c r="Q46" s="223"/>
      <c r="R46" s="239"/>
      <c r="S46" s="218"/>
      <c r="T46" s="218"/>
    </row>
    <row r="47" spans="2:20" s="79" customFormat="1" ht="32.25" customHeight="1">
      <c r="B47" s="235">
        <v>9</v>
      </c>
      <c r="C47" s="78"/>
      <c r="D47" s="74" t="s">
        <v>173</v>
      </c>
      <c r="E47" s="256"/>
      <c r="F47" s="74" t="s">
        <v>330</v>
      </c>
      <c r="G47" s="257">
        <v>42219</v>
      </c>
      <c r="H47" s="256" t="s">
        <v>163</v>
      </c>
      <c r="I47" s="236" t="s">
        <v>398</v>
      </c>
      <c r="J47" s="233" t="s">
        <v>0</v>
      </c>
      <c r="K47" s="164">
        <v>1.3</v>
      </c>
      <c r="L47" s="161">
        <f t="shared" ca="1" si="3"/>
        <v>2.5777777777777779</v>
      </c>
      <c r="M47" s="162">
        <f t="shared" ca="1" si="2"/>
        <v>3.8777777777777782</v>
      </c>
      <c r="N47" s="76">
        <f ca="1">SUMIF('Resource Deployment List'!F10:F106,D47,'Resource Deployment List'!M10:M106)</f>
        <v>1</v>
      </c>
      <c r="O47" s="223" t="s">
        <v>241</v>
      </c>
      <c r="P47" s="221" t="s">
        <v>174</v>
      </c>
      <c r="Q47" s="239"/>
      <c r="R47" s="239"/>
      <c r="S47" s="218"/>
      <c r="T47" s="218"/>
    </row>
    <row r="48" spans="2:20" s="79" customFormat="1" ht="32.25" customHeight="1">
      <c r="B48" s="235">
        <v>83</v>
      </c>
      <c r="C48" s="78"/>
      <c r="D48" s="74" t="s">
        <v>249</v>
      </c>
      <c r="E48" s="256"/>
      <c r="F48" s="74" t="s">
        <v>330</v>
      </c>
      <c r="G48" s="163">
        <v>43012</v>
      </c>
      <c r="H48" s="74" t="s">
        <v>228</v>
      </c>
      <c r="I48" s="236" t="s">
        <v>191</v>
      </c>
      <c r="J48" s="233" t="s">
        <v>0</v>
      </c>
      <c r="K48" s="164">
        <v>0</v>
      </c>
      <c r="L48" s="161">
        <f t="shared" ca="1" si="3"/>
        <v>0.375</v>
      </c>
      <c r="M48" s="162">
        <f t="shared" ca="1" si="2"/>
        <v>0.375</v>
      </c>
      <c r="N48" s="76">
        <f>SUMIF('Resource Deployment List'!F87:F182,D48,'Resource Deployment List'!M87:M182)</f>
        <v>0</v>
      </c>
      <c r="O48" s="223" t="s">
        <v>236</v>
      </c>
      <c r="P48" s="221" t="s">
        <v>396</v>
      </c>
      <c r="Q48" s="238"/>
      <c r="R48" s="238"/>
      <c r="S48" s="237"/>
      <c r="T48" s="237"/>
    </row>
    <row r="49" spans="2:20" s="79" customFormat="1" ht="32.25" customHeight="1">
      <c r="B49" s="235">
        <v>10</v>
      </c>
      <c r="C49" s="78"/>
      <c r="D49" s="74" t="s">
        <v>175</v>
      </c>
      <c r="E49" s="256"/>
      <c r="F49" s="74" t="s">
        <v>330</v>
      </c>
      <c r="G49" s="163">
        <v>42219</v>
      </c>
      <c r="H49" s="74" t="s">
        <v>171</v>
      </c>
      <c r="I49" s="236" t="s">
        <v>191</v>
      </c>
      <c r="J49" s="233" t="s">
        <v>0</v>
      </c>
      <c r="K49" s="164">
        <v>0</v>
      </c>
      <c r="L49" s="161">
        <f t="shared" ca="1" si="3"/>
        <v>2.5777777777777779</v>
      </c>
      <c r="M49" s="162">
        <f t="shared" ca="1" si="2"/>
        <v>2.5777777777777779</v>
      </c>
      <c r="N49" s="76">
        <f ca="1">SUMIF('Resource Deployment List'!F11:F107,D49,'Resource Deployment List'!M11:M107)</f>
        <v>0</v>
      </c>
      <c r="O49" s="223" t="s">
        <v>241</v>
      </c>
      <c r="P49" s="221" t="s">
        <v>403</v>
      </c>
      <c r="Q49" s="239"/>
      <c r="R49" s="239"/>
      <c r="S49" s="218"/>
      <c r="T49" s="218"/>
    </row>
    <row r="50" spans="2:20" s="79" customFormat="1" ht="32.25" customHeight="1">
      <c r="B50" s="235">
        <v>110</v>
      </c>
      <c r="C50" s="78"/>
      <c r="D50" s="74" t="s">
        <v>274</v>
      </c>
      <c r="E50" s="256"/>
      <c r="F50" s="74" t="s">
        <v>329</v>
      </c>
      <c r="G50" s="163">
        <v>43122</v>
      </c>
      <c r="H50" s="74" t="s">
        <v>244</v>
      </c>
      <c r="I50" s="236" t="s">
        <v>244</v>
      </c>
      <c r="J50" s="233" t="s">
        <v>0</v>
      </c>
      <c r="K50" s="164">
        <v>0</v>
      </c>
      <c r="L50" s="161">
        <f t="shared" ca="1" si="3"/>
        <v>6.9444444444444448E-2</v>
      </c>
      <c r="M50" s="162">
        <f t="shared" ca="1" si="2"/>
        <v>6.9444444444444448E-2</v>
      </c>
      <c r="N50" s="76">
        <f>SUMIF('Resource Deployment List'!F120:F213,D50,'Resource Deployment List'!M120:M213)</f>
        <v>0</v>
      </c>
      <c r="O50" s="223"/>
      <c r="P50" s="221" t="s">
        <v>166</v>
      </c>
      <c r="Q50" s="238"/>
      <c r="R50" s="238"/>
      <c r="S50" s="237"/>
      <c r="T50" s="237"/>
    </row>
    <row r="51" spans="2:20" s="79" customFormat="1" ht="32.25" customHeight="1">
      <c r="B51" s="235">
        <v>31</v>
      </c>
      <c r="C51" s="78"/>
      <c r="D51" s="256" t="s">
        <v>310</v>
      </c>
      <c r="E51" s="256"/>
      <c r="F51" s="74" t="s">
        <v>330</v>
      </c>
      <c r="G51" s="257">
        <v>42534</v>
      </c>
      <c r="H51" s="256" t="s">
        <v>188</v>
      </c>
      <c r="I51" s="236" t="s">
        <v>188</v>
      </c>
      <c r="J51" s="233" t="s">
        <v>0</v>
      </c>
      <c r="K51" s="164">
        <v>11</v>
      </c>
      <c r="L51" s="161">
        <f t="shared" ca="1" si="3"/>
        <v>1.7027777777777777</v>
      </c>
      <c r="M51" s="162">
        <f t="shared" ca="1" si="2"/>
        <v>12.702777777777778</v>
      </c>
      <c r="N51" s="76">
        <f ca="1">SUMIF('Resource Deployment List'!F32:F128,D51,'Resource Deployment List'!M32:M128)</f>
        <v>1</v>
      </c>
      <c r="O51" s="223"/>
      <c r="P51" s="221" t="s">
        <v>406</v>
      </c>
      <c r="Q51" s="239"/>
      <c r="R51" s="239"/>
      <c r="S51" s="218"/>
      <c r="T51" s="218"/>
    </row>
    <row r="52" spans="2:20" s="79" customFormat="1" ht="32.25" customHeight="1">
      <c r="B52" s="235">
        <v>40</v>
      </c>
      <c r="C52" s="78"/>
      <c r="D52" s="74" t="s">
        <v>206</v>
      </c>
      <c r="E52" s="256"/>
      <c r="F52" s="74" t="s">
        <v>330</v>
      </c>
      <c r="G52" s="257">
        <v>42590</v>
      </c>
      <c r="H52" s="256" t="s">
        <v>207</v>
      </c>
      <c r="I52" s="236" t="s">
        <v>207</v>
      </c>
      <c r="J52" s="233" t="s">
        <v>0</v>
      </c>
      <c r="K52" s="164">
        <v>5</v>
      </c>
      <c r="L52" s="161">
        <f t="shared" ca="1" si="3"/>
        <v>1.5472222222222223</v>
      </c>
      <c r="M52" s="162">
        <f t="shared" ca="1" si="2"/>
        <v>6.5472222222222225</v>
      </c>
      <c r="N52" s="76">
        <f ca="1">SUMIF('Resource Deployment List'!F43:F137,D52,'Resource Deployment List'!M43:M137)</f>
        <v>2</v>
      </c>
      <c r="O52" s="223"/>
      <c r="P52" s="221" t="s">
        <v>385</v>
      </c>
      <c r="Q52" s="238"/>
      <c r="R52" s="238"/>
      <c r="S52" s="237"/>
      <c r="T52" s="237"/>
    </row>
    <row r="53" spans="2:20" s="79" customFormat="1" ht="32.25" customHeight="1">
      <c r="B53" s="235">
        <v>59</v>
      </c>
      <c r="C53" s="78"/>
      <c r="D53" s="74" t="s">
        <v>316</v>
      </c>
      <c r="E53" s="256"/>
      <c r="F53" s="74" t="s">
        <v>330</v>
      </c>
      <c r="G53" s="165">
        <v>42835</v>
      </c>
      <c r="H53" s="76" t="s">
        <v>171</v>
      </c>
      <c r="I53" s="236" t="s">
        <v>398</v>
      </c>
      <c r="J53" s="233" t="s">
        <v>61</v>
      </c>
      <c r="K53" s="162">
        <v>1.5</v>
      </c>
      <c r="L53" s="161">
        <f t="shared" ca="1" si="3"/>
        <v>0.8666666666666667</v>
      </c>
      <c r="M53" s="162">
        <f t="shared" ca="1" si="2"/>
        <v>2.3666666666666667</v>
      </c>
      <c r="N53" s="76">
        <f>SUMIF('Resource Deployment List'!F62:F156,D53,'Resource Deployment List'!M62:M156)</f>
        <v>0</v>
      </c>
      <c r="O53" s="223" t="s">
        <v>7</v>
      </c>
      <c r="P53" s="221" t="s">
        <v>136</v>
      </c>
      <c r="Q53" s="223"/>
      <c r="R53" s="223"/>
      <c r="S53" s="218" t="s">
        <v>379</v>
      </c>
      <c r="T53" s="218"/>
    </row>
    <row r="54" spans="2:20" s="79" customFormat="1" ht="32.25" customHeight="1">
      <c r="B54" s="235">
        <v>52</v>
      </c>
      <c r="C54" s="78"/>
      <c r="D54" s="256" t="s">
        <v>219</v>
      </c>
      <c r="E54" s="256"/>
      <c r="F54" s="74" t="s">
        <v>330</v>
      </c>
      <c r="G54" s="165">
        <v>42779</v>
      </c>
      <c r="H54" s="76" t="s">
        <v>163</v>
      </c>
      <c r="I54" s="236" t="s">
        <v>398</v>
      </c>
      <c r="J54" s="233" t="s">
        <v>4</v>
      </c>
      <c r="K54" s="162">
        <v>2.8</v>
      </c>
      <c r="L54" s="161">
        <f t="shared" ca="1" si="3"/>
        <v>1.0222222222222224</v>
      </c>
      <c r="M54" s="162">
        <f t="shared" ca="1" si="2"/>
        <v>3.822222222222222</v>
      </c>
      <c r="N54" s="76">
        <f ca="1">SUMIF('Resource Deployment List'!F55:F149,D54,'Resource Deployment List'!M55:M149)</f>
        <v>1</v>
      </c>
      <c r="O54" s="223" t="s">
        <v>241</v>
      </c>
      <c r="P54" s="221" t="s">
        <v>123</v>
      </c>
      <c r="Q54" s="223"/>
      <c r="R54" s="223"/>
      <c r="S54" s="218"/>
      <c r="T54" s="218"/>
    </row>
    <row r="55" spans="2:20" s="79" customFormat="1" ht="32.25" customHeight="1">
      <c r="B55" s="235">
        <v>16</v>
      </c>
      <c r="C55" s="233"/>
      <c r="D55" s="256" t="s">
        <v>181</v>
      </c>
      <c r="E55" s="256"/>
      <c r="F55" s="256" t="s">
        <v>330</v>
      </c>
      <c r="G55" s="257">
        <v>42254</v>
      </c>
      <c r="H55" s="256" t="s">
        <v>163</v>
      </c>
      <c r="I55" s="236" t="s">
        <v>398</v>
      </c>
      <c r="J55" s="233" t="s">
        <v>13</v>
      </c>
      <c r="K55" s="164">
        <v>1.9</v>
      </c>
      <c r="L55" s="161">
        <f t="shared" ca="1" si="3"/>
        <v>2.4805555555555556</v>
      </c>
      <c r="M55" s="162">
        <f t="shared" ca="1" si="2"/>
        <v>4.3805555555555555</v>
      </c>
      <c r="N55" s="76">
        <f>SUMIF('Resource Deployment List'!F17:F113,D55,'Resource Deployment List'!M17:M113)</f>
        <v>0</v>
      </c>
      <c r="O55" s="223" t="s">
        <v>331</v>
      </c>
      <c r="P55" s="221" t="s">
        <v>166</v>
      </c>
      <c r="Q55" s="239"/>
      <c r="R55" s="239"/>
      <c r="S55" s="218" t="s">
        <v>182</v>
      </c>
      <c r="T55" s="218"/>
    </row>
    <row r="56" spans="2:20" s="79" customFormat="1" ht="32.25" customHeight="1">
      <c r="B56" s="235">
        <v>88</v>
      </c>
      <c r="C56" s="78"/>
      <c r="D56" s="80" t="s">
        <v>326</v>
      </c>
      <c r="E56" s="256"/>
      <c r="F56" s="74" t="s">
        <v>329</v>
      </c>
      <c r="G56" s="257">
        <v>43053</v>
      </c>
      <c r="H56" s="256" t="s">
        <v>327</v>
      </c>
      <c r="I56" s="236"/>
      <c r="J56" s="233" t="s">
        <v>0</v>
      </c>
      <c r="K56" s="164"/>
      <c r="L56" s="161">
        <f t="shared" ca="1" si="3"/>
        <v>0.26111111111111113</v>
      </c>
      <c r="M56" s="162">
        <f t="shared" ca="1" si="2"/>
        <v>0.26111111111111113</v>
      </c>
      <c r="N56" s="76">
        <f>SUMIF('Resource Deployment List'!F93:F187,D56,'Resource Deployment List'!M93:M187)</f>
        <v>0</v>
      </c>
      <c r="O56" s="223"/>
      <c r="P56" s="221"/>
      <c r="Q56" s="239"/>
      <c r="R56" s="240"/>
      <c r="S56" s="218"/>
      <c r="T56" s="218"/>
    </row>
    <row r="57" spans="2:20" s="79" customFormat="1" ht="32.25" customHeight="1">
      <c r="B57" s="235">
        <v>67</v>
      </c>
      <c r="C57" s="78"/>
      <c r="D57" s="256" t="s">
        <v>231</v>
      </c>
      <c r="E57" s="256"/>
      <c r="F57" s="74" t="s">
        <v>330</v>
      </c>
      <c r="G57" s="257">
        <v>42948</v>
      </c>
      <c r="H57" s="256" t="s">
        <v>228</v>
      </c>
      <c r="I57" s="236" t="s">
        <v>191</v>
      </c>
      <c r="J57" s="233" t="s">
        <v>0</v>
      </c>
      <c r="K57" s="164">
        <v>0</v>
      </c>
      <c r="L57" s="161">
        <f t="shared" ca="1" si="3"/>
        <v>0.55277777777777781</v>
      </c>
      <c r="M57" s="162">
        <f t="shared" ca="1" si="2"/>
        <v>0.55277777777777781</v>
      </c>
      <c r="N57" s="76">
        <f ca="1">SUMIF('Resource Deployment List'!F71:F166,D57,'Resource Deployment List'!M71:M166)</f>
        <v>1</v>
      </c>
      <c r="O57" s="223" t="s">
        <v>236</v>
      </c>
      <c r="P57" s="221" t="s">
        <v>174</v>
      </c>
      <c r="Q57" s="238"/>
      <c r="R57" s="238"/>
      <c r="S57" s="237"/>
      <c r="T57" s="237"/>
    </row>
    <row r="58" spans="2:20" s="79" customFormat="1" ht="32.25" customHeight="1">
      <c r="B58" s="235">
        <v>18</v>
      </c>
      <c r="C58" s="78"/>
      <c r="D58" s="76" t="s">
        <v>185</v>
      </c>
      <c r="E58" s="256"/>
      <c r="F58" s="74" t="s">
        <v>330</v>
      </c>
      <c r="G58" s="165">
        <v>42268</v>
      </c>
      <c r="H58" s="76" t="s">
        <v>171</v>
      </c>
      <c r="I58" s="236" t="s">
        <v>191</v>
      </c>
      <c r="J58" s="233" t="s">
        <v>0</v>
      </c>
      <c r="K58" s="164">
        <v>0</v>
      </c>
      <c r="L58" s="161">
        <f t="shared" ca="1" si="3"/>
        <v>2.4416666666666669</v>
      </c>
      <c r="M58" s="162">
        <f t="shared" ca="1" si="2"/>
        <v>2.4416666666666669</v>
      </c>
      <c r="N58" s="76">
        <f>SUMIF('Resource Deployment List'!F19:F115,D58,'Resource Deployment List'!M19:M115)</f>
        <v>0</v>
      </c>
      <c r="O58" s="223" t="s">
        <v>7</v>
      </c>
      <c r="P58" s="221" t="s">
        <v>402</v>
      </c>
      <c r="Q58" s="239"/>
      <c r="R58" s="239"/>
      <c r="S58" s="222" t="s">
        <v>167</v>
      </c>
      <c r="T58" s="222" t="s">
        <v>186</v>
      </c>
    </row>
    <row r="59" spans="2:20" s="79" customFormat="1" ht="32.25" customHeight="1">
      <c r="B59" s="235">
        <v>55</v>
      </c>
      <c r="C59" s="78"/>
      <c r="D59" s="74" t="s">
        <v>315</v>
      </c>
      <c r="E59" s="256"/>
      <c r="F59" s="74" t="s">
        <v>330</v>
      </c>
      <c r="G59" s="163">
        <v>42793</v>
      </c>
      <c r="H59" s="74" t="s">
        <v>163</v>
      </c>
      <c r="I59" s="236" t="s">
        <v>398</v>
      </c>
      <c r="J59" s="233" t="s">
        <v>4</v>
      </c>
      <c r="K59" s="164">
        <v>3</v>
      </c>
      <c r="L59" s="161">
        <f t="shared" ca="1" si="3"/>
        <v>0.98333333333333339</v>
      </c>
      <c r="M59" s="162">
        <f t="shared" ca="1" si="2"/>
        <v>3.9833333333333334</v>
      </c>
      <c r="N59" s="76">
        <f ca="1">SUMIF('Resource Deployment List'!F58:F152,D59,'Resource Deployment List'!M58:M152)</f>
        <v>1</v>
      </c>
      <c r="O59" s="223" t="s">
        <v>241</v>
      </c>
      <c r="P59" s="221" t="s">
        <v>123</v>
      </c>
      <c r="Q59" s="239"/>
      <c r="R59" s="240">
        <v>43190</v>
      </c>
      <c r="S59" s="218"/>
      <c r="T59" s="218"/>
    </row>
    <row r="60" spans="2:20" s="79" customFormat="1" ht="32.25" customHeight="1">
      <c r="B60" s="235">
        <v>112</v>
      </c>
      <c r="C60" s="78"/>
      <c r="D60" s="74" t="s">
        <v>467</v>
      </c>
      <c r="E60" s="256"/>
      <c r="F60" s="74" t="s">
        <v>330</v>
      </c>
      <c r="G60" s="257">
        <v>43136</v>
      </c>
      <c r="H60" s="256" t="s">
        <v>530</v>
      </c>
      <c r="I60" s="236" t="s">
        <v>159</v>
      </c>
      <c r="J60" s="233" t="s">
        <v>0</v>
      </c>
      <c r="K60" s="164">
        <v>8</v>
      </c>
      <c r="L60" s="161">
        <f t="shared" ca="1" si="3"/>
        <v>3.0555555555555555E-2</v>
      </c>
      <c r="M60" s="162"/>
      <c r="N60" s="76">
        <f>SUMIF('Resource Deployment List'!F118:F210,D60,'Resource Deployment List'!M118:M210)</f>
        <v>0</v>
      </c>
      <c r="O60" s="223"/>
      <c r="P60" s="221"/>
      <c r="Q60" s="238"/>
      <c r="R60" s="238"/>
      <c r="S60" s="237"/>
      <c r="T60" s="237"/>
    </row>
    <row r="61" spans="2:20" s="79" customFormat="1" ht="32.25" customHeight="1">
      <c r="B61" s="235">
        <v>42</v>
      </c>
      <c r="C61" s="233"/>
      <c r="D61" s="74" t="s">
        <v>209</v>
      </c>
      <c r="E61" s="256"/>
      <c r="F61" s="256" t="s">
        <v>330</v>
      </c>
      <c r="G61" s="257">
        <v>42618</v>
      </c>
      <c r="H61" s="256" t="s">
        <v>193</v>
      </c>
      <c r="I61" s="236" t="s">
        <v>191</v>
      </c>
      <c r="J61" s="233" t="s">
        <v>4</v>
      </c>
      <c r="K61" s="164">
        <v>0</v>
      </c>
      <c r="L61" s="161">
        <f t="shared" ca="1" si="3"/>
        <v>1.4694444444444443</v>
      </c>
      <c r="M61" s="162">
        <f t="shared" ref="M61:M67" ca="1" si="4">K61+L61</f>
        <v>1.4694444444444443</v>
      </c>
      <c r="N61" s="76">
        <f ca="1">SUMIF('Resource Deployment List'!F45:F139,D61,'Resource Deployment List'!M45:M139)</f>
        <v>1</v>
      </c>
      <c r="O61" s="223" t="s">
        <v>241</v>
      </c>
      <c r="P61" s="221" t="s">
        <v>123</v>
      </c>
      <c r="Q61" s="239"/>
      <c r="R61" s="239"/>
      <c r="S61" s="218"/>
      <c r="T61" s="218"/>
    </row>
    <row r="62" spans="2:20" s="79" customFormat="1" ht="32.25" customHeight="1">
      <c r="B62" s="235">
        <v>23</v>
      </c>
      <c r="C62" s="78"/>
      <c r="D62" s="74" t="s">
        <v>192</v>
      </c>
      <c r="E62" s="256"/>
      <c r="F62" s="74" t="s">
        <v>330</v>
      </c>
      <c r="G62" s="257">
        <v>42408</v>
      </c>
      <c r="H62" s="256" t="s">
        <v>193</v>
      </c>
      <c r="I62" s="236" t="s">
        <v>191</v>
      </c>
      <c r="J62" s="233" t="s">
        <v>4</v>
      </c>
      <c r="K62" s="164">
        <v>0</v>
      </c>
      <c r="L62" s="161">
        <f t="shared" ca="1" si="3"/>
        <v>2.0527777777777776</v>
      </c>
      <c r="M62" s="162">
        <f t="shared" ca="1" si="4"/>
        <v>2.0527777777777776</v>
      </c>
      <c r="N62" s="76">
        <f ca="1">SUMIF('Resource Deployment List'!F24:F119,D62,'Resource Deployment List'!M24:M119)</f>
        <v>1</v>
      </c>
      <c r="O62" s="223" t="s">
        <v>241</v>
      </c>
      <c r="P62" s="221" t="s">
        <v>123</v>
      </c>
      <c r="Q62" s="239"/>
      <c r="R62" s="239"/>
      <c r="S62" s="218"/>
      <c r="T62" s="218"/>
    </row>
    <row r="63" spans="2:20" s="79" customFormat="1" ht="32.25" customHeight="1">
      <c r="B63" s="235">
        <v>13</v>
      </c>
      <c r="C63" s="237"/>
      <c r="D63" s="74" t="s">
        <v>177</v>
      </c>
      <c r="E63" s="256"/>
      <c r="F63" s="75" t="s">
        <v>330</v>
      </c>
      <c r="G63" s="76">
        <v>42248</v>
      </c>
      <c r="H63" s="236" t="s">
        <v>163</v>
      </c>
      <c r="I63" s="236" t="s">
        <v>398</v>
      </c>
      <c r="J63" s="237" t="s">
        <v>0</v>
      </c>
      <c r="K63" s="161">
        <v>1.3</v>
      </c>
      <c r="L63" s="161">
        <f t="shared" ca="1" si="3"/>
        <v>2.4972222222222222</v>
      </c>
      <c r="M63" s="162">
        <f t="shared" ca="1" si="4"/>
        <v>3.7972222222222225</v>
      </c>
      <c r="N63" s="76">
        <f ca="1">SUMIF('Resource Deployment List'!F14:F110,D63,'Resource Deployment List'!M14:M110)</f>
        <v>1</v>
      </c>
      <c r="O63" s="223" t="s">
        <v>241</v>
      </c>
      <c r="P63" s="221" t="s">
        <v>136</v>
      </c>
      <c r="Q63" s="218"/>
      <c r="R63" s="218"/>
      <c r="S63" s="225" t="s">
        <v>379</v>
      </c>
      <c r="T63" s="225"/>
    </row>
    <row r="64" spans="2:20" s="241" customFormat="1" ht="32.25" customHeight="1">
      <c r="B64" s="235">
        <v>28</v>
      </c>
      <c r="C64" s="233"/>
      <c r="D64" s="256" t="s">
        <v>308</v>
      </c>
      <c r="E64" s="256"/>
      <c r="F64" s="256" t="s">
        <v>330</v>
      </c>
      <c r="G64" s="257">
        <v>42492</v>
      </c>
      <c r="H64" s="256" t="s">
        <v>191</v>
      </c>
      <c r="I64" s="236" t="s">
        <v>398</v>
      </c>
      <c r="J64" s="233" t="s">
        <v>61</v>
      </c>
      <c r="K64" s="164">
        <v>2.6</v>
      </c>
      <c r="L64" s="161">
        <f t="shared" ca="1" si="3"/>
        <v>1.8194444444444444</v>
      </c>
      <c r="M64" s="162">
        <f t="shared" ca="1" si="4"/>
        <v>4.4194444444444443</v>
      </c>
      <c r="N64" s="76">
        <f>SUMIF('Resource Deployment List'!F29:F125,D64,'Resource Deployment List'!M29:M125)</f>
        <v>0</v>
      </c>
      <c r="O64" s="239" t="s">
        <v>241</v>
      </c>
      <c r="P64" s="238" t="s">
        <v>136</v>
      </c>
      <c r="Q64" s="239"/>
      <c r="R64" s="239"/>
      <c r="S64" s="218" t="s">
        <v>379</v>
      </c>
      <c r="T64" s="218"/>
    </row>
    <row r="65" spans="2:16271" s="79" customFormat="1" ht="32.25" customHeight="1">
      <c r="B65" s="235">
        <v>6</v>
      </c>
      <c r="C65" s="233"/>
      <c r="D65" s="256" t="s">
        <v>165</v>
      </c>
      <c r="E65" s="256"/>
      <c r="F65" s="256" t="s">
        <v>330</v>
      </c>
      <c r="G65" s="257">
        <v>42135</v>
      </c>
      <c r="H65" s="256" t="s">
        <v>163</v>
      </c>
      <c r="I65" s="236" t="s">
        <v>398</v>
      </c>
      <c r="J65" s="233" t="s">
        <v>0</v>
      </c>
      <c r="K65" s="164">
        <v>0</v>
      </c>
      <c r="L65" s="161">
        <f t="shared" ca="1" si="3"/>
        <v>2.8111111111111113</v>
      </c>
      <c r="M65" s="162">
        <f t="shared" ca="1" si="4"/>
        <v>2.8111111111111113</v>
      </c>
      <c r="N65" s="76">
        <f ca="1">SUMIF('Resource Deployment List'!F7:F103,D65,'Resource Deployment List'!M7:M103)</f>
        <v>0</v>
      </c>
      <c r="O65" s="239" t="s">
        <v>331</v>
      </c>
      <c r="P65" s="238" t="s">
        <v>413</v>
      </c>
      <c r="Q65" s="239"/>
      <c r="R65" s="239"/>
      <c r="S65" s="218" t="s">
        <v>167</v>
      </c>
      <c r="T65" s="218"/>
    </row>
    <row r="66" spans="2:16271" s="79" customFormat="1" ht="32.25" customHeight="1">
      <c r="B66" s="235">
        <v>68</v>
      </c>
      <c r="C66" s="233"/>
      <c r="D66" s="74" t="s">
        <v>232</v>
      </c>
      <c r="E66" s="256"/>
      <c r="F66" s="74" t="s">
        <v>330</v>
      </c>
      <c r="G66" s="257">
        <v>42948</v>
      </c>
      <c r="H66" s="256" t="s">
        <v>228</v>
      </c>
      <c r="I66" s="236" t="s">
        <v>191</v>
      </c>
      <c r="J66" s="233" t="s">
        <v>0</v>
      </c>
      <c r="K66" s="164">
        <v>0</v>
      </c>
      <c r="L66" s="161">
        <f t="shared" ca="1" si="3"/>
        <v>0.55277777777777781</v>
      </c>
      <c r="M66" s="162">
        <f t="shared" ca="1" si="4"/>
        <v>0.55277777777777781</v>
      </c>
      <c r="N66" s="76">
        <f>SUMIF('Resource Deployment List'!F72:F167,D66,'Resource Deployment List'!M72:M167)</f>
        <v>0</v>
      </c>
      <c r="O66" s="223" t="s">
        <v>236</v>
      </c>
      <c r="P66" s="221"/>
      <c r="Q66" s="238"/>
      <c r="R66" s="238"/>
      <c r="S66" s="237"/>
      <c r="T66" s="237"/>
    </row>
    <row r="67" spans="2:16271" s="79" customFormat="1" ht="32.25" customHeight="1">
      <c r="B67" s="235">
        <v>21</v>
      </c>
      <c r="C67" s="78"/>
      <c r="D67" s="74" t="s">
        <v>189</v>
      </c>
      <c r="E67" s="256"/>
      <c r="F67" s="74" t="s">
        <v>330</v>
      </c>
      <c r="G67" s="257">
        <v>42373</v>
      </c>
      <c r="H67" s="256" t="s">
        <v>171</v>
      </c>
      <c r="I67" s="236" t="s">
        <v>191</v>
      </c>
      <c r="J67" s="233" t="s">
        <v>4</v>
      </c>
      <c r="K67" s="164">
        <v>2.1</v>
      </c>
      <c r="L67" s="161">
        <f t="shared" ca="1" si="3"/>
        <v>2.15</v>
      </c>
      <c r="M67" s="162">
        <f t="shared" ca="1" si="4"/>
        <v>4.25</v>
      </c>
      <c r="N67" s="76">
        <f ca="1">SUMIF('Resource Deployment List'!F22:F118,D67,'Resource Deployment List'!M22:M118)</f>
        <v>1</v>
      </c>
      <c r="O67" s="223" t="s">
        <v>241</v>
      </c>
      <c r="P67" s="221" t="s">
        <v>123</v>
      </c>
      <c r="Q67" s="409"/>
      <c r="R67" s="410">
        <v>43190</v>
      </c>
      <c r="S67" s="218"/>
      <c r="T67" s="218"/>
    </row>
    <row r="68" spans="2:16271" s="241" customFormat="1" ht="32.25" customHeight="1">
      <c r="B68" s="235">
        <v>114</v>
      </c>
      <c r="C68" s="233"/>
      <c r="D68" s="256" t="s">
        <v>435</v>
      </c>
      <c r="E68" s="256"/>
      <c r="F68" s="256" t="s">
        <v>330</v>
      </c>
      <c r="G68" s="257">
        <v>43136</v>
      </c>
      <c r="H68" s="256" t="s">
        <v>191</v>
      </c>
      <c r="I68" s="236" t="s">
        <v>191</v>
      </c>
      <c r="J68" s="233" t="s">
        <v>13</v>
      </c>
      <c r="K68" s="164">
        <v>7</v>
      </c>
      <c r="L68" s="161">
        <f t="shared" ca="1" si="3"/>
        <v>3.0555555555555555E-2</v>
      </c>
      <c r="M68" s="162"/>
      <c r="N68" s="76">
        <f>SUMIF('Resource Deployment List'!F120:F212,D68,'Resource Deployment List'!M120:M212)</f>
        <v>0</v>
      </c>
      <c r="O68" s="239"/>
      <c r="P68" s="238"/>
      <c r="Q68" s="238"/>
      <c r="R68" s="238"/>
      <c r="S68" s="237"/>
      <c r="T68" s="237"/>
    </row>
    <row r="69" spans="2:16271" s="79" customFormat="1" ht="32.25" customHeight="1">
      <c r="B69" s="235">
        <v>32</v>
      </c>
      <c r="C69" s="78"/>
      <c r="D69" s="256" t="s">
        <v>197</v>
      </c>
      <c r="E69" s="256"/>
      <c r="F69" s="74" t="s">
        <v>330</v>
      </c>
      <c r="G69" s="257">
        <v>42541</v>
      </c>
      <c r="H69" s="256" t="s">
        <v>191</v>
      </c>
      <c r="I69" s="236" t="s">
        <v>191</v>
      </c>
      <c r="J69" s="233" t="s">
        <v>4</v>
      </c>
      <c r="K69" s="164">
        <v>4.8</v>
      </c>
      <c r="L69" s="161">
        <f t="shared" ca="1" si="3"/>
        <v>1.6833333333333333</v>
      </c>
      <c r="M69" s="162">
        <f t="shared" ref="M69:M100" ca="1" si="5">K69+L69</f>
        <v>6.4833333333333334</v>
      </c>
      <c r="N69" s="76">
        <f ca="1">SUMIF('Resource Deployment List'!F33:F129,D69,'Resource Deployment List'!M33:M129)</f>
        <v>1</v>
      </c>
      <c r="O69" s="223" t="s">
        <v>241</v>
      </c>
      <c r="P69" s="221" t="s">
        <v>123</v>
      </c>
      <c r="Q69" s="239"/>
      <c r="R69" s="239"/>
      <c r="S69" s="218"/>
      <c r="T69" s="218"/>
    </row>
    <row r="70" spans="2:16271" s="79" customFormat="1" ht="32.25" customHeight="1">
      <c r="B70" s="235">
        <v>11</v>
      </c>
      <c r="C70" s="233"/>
      <c r="D70" s="256" t="s">
        <v>305</v>
      </c>
      <c r="E70" s="256"/>
      <c r="F70" s="256" t="s">
        <v>330</v>
      </c>
      <c r="G70" s="257">
        <v>42219</v>
      </c>
      <c r="H70" s="256" t="s">
        <v>171</v>
      </c>
      <c r="I70" s="236" t="s">
        <v>191</v>
      </c>
      <c r="J70" s="233" t="s">
        <v>0</v>
      </c>
      <c r="K70" s="164">
        <v>0</v>
      </c>
      <c r="L70" s="161">
        <f t="shared" ca="1" si="3"/>
        <v>2.5777777777777779</v>
      </c>
      <c r="M70" s="162">
        <f t="shared" ca="1" si="5"/>
        <v>2.5777777777777779</v>
      </c>
      <c r="N70" s="76">
        <f ca="1">SUMIF('Resource Deployment List'!F12:F108,D70,'Resource Deployment List'!M12:M108)</f>
        <v>0</v>
      </c>
      <c r="O70" s="239" t="s">
        <v>241</v>
      </c>
      <c r="P70" s="238" t="s">
        <v>174</v>
      </c>
      <c r="Q70" s="239"/>
      <c r="R70" s="239"/>
      <c r="S70" s="218"/>
      <c r="T70" s="218"/>
    </row>
    <row r="71" spans="2:16271" s="77" customFormat="1" ht="32.25" customHeight="1">
      <c r="B71" s="235">
        <v>91</v>
      </c>
      <c r="C71" s="233"/>
      <c r="D71" s="74" t="s">
        <v>256</v>
      </c>
      <c r="E71" s="256"/>
      <c r="F71" s="74" t="s">
        <v>330</v>
      </c>
      <c r="G71" s="257">
        <v>43102</v>
      </c>
      <c r="H71" s="256" t="s">
        <v>188</v>
      </c>
      <c r="I71" s="236" t="s">
        <v>188</v>
      </c>
      <c r="J71" s="233" t="s">
        <v>0</v>
      </c>
      <c r="K71" s="164">
        <v>12</v>
      </c>
      <c r="L71" s="161">
        <f t="shared" ca="1" si="3"/>
        <v>0.125</v>
      </c>
      <c r="M71" s="162">
        <f t="shared" ca="1" si="5"/>
        <v>12.125</v>
      </c>
      <c r="N71" s="76">
        <f>SUMIF('Resource Deployment List'!F96:F190,D71,'Resource Deployment List'!M96:M190)</f>
        <v>0</v>
      </c>
      <c r="O71" s="223"/>
      <c r="P71" s="221" t="s">
        <v>392</v>
      </c>
      <c r="Q71" s="238"/>
      <c r="R71" s="238"/>
      <c r="S71" s="237"/>
      <c r="T71" s="237"/>
    </row>
    <row r="72" spans="2:16271" s="79" customFormat="1" ht="32.25" customHeight="1">
      <c r="B72" s="235">
        <v>50</v>
      </c>
      <c r="C72" s="78"/>
      <c r="D72" s="256" t="s">
        <v>216</v>
      </c>
      <c r="E72" s="256"/>
      <c r="F72" s="74" t="s">
        <v>330</v>
      </c>
      <c r="G72" s="163">
        <v>42772</v>
      </c>
      <c r="H72" s="74" t="s">
        <v>163</v>
      </c>
      <c r="I72" s="236" t="s">
        <v>398</v>
      </c>
      <c r="J72" s="233" t="s">
        <v>53</v>
      </c>
      <c r="K72" s="164">
        <v>2.5</v>
      </c>
      <c r="L72" s="161">
        <f t="shared" ca="1" si="3"/>
        <v>1.0416666666666667</v>
      </c>
      <c r="M72" s="162">
        <f t="shared" ca="1" si="5"/>
        <v>3.541666666666667</v>
      </c>
      <c r="N72" s="76">
        <f>SUMIF('Resource Deployment List'!F53:F147,D72,'Resource Deployment List'!M53:M147)</f>
        <v>0</v>
      </c>
      <c r="O72" s="223" t="s">
        <v>241</v>
      </c>
      <c r="P72" s="221" t="s">
        <v>217</v>
      </c>
      <c r="Q72" s="239"/>
      <c r="R72" s="239"/>
      <c r="S72" s="218" t="s">
        <v>386</v>
      </c>
      <c r="T72" s="218"/>
    </row>
    <row r="73" spans="2:16271" s="79" customFormat="1" ht="32.25" customHeight="1">
      <c r="B73" s="235">
        <v>61</v>
      </c>
      <c r="C73" s="218"/>
      <c r="D73" s="256" t="s">
        <v>318</v>
      </c>
      <c r="E73" s="256"/>
      <c r="F73" s="256" t="s">
        <v>330</v>
      </c>
      <c r="G73" s="165">
        <v>42880</v>
      </c>
      <c r="H73" s="76" t="s">
        <v>226</v>
      </c>
      <c r="I73" s="236" t="s">
        <v>398</v>
      </c>
      <c r="J73" s="218" t="s">
        <v>0</v>
      </c>
      <c r="K73" s="162">
        <v>8</v>
      </c>
      <c r="L73" s="161">
        <f t="shared" ca="1" si="3"/>
        <v>0.7416666666666667</v>
      </c>
      <c r="M73" s="162">
        <f t="shared" ca="1" si="5"/>
        <v>8.7416666666666671</v>
      </c>
      <c r="N73" s="76">
        <f>SUMIF('Resource Deployment List'!F65:F159,D73,'Resource Deployment List'!M65:M159)</f>
        <v>0</v>
      </c>
      <c r="O73" s="239" t="s">
        <v>7</v>
      </c>
      <c r="P73" s="238" t="s">
        <v>136</v>
      </c>
      <c r="Q73" s="224"/>
      <c r="R73" s="239"/>
      <c r="S73" s="218" t="s">
        <v>379</v>
      </c>
      <c r="T73" s="218"/>
    </row>
    <row r="74" spans="2:16271" s="77" customFormat="1" ht="32.25" customHeight="1">
      <c r="B74" s="235">
        <v>34</v>
      </c>
      <c r="C74" s="233"/>
      <c r="D74" s="256" t="s">
        <v>199</v>
      </c>
      <c r="E74" s="256"/>
      <c r="F74" s="256" t="s">
        <v>330</v>
      </c>
      <c r="G74" s="257">
        <v>42562</v>
      </c>
      <c r="H74" s="256" t="s">
        <v>193</v>
      </c>
      <c r="I74" s="236" t="s">
        <v>191</v>
      </c>
      <c r="J74" s="233" t="s">
        <v>61</v>
      </c>
      <c r="K74" s="164">
        <v>0</v>
      </c>
      <c r="L74" s="161">
        <f t="shared" ref="L74:L105" ca="1" si="6">((TODAY()-G74)/30)/12</f>
        <v>1.625</v>
      </c>
      <c r="M74" s="162">
        <f t="shared" ca="1" si="5"/>
        <v>1.625</v>
      </c>
      <c r="N74" s="76">
        <f>SUMIF('Resource Deployment List'!F35:F131,D74,'Resource Deployment List'!M35:M131)</f>
        <v>0</v>
      </c>
      <c r="O74" s="239" t="s">
        <v>331</v>
      </c>
      <c r="P74" s="238" t="s">
        <v>136</v>
      </c>
      <c r="Q74" s="239"/>
      <c r="R74" s="239"/>
      <c r="S74" s="218" t="s">
        <v>379</v>
      </c>
      <c r="T74" s="218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  <c r="JD74" s="79"/>
      <c r="JE74" s="79"/>
      <c r="JF74" s="79"/>
      <c r="JG74" s="79"/>
      <c r="JH74" s="79"/>
      <c r="JI74" s="79"/>
      <c r="JJ74" s="79"/>
      <c r="JK74" s="79"/>
      <c r="JL74" s="79"/>
      <c r="JM74" s="79"/>
      <c r="JN74" s="79"/>
      <c r="JO74" s="79"/>
      <c r="JP74" s="79"/>
      <c r="JQ74" s="79"/>
      <c r="JR74" s="79"/>
      <c r="JS74" s="79"/>
      <c r="JT74" s="79"/>
      <c r="JU74" s="79"/>
      <c r="JV74" s="79"/>
      <c r="JW74" s="79"/>
      <c r="JX74" s="79"/>
      <c r="JY74" s="79"/>
      <c r="JZ74" s="79"/>
      <c r="KA74" s="79"/>
      <c r="KB74" s="79"/>
      <c r="KC74" s="79"/>
      <c r="KD74" s="79"/>
      <c r="KE74" s="79"/>
      <c r="KF74" s="79"/>
      <c r="KG74" s="79"/>
      <c r="KH74" s="79"/>
      <c r="KI74" s="79"/>
      <c r="KJ74" s="79"/>
      <c r="KK74" s="79"/>
      <c r="KL74" s="79"/>
      <c r="KM74" s="79"/>
      <c r="KN74" s="79"/>
      <c r="KO74" s="79"/>
      <c r="KP74" s="79"/>
      <c r="KQ74" s="79"/>
      <c r="KR74" s="79"/>
      <c r="KS74" s="79"/>
      <c r="KT74" s="79"/>
      <c r="KU74" s="79"/>
      <c r="KV74" s="79"/>
      <c r="KW74" s="79"/>
      <c r="KX74" s="79"/>
      <c r="KY74" s="79"/>
      <c r="KZ74" s="79"/>
      <c r="LA74" s="79"/>
      <c r="LB74" s="79"/>
      <c r="LC74" s="79"/>
      <c r="LD74" s="79"/>
      <c r="LE74" s="79"/>
      <c r="LF74" s="79"/>
      <c r="LG74" s="79"/>
      <c r="LH74" s="79"/>
      <c r="LI74" s="79"/>
      <c r="LJ74" s="79"/>
      <c r="LK74" s="79"/>
      <c r="LL74" s="79"/>
      <c r="LM74" s="79"/>
      <c r="LN74" s="79"/>
      <c r="LO74" s="79"/>
      <c r="LP74" s="79"/>
      <c r="LQ74" s="79"/>
      <c r="LR74" s="79"/>
      <c r="LS74" s="79"/>
      <c r="LT74" s="79"/>
      <c r="LU74" s="79"/>
      <c r="LV74" s="79"/>
      <c r="LW74" s="79"/>
      <c r="LX74" s="79"/>
      <c r="LY74" s="79"/>
      <c r="LZ74" s="79"/>
      <c r="MA74" s="79"/>
      <c r="MB74" s="79"/>
      <c r="MC74" s="79"/>
      <c r="MD74" s="79"/>
      <c r="ME74" s="79"/>
      <c r="MF74" s="79"/>
      <c r="MG74" s="79"/>
      <c r="MH74" s="79"/>
      <c r="MI74" s="79"/>
      <c r="MJ74" s="79"/>
      <c r="MK74" s="79"/>
      <c r="ML74" s="79"/>
      <c r="MM74" s="79"/>
      <c r="MN74" s="79"/>
      <c r="MO74" s="79"/>
      <c r="MP74" s="79"/>
      <c r="MQ74" s="79"/>
      <c r="MR74" s="79"/>
      <c r="MS74" s="79"/>
      <c r="MT74" s="79"/>
      <c r="MU74" s="79"/>
      <c r="MV74" s="79"/>
      <c r="MW74" s="79"/>
      <c r="MX74" s="79"/>
      <c r="MY74" s="79"/>
      <c r="MZ74" s="79"/>
      <c r="NA74" s="79"/>
      <c r="NB74" s="79"/>
      <c r="NC74" s="79"/>
      <c r="ND74" s="79"/>
      <c r="NE74" s="79"/>
      <c r="NF74" s="79"/>
      <c r="NG74" s="79"/>
      <c r="NH74" s="79"/>
      <c r="NI74" s="79"/>
      <c r="NJ74" s="79"/>
      <c r="NK74" s="79"/>
      <c r="NL74" s="79"/>
      <c r="NM74" s="79"/>
      <c r="NN74" s="79"/>
      <c r="NO74" s="79"/>
      <c r="NP74" s="79"/>
      <c r="NQ74" s="79"/>
      <c r="NR74" s="79"/>
      <c r="NS74" s="79"/>
      <c r="NT74" s="79"/>
      <c r="NU74" s="79"/>
      <c r="NV74" s="79"/>
      <c r="NW74" s="79"/>
      <c r="NX74" s="79"/>
      <c r="NY74" s="79"/>
      <c r="NZ74" s="79"/>
      <c r="OA74" s="79"/>
      <c r="OB74" s="79"/>
      <c r="OC74" s="79"/>
      <c r="OD74" s="79"/>
      <c r="OE74" s="79"/>
      <c r="OF74" s="79"/>
      <c r="OG74" s="79"/>
      <c r="OH74" s="79"/>
      <c r="OI74" s="79"/>
      <c r="OJ74" s="79"/>
      <c r="OK74" s="79"/>
      <c r="OL74" s="79"/>
      <c r="OM74" s="79"/>
      <c r="ON74" s="79"/>
      <c r="OO74" s="79"/>
      <c r="OP74" s="79"/>
      <c r="OQ74" s="79"/>
      <c r="OR74" s="79"/>
      <c r="OS74" s="79"/>
      <c r="OT74" s="79"/>
      <c r="OU74" s="79"/>
      <c r="OV74" s="79"/>
      <c r="OW74" s="79"/>
      <c r="OX74" s="79"/>
      <c r="OY74" s="79"/>
      <c r="OZ74" s="79"/>
      <c r="PA74" s="79"/>
      <c r="PB74" s="79"/>
      <c r="PC74" s="79"/>
      <c r="PD74" s="79"/>
      <c r="PE74" s="79"/>
      <c r="PF74" s="79"/>
      <c r="PG74" s="79"/>
      <c r="PH74" s="79"/>
      <c r="PI74" s="79"/>
      <c r="PJ74" s="79"/>
      <c r="PK74" s="79"/>
      <c r="PL74" s="79"/>
      <c r="PM74" s="79"/>
      <c r="PN74" s="79"/>
      <c r="PO74" s="79"/>
      <c r="PP74" s="79"/>
      <c r="PQ74" s="79"/>
      <c r="PR74" s="79"/>
      <c r="PS74" s="79"/>
      <c r="PT74" s="79"/>
      <c r="PU74" s="79"/>
      <c r="PV74" s="79"/>
      <c r="PW74" s="79"/>
      <c r="PX74" s="79"/>
      <c r="PY74" s="79"/>
      <c r="PZ74" s="79"/>
      <c r="QA74" s="79"/>
      <c r="QB74" s="79"/>
      <c r="QC74" s="79"/>
      <c r="QD74" s="79"/>
      <c r="QE74" s="79"/>
      <c r="QF74" s="79"/>
      <c r="QG74" s="79"/>
      <c r="QH74" s="79"/>
      <c r="QI74" s="79"/>
      <c r="QJ74" s="79"/>
      <c r="QK74" s="79"/>
      <c r="QL74" s="79"/>
      <c r="QM74" s="79"/>
      <c r="QN74" s="79"/>
      <c r="QO74" s="79"/>
      <c r="QP74" s="79"/>
      <c r="QQ74" s="79"/>
      <c r="QR74" s="79"/>
      <c r="QS74" s="79"/>
      <c r="QT74" s="79"/>
      <c r="QU74" s="79"/>
      <c r="QV74" s="79"/>
      <c r="QW74" s="79"/>
      <c r="QX74" s="79"/>
      <c r="QY74" s="79"/>
      <c r="QZ74" s="79"/>
      <c r="RA74" s="79"/>
      <c r="RB74" s="79"/>
      <c r="RC74" s="79"/>
      <c r="RD74" s="79"/>
      <c r="RE74" s="79"/>
      <c r="RF74" s="79"/>
      <c r="RG74" s="79"/>
      <c r="RH74" s="79"/>
      <c r="RI74" s="79"/>
      <c r="RJ74" s="79"/>
      <c r="RK74" s="79"/>
      <c r="RL74" s="79"/>
      <c r="RM74" s="79"/>
      <c r="RN74" s="79"/>
      <c r="RO74" s="79"/>
      <c r="RP74" s="79"/>
      <c r="RQ74" s="79"/>
      <c r="RR74" s="79"/>
      <c r="RS74" s="79"/>
      <c r="RT74" s="79"/>
      <c r="RU74" s="79"/>
      <c r="RV74" s="79"/>
      <c r="RW74" s="79"/>
      <c r="RX74" s="79"/>
      <c r="RY74" s="79"/>
      <c r="RZ74" s="79"/>
      <c r="SA74" s="79"/>
      <c r="SB74" s="79"/>
      <c r="SC74" s="79"/>
      <c r="SD74" s="79"/>
      <c r="SE74" s="79"/>
      <c r="SF74" s="79"/>
      <c r="SG74" s="79"/>
      <c r="SH74" s="79"/>
      <c r="SI74" s="79"/>
      <c r="SJ74" s="79"/>
      <c r="SK74" s="79"/>
      <c r="SL74" s="79"/>
      <c r="SM74" s="79"/>
      <c r="SN74" s="79"/>
      <c r="SO74" s="79"/>
      <c r="SP74" s="79"/>
      <c r="SQ74" s="79"/>
      <c r="SR74" s="79"/>
      <c r="SS74" s="79"/>
      <c r="ST74" s="79"/>
      <c r="SU74" s="79"/>
      <c r="SV74" s="79"/>
      <c r="SW74" s="79"/>
      <c r="SX74" s="79"/>
      <c r="SY74" s="79"/>
      <c r="SZ74" s="79"/>
      <c r="TA74" s="79"/>
      <c r="TB74" s="79"/>
      <c r="TC74" s="79"/>
      <c r="TD74" s="79"/>
      <c r="TE74" s="79"/>
      <c r="TF74" s="79"/>
      <c r="TG74" s="79"/>
      <c r="TH74" s="79"/>
      <c r="TI74" s="79"/>
      <c r="TJ74" s="79"/>
      <c r="TK74" s="79"/>
      <c r="TL74" s="79"/>
      <c r="TM74" s="79"/>
      <c r="TN74" s="79"/>
      <c r="TO74" s="79"/>
      <c r="TP74" s="79"/>
      <c r="TQ74" s="79"/>
      <c r="TR74" s="79"/>
      <c r="TS74" s="79"/>
      <c r="TT74" s="79"/>
      <c r="TU74" s="79"/>
      <c r="TV74" s="79"/>
      <c r="TW74" s="79"/>
      <c r="TX74" s="79"/>
      <c r="TY74" s="79"/>
      <c r="TZ74" s="79"/>
      <c r="UA74" s="79"/>
      <c r="UB74" s="79"/>
      <c r="UC74" s="79"/>
      <c r="UD74" s="79"/>
      <c r="UE74" s="79"/>
      <c r="UF74" s="79"/>
      <c r="UG74" s="79"/>
      <c r="UH74" s="79"/>
      <c r="UI74" s="79"/>
      <c r="UJ74" s="79"/>
      <c r="UK74" s="79"/>
      <c r="UL74" s="79"/>
      <c r="UM74" s="79"/>
      <c r="UN74" s="79"/>
      <c r="UO74" s="79"/>
      <c r="UP74" s="79"/>
      <c r="UQ74" s="79"/>
      <c r="UR74" s="79"/>
      <c r="US74" s="79"/>
      <c r="UT74" s="79"/>
      <c r="UU74" s="79"/>
      <c r="UV74" s="79"/>
      <c r="UW74" s="79"/>
      <c r="UX74" s="79"/>
      <c r="UY74" s="79"/>
      <c r="UZ74" s="79"/>
      <c r="VA74" s="79"/>
      <c r="VB74" s="79"/>
      <c r="VC74" s="79"/>
      <c r="VD74" s="79"/>
      <c r="VE74" s="79"/>
      <c r="VF74" s="79"/>
      <c r="VG74" s="79"/>
      <c r="VH74" s="79"/>
      <c r="VI74" s="79"/>
      <c r="VJ74" s="79"/>
      <c r="VK74" s="79"/>
      <c r="VL74" s="79"/>
      <c r="VM74" s="79"/>
      <c r="VN74" s="79"/>
      <c r="VO74" s="79"/>
      <c r="VP74" s="79"/>
      <c r="VQ74" s="79"/>
      <c r="VR74" s="79"/>
      <c r="VS74" s="79"/>
      <c r="VT74" s="79"/>
      <c r="VU74" s="79"/>
      <c r="VV74" s="79"/>
      <c r="VW74" s="79"/>
      <c r="VX74" s="79"/>
      <c r="VY74" s="79"/>
      <c r="VZ74" s="79"/>
      <c r="WA74" s="79"/>
      <c r="WB74" s="79"/>
      <c r="WC74" s="79"/>
      <c r="WD74" s="79"/>
      <c r="WE74" s="79"/>
      <c r="WF74" s="79"/>
      <c r="WG74" s="79"/>
      <c r="WH74" s="79"/>
      <c r="WI74" s="79"/>
      <c r="WJ74" s="79"/>
      <c r="WK74" s="79"/>
      <c r="WL74" s="79"/>
      <c r="WM74" s="79"/>
      <c r="WN74" s="79"/>
      <c r="WO74" s="79"/>
      <c r="WP74" s="79"/>
      <c r="WQ74" s="79"/>
      <c r="WR74" s="79"/>
      <c r="WS74" s="79"/>
      <c r="WT74" s="79"/>
      <c r="WU74" s="79"/>
      <c r="WV74" s="79"/>
      <c r="WW74" s="79"/>
      <c r="WX74" s="79"/>
      <c r="WY74" s="79"/>
      <c r="WZ74" s="79"/>
      <c r="XA74" s="79"/>
      <c r="XB74" s="79"/>
      <c r="XC74" s="79"/>
      <c r="XD74" s="79"/>
      <c r="XE74" s="79"/>
      <c r="XF74" s="79"/>
      <c r="XG74" s="79"/>
      <c r="XH74" s="79"/>
      <c r="XI74" s="79"/>
      <c r="XJ74" s="79"/>
      <c r="XK74" s="79"/>
      <c r="XL74" s="79"/>
      <c r="XM74" s="79"/>
      <c r="XN74" s="79"/>
      <c r="XO74" s="79"/>
      <c r="XP74" s="79"/>
      <c r="XQ74" s="79"/>
      <c r="XR74" s="79"/>
      <c r="XS74" s="79"/>
      <c r="XT74" s="79"/>
      <c r="XU74" s="79"/>
      <c r="XV74" s="79"/>
      <c r="XW74" s="79"/>
      <c r="XX74" s="79"/>
      <c r="XY74" s="79"/>
      <c r="XZ74" s="79"/>
      <c r="YA74" s="79"/>
      <c r="YB74" s="79"/>
      <c r="YC74" s="79"/>
      <c r="YD74" s="79"/>
      <c r="YE74" s="79"/>
      <c r="YF74" s="79"/>
      <c r="YG74" s="79"/>
      <c r="YH74" s="79"/>
      <c r="YI74" s="79"/>
      <c r="YJ74" s="79"/>
      <c r="YK74" s="79"/>
      <c r="YL74" s="79"/>
      <c r="YM74" s="79"/>
      <c r="YN74" s="79"/>
      <c r="YO74" s="79"/>
      <c r="YP74" s="79"/>
      <c r="YQ74" s="79"/>
      <c r="YR74" s="79"/>
      <c r="YS74" s="79"/>
      <c r="YT74" s="79"/>
      <c r="YU74" s="79"/>
      <c r="YV74" s="79"/>
      <c r="YW74" s="79"/>
      <c r="YX74" s="79"/>
      <c r="YY74" s="79"/>
      <c r="YZ74" s="79"/>
      <c r="ZA74" s="79"/>
      <c r="ZB74" s="79"/>
      <c r="ZC74" s="79"/>
      <c r="ZD74" s="79"/>
      <c r="ZE74" s="79"/>
      <c r="ZF74" s="79"/>
      <c r="ZG74" s="79"/>
      <c r="ZH74" s="79"/>
      <c r="ZI74" s="79"/>
      <c r="ZJ74" s="79"/>
      <c r="ZK74" s="79"/>
      <c r="ZL74" s="79"/>
      <c r="ZM74" s="79"/>
      <c r="ZN74" s="79"/>
      <c r="ZO74" s="79"/>
      <c r="ZP74" s="79"/>
      <c r="ZQ74" s="79"/>
      <c r="ZR74" s="79"/>
      <c r="ZS74" s="79"/>
      <c r="ZT74" s="79"/>
      <c r="ZU74" s="79"/>
      <c r="ZV74" s="79"/>
      <c r="ZW74" s="79"/>
      <c r="ZX74" s="79"/>
      <c r="ZY74" s="79"/>
      <c r="ZZ74" s="79"/>
      <c r="AAA74" s="79"/>
      <c r="AAB74" s="79"/>
      <c r="AAC74" s="79"/>
      <c r="AAD74" s="79"/>
      <c r="AAE74" s="79"/>
      <c r="AAF74" s="79"/>
      <c r="AAG74" s="79"/>
      <c r="AAH74" s="79"/>
      <c r="AAI74" s="79"/>
      <c r="AAJ74" s="79"/>
      <c r="AAK74" s="79"/>
      <c r="AAL74" s="79"/>
      <c r="AAM74" s="79"/>
      <c r="AAN74" s="79"/>
      <c r="AAO74" s="79"/>
      <c r="AAP74" s="79"/>
      <c r="AAQ74" s="79"/>
      <c r="AAR74" s="79"/>
      <c r="AAS74" s="79"/>
      <c r="AAT74" s="79"/>
      <c r="AAU74" s="79"/>
      <c r="AAV74" s="79"/>
      <c r="AAW74" s="79"/>
      <c r="AAX74" s="79"/>
      <c r="AAY74" s="79"/>
      <c r="AAZ74" s="79"/>
      <c r="ABA74" s="79"/>
      <c r="ABB74" s="79"/>
      <c r="ABC74" s="79"/>
      <c r="ABD74" s="79"/>
      <c r="ABE74" s="79"/>
      <c r="ABF74" s="79"/>
      <c r="ABG74" s="79"/>
      <c r="ABH74" s="79"/>
      <c r="ABI74" s="79"/>
      <c r="ABJ74" s="79"/>
      <c r="ABK74" s="79"/>
      <c r="ABL74" s="79"/>
      <c r="ABM74" s="79"/>
      <c r="ABN74" s="79"/>
      <c r="ABO74" s="79"/>
      <c r="ABP74" s="79"/>
      <c r="ABQ74" s="79"/>
      <c r="ABR74" s="79"/>
      <c r="ABS74" s="79"/>
      <c r="ABT74" s="79"/>
      <c r="ABU74" s="79"/>
      <c r="ABV74" s="79"/>
      <c r="ABW74" s="79"/>
      <c r="ABX74" s="79"/>
      <c r="ABY74" s="79"/>
      <c r="ABZ74" s="79"/>
      <c r="ACA74" s="79"/>
      <c r="ACB74" s="79"/>
      <c r="ACC74" s="79"/>
      <c r="ACD74" s="79"/>
      <c r="ACE74" s="79"/>
      <c r="ACF74" s="79"/>
      <c r="ACG74" s="79"/>
      <c r="ACH74" s="79"/>
      <c r="ACI74" s="79"/>
      <c r="ACJ74" s="79"/>
      <c r="ACK74" s="79"/>
      <c r="ACL74" s="79"/>
      <c r="ACM74" s="79"/>
      <c r="ACN74" s="79"/>
      <c r="ACO74" s="79"/>
      <c r="ACP74" s="79"/>
      <c r="ACQ74" s="79"/>
      <c r="ACR74" s="79"/>
      <c r="ACS74" s="79"/>
      <c r="ACT74" s="79"/>
      <c r="ACU74" s="79"/>
      <c r="ACV74" s="79"/>
      <c r="ACW74" s="79"/>
      <c r="ACX74" s="79"/>
      <c r="ACY74" s="79"/>
      <c r="ACZ74" s="79"/>
      <c r="ADA74" s="79"/>
      <c r="ADB74" s="79"/>
      <c r="ADC74" s="79"/>
      <c r="ADD74" s="79"/>
      <c r="ADE74" s="79"/>
      <c r="ADF74" s="79"/>
      <c r="ADG74" s="79"/>
      <c r="ADH74" s="79"/>
      <c r="ADI74" s="79"/>
      <c r="ADJ74" s="79"/>
      <c r="ADK74" s="79"/>
      <c r="ADL74" s="79"/>
      <c r="ADM74" s="79"/>
      <c r="ADN74" s="79"/>
      <c r="ADO74" s="79"/>
      <c r="ADP74" s="79"/>
      <c r="ADQ74" s="79"/>
      <c r="ADR74" s="79"/>
      <c r="ADS74" s="79"/>
      <c r="ADT74" s="79"/>
      <c r="ADU74" s="79"/>
      <c r="ADV74" s="79"/>
      <c r="ADW74" s="79"/>
      <c r="ADX74" s="79"/>
      <c r="ADY74" s="79"/>
      <c r="ADZ74" s="79"/>
      <c r="AEA74" s="79"/>
      <c r="AEB74" s="79"/>
      <c r="AEC74" s="79"/>
      <c r="AED74" s="79"/>
      <c r="AEE74" s="79"/>
      <c r="AEF74" s="79"/>
      <c r="AEG74" s="79"/>
      <c r="AEH74" s="79"/>
      <c r="AEI74" s="79"/>
      <c r="AEJ74" s="79"/>
      <c r="AEK74" s="79"/>
      <c r="AEL74" s="79"/>
      <c r="AEM74" s="79"/>
      <c r="AEN74" s="79"/>
      <c r="AEO74" s="79"/>
      <c r="AEP74" s="79"/>
      <c r="AEQ74" s="79"/>
      <c r="AER74" s="79"/>
      <c r="AES74" s="79"/>
      <c r="AET74" s="79"/>
      <c r="AEU74" s="79"/>
      <c r="AEV74" s="79"/>
      <c r="AEW74" s="79"/>
      <c r="AEX74" s="79"/>
      <c r="AEY74" s="79"/>
      <c r="AEZ74" s="79"/>
      <c r="AFA74" s="79"/>
      <c r="AFB74" s="79"/>
      <c r="AFC74" s="79"/>
      <c r="AFD74" s="79"/>
      <c r="AFE74" s="79"/>
      <c r="AFF74" s="79"/>
      <c r="AFG74" s="79"/>
      <c r="AFH74" s="79"/>
      <c r="AFI74" s="79"/>
      <c r="AFJ74" s="79"/>
      <c r="AFK74" s="79"/>
      <c r="AFL74" s="79"/>
      <c r="AFM74" s="79"/>
      <c r="AFN74" s="79"/>
      <c r="AFO74" s="79"/>
      <c r="AFP74" s="79"/>
      <c r="AFQ74" s="79"/>
      <c r="AFR74" s="79"/>
      <c r="AFS74" s="79"/>
      <c r="AFT74" s="79"/>
      <c r="AFU74" s="79"/>
      <c r="AFV74" s="79"/>
      <c r="AFW74" s="79"/>
      <c r="AFX74" s="79"/>
      <c r="AFY74" s="79"/>
      <c r="AFZ74" s="79"/>
      <c r="AGA74" s="79"/>
      <c r="AGB74" s="79"/>
      <c r="AGC74" s="79"/>
      <c r="AGD74" s="79"/>
      <c r="AGE74" s="79"/>
      <c r="AGF74" s="79"/>
      <c r="AGG74" s="79"/>
      <c r="AGH74" s="79"/>
      <c r="AGI74" s="79"/>
      <c r="AGJ74" s="79"/>
      <c r="AGK74" s="79"/>
      <c r="AGL74" s="79"/>
      <c r="AGM74" s="79"/>
      <c r="AGN74" s="79"/>
      <c r="AGO74" s="79"/>
      <c r="AGP74" s="79"/>
      <c r="AGQ74" s="79"/>
      <c r="AGR74" s="79"/>
      <c r="AGS74" s="79"/>
      <c r="AGT74" s="79"/>
      <c r="AGU74" s="79"/>
      <c r="AGV74" s="79"/>
      <c r="AGW74" s="79"/>
      <c r="AGX74" s="79"/>
      <c r="AGY74" s="79"/>
      <c r="AGZ74" s="79"/>
      <c r="AHA74" s="79"/>
      <c r="AHB74" s="79"/>
      <c r="AHC74" s="79"/>
      <c r="AHD74" s="79"/>
      <c r="AHE74" s="79"/>
      <c r="AHF74" s="79"/>
      <c r="AHG74" s="79"/>
      <c r="AHH74" s="79"/>
      <c r="AHI74" s="79"/>
      <c r="AHJ74" s="79"/>
      <c r="AHK74" s="79"/>
      <c r="AHL74" s="79"/>
      <c r="AHM74" s="79"/>
      <c r="AHN74" s="79"/>
      <c r="AHO74" s="79"/>
      <c r="AHP74" s="79"/>
      <c r="AHQ74" s="79"/>
      <c r="AHR74" s="79"/>
      <c r="AHS74" s="79"/>
      <c r="AHT74" s="79"/>
      <c r="AHU74" s="79"/>
      <c r="AHV74" s="79"/>
      <c r="AHW74" s="79"/>
      <c r="AHX74" s="79"/>
      <c r="AHY74" s="79"/>
      <c r="AHZ74" s="79"/>
      <c r="AIA74" s="79"/>
      <c r="AIB74" s="79"/>
      <c r="AIC74" s="79"/>
      <c r="AID74" s="79"/>
      <c r="AIE74" s="79"/>
      <c r="AIF74" s="79"/>
      <c r="AIG74" s="79"/>
      <c r="AIH74" s="79"/>
      <c r="AII74" s="79"/>
      <c r="AIJ74" s="79"/>
      <c r="AIK74" s="79"/>
      <c r="AIL74" s="79"/>
      <c r="AIM74" s="79"/>
      <c r="AIN74" s="79"/>
      <c r="AIO74" s="79"/>
      <c r="AIP74" s="79"/>
      <c r="AIQ74" s="79"/>
      <c r="AIR74" s="79"/>
      <c r="AIS74" s="79"/>
      <c r="AIT74" s="79"/>
      <c r="AIU74" s="79"/>
      <c r="AIV74" s="79"/>
      <c r="AIW74" s="79"/>
      <c r="AIX74" s="79"/>
      <c r="AIY74" s="79"/>
      <c r="AIZ74" s="79"/>
      <c r="AJA74" s="79"/>
      <c r="AJB74" s="79"/>
      <c r="AJC74" s="79"/>
      <c r="AJD74" s="79"/>
      <c r="AJE74" s="79"/>
      <c r="AJF74" s="79"/>
      <c r="AJG74" s="79"/>
      <c r="AJH74" s="79"/>
      <c r="AJI74" s="79"/>
      <c r="AJJ74" s="79"/>
      <c r="AJK74" s="79"/>
      <c r="AJL74" s="79"/>
      <c r="AJM74" s="79"/>
      <c r="AJN74" s="79"/>
      <c r="AJO74" s="79"/>
      <c r="AJP74" s="79"/>
      <c r="AJQ74" s="79"/>
      <c r="AJR74" s="79"/>
      <c r="AJS74" s="79"/>
      <c r="AJT74" s="79"/>
      <c r="AJU74" s="79"/>
      <c r="AJV74" s="79"/>
      <c r="AJW74" s="79"/>
      <c r="AJX74" s="79"/>
      <c r="AJY74" s="79"/>
      <c r="AJZ74" s="79"/>
      <c r="AKA74" s="79"/>
      <c r="AKB74" s="79"/>
      <c r="AKC74" s="79"/>
      <c r="AKD74" s="79"/>
      <c r="AKE74" s="79"/>
      <c r="AKF74" s="79"/>
      <c r="AKG74" s="79"/>
      <c r="AKH74" s="79"/>
      <c r="AKI74" s="79"/>
      <c r="AKJ74" s="79"/>
      <c r="AKK74" s="79"/>
      <c r="AKL74" s="79"/>
      <c r="AKM74" s="79"/>
      <c r="AKN74" s="79"/>
      <c r="AKO74" s="79"/>
      <c r="AKP74" s="79"/>
      <c r="AKQ74" s="79"/>
      <c r="AKR74" s="79"/>
      <c r="AKS74" s="79"/>
      <c r="AKT74" s="79"/>
      <c r="AKU74" s="79"/>
      <c r="AKV74" s="79"/>
      <c r="AKW74" s="79"/>
      <c r="AKX74" s="79"/>
      <c r="AKY74" s="79"/>
      <c r="AKZ74" s="79"/>
      <c r="ALA74" s="79"/>
      <c r="ALB74" s="79"/>
      <c r="ALC74" s="79"/>
      <c r="ALD74" s="79"/>
      <c r="ALE74" s="79"/>
      <c r="ALF74" s="79"/>
      <c r="ALG74" s="79"/>
      <c r="ALH74" s="79"/>
      <c r="ALI74" s="79"/>
      <c r="ALJ74" s="79"/>
      <c r="ALK74" s="79"/>
      <c r="ALL74" s="79"/>
      <c r="ALM74" s="79"/>
      <c r="ALN74" s="79"/>
      <c r="ALO74" s="79"/>
      <c r="ALP74" s="79"/>
      <c r="ALQ74" s="79"/>
      <c r="ALR74" s="79"/>
      <c r="ALS74" s="79"/>
      <c r="ALT74" s="79"/>
      <c r="ALU74" s="79"/>
      <c r="ALV74" s="79"/>
      <c r="ALW74" s="79"/>
      <c r="ALX74" s="79"/>
      <c r="ALY74" s="79"/>
      <c r="ALZ74" s="79"/>
      <c r="AMA74" s="79"/>
      <c r="AMB74" s="79"/>
      <c r="AMC74" s="79"/>
      <c r="AMD74" s="79"/>
      <c r="AME74" s="79"/>
      <c r="AMF74" s="79"/>
      <c r="AMG74" s="79"/>
      <c r="AMH74" s="79"/>
      <c r="AMI74" s="79"/>
      <c r="AMJ74" s="79"/>
      <c r="AMK74" s="79"/>
      <c r="AML74" s="79"/>
      <c r="AMM74" s="79"/>
      <c r="AMN74" s="79"/>
      <c r="AMO74" s="79"/>
      <c r="AMP74" s="79"/>
      <c r="AMQ74" s="79"/>
      <c r="AMR74" s="79"/>
      <c r="AMS74" s="79"/>
      <c r="AMT74" s="79"/>
      <c r="AMU74" s="79"/>
      <c r="AMV74" s="79"/>
      <c r="AMW74" s="79"/>
      <c r="AMX74" s="79"/>
      <c r="AMY74" s="79"/>
      <c r="AMZ74" s="79"/>
      <c r="ANA74" s="79"/>
      <c r="ANB74" s="79"/>
      <c r="ANC74" s="79"/>
      <c r="AND74" s="79"/>
      <c r="ANE74" s="79"/>
      <c r="ANF74" s="79"/>
      <c r="ANG74" s="79"/>
      <c r="ANH74" s="79"/>
      <c r="ANI74" s="79"/>
      <c r="ANJ74" s="79"/>
      <c r="ANK74" s="79"/>
      <c r="ANL74" s="79"/>
      <c r="ANM74" s="79"/>
      <c r="ANN74" s="79"/>
      <c r="ANO74" s="79"/>
      <c r="ANP74" s="79"/>
      <c r="ANQ74" s="79"/>
      <c r="ANR74" s="79"/>
      <c r="ANS74" s="79"/>
      <c r="ANT74" s="79"/>
      <c r="ANU74" s="79"/>
      <c r="ANV74" s="79"/>
      <c r="ANW74" s="79"/>
      <c r="ANX74" s="79"/>
      <c r="ANY74" s="79"/>
      <c r="ANZ74" s="79"/>
      <c r="AOA74" s="79"/>
      <c r="AOB74" s="79"/>
      <c r="AOC74" s="79"/>
      <c r="AOD74" s="79"/>
      <c r="AOE74" s="79"/>
      <c r="AOF74" s="79"/>
      <c r="AOG74" s="79"/>
      <c r="AOH74" s="79"/>
      <c r="AOI74" s="79"/>
      <c r="AOJ74" s="79"/>
      <c r="AOK74" s="79"/>
      <c r="AOL74" s="79"/>
      <c r="AOM74" s="79"/>
      <c r="AON74" s="79"/>
      <c r="AOO74" s="79"/>
      <c r="AOP74" s="79"/>
      <c r="AOQ74" s="79"/>
      <c r="AOR74" s="79"/>
      <c r="AOS74" s="79"/>
      <c r="AOT74" s="79"/>
      <c r="AOU74" s="79"/>
      <c r="AOV74" s="79"/>
      <c r="AOW74" s="79"/>
      <c r="AOX74" s="79"/>
      <c r="AOY74" s="79"/>
      <c r="AOZ74" s="79"/>
      <c r="APA74" s="79"/>
      <c r="APB74" s="79"/>
      <c r="APC74" s="79"/>
      <c r="APD74" s="79"/>
      <c r="APE74" s="79"/>
      <c r="APF74" s="79"/>
      <c r="APG74" s="79"/>
      <c r="APH74" s="79"/>
      <c r="API74" s="79"/>
      <c r="APJ74" s="79"/>
      <c r="APK74" s="79"/>
      <c r="APL74" s="79"/>
      <c r="APM74" s="79"/>
      <c r="APN74" s="79"/>
      <c r="APO74" s="79"/>
      <c r="APP74" s="79"/>
      <c r="APQ74" s="79"/>
      <c r="APR74" s="79"/>
      <c r="APS74" s="79"/>
      <c r="APT74" s="79"/>
      <c r="APU74" s="79"/>
      <c r="APV74" s="79"/>
      <c r="APW74" s="79"/>
      <c r="APX74" s="79"/>
      <c r="APY74" s="79"/>
      <c r="APZ74" s="79"/>
      <c r="AQA74" s="79"/>
      <c r="AQB74" s="79"/>
      <c r="AQC74" s="79"/>
      <c r="AQD74" s="79"/>
      <c r="AQE74" s="79"/>
      <c r="AQF74" s="79"/>
      <c r="AQG74" s="79"/>
      <c r="AQH74" s="79"/>
      <c r="AQI74" s="79"/>
      <c r="AQJ74" s="79"/>
      <c r="AQK74" s="79"/>
      <c r="AQL74" s="79"/>
      <c r="AQM74" s="79"/>
      <c r="AQN74" s="79"/>
      <c r="AQO74" s="79"/>
      <c r="AQP74" s="79"/>
      <c r="AQQ74" s="79"/>
      <c r="AQR74" s="79"/>
      <c r="AQS74" s="79"/>
      <c r="AQT74" s="79"/>
      <c r="AQU74" s="79"/>
      <c r="AQV74" s="79"/>
      <c r="AQW74" s="79"/>
      <c r="AQX74" s="79"/>
      <c r="AQY74" s="79"/>
      <c r="AQZ74" s="79"/>
      <c r="ARA74" s="79"/>
      <c r="ARB74" s="79"/>
      <c r="ARC74" s="79"/>
      <c r="ARD74" s="79"/>
      <c r="ARE74" s="79"/>
      <c r="ARF74" s="79"/>
      <c r="ARG74" s="79"/>
      <c r="ARH74" s="79"/>
      <c r="ARI74" s="79"/>
      <c r="ARJ74" s="79"/>
      <c r="ARK74" s="79"/>
      <c r="ARL74" s="79"/>
      <c r="ARM74" s="79"/>
      <c r="ARN74" s="79"/>
      <c r="ARO74" s="79"/>
      <c r="ARP74" s="79"/>
      <c r="ARQ74" s="79"/>
      <c r="ARR74" s="79"/>
      <c r="ARS74" s="79"/>
      <c r="ART74" s="79"/>
      <c r="ARU74" s="79"/>
      <c r="ARV74" s="79"/>
      <c r="ARW74" s="79"/>
      <c r="ARX74" s="79"/>
      <c r="ARY74" s="79"/>
      <c r="ARZ74" s="79"/>
      <c r="ASA74" s="79"/>
      <c r="ASB74" s="79"/>
      <c r="ASC74" s="79"/>
      <c r="ASD74" s="79"/>
      <c r="ASE74" s="79"/>
      <c r="ASF74" s="79"/>
      <c r="ASG74" s="79"/>
      <c r="ASH74" s="79"/>
      <c r="ASI74" s="79"/>
      <c r="ASJ74" s="79"/>
      <c r="ASK74" s="79"/>
      <c r="ASL74" s="79"/>
      <c r="ASM74" s="79"/>
      <c r="ASN74" s="79"/>
      <c r="ASO74" s="79"/>
      <c r="ASP74" s="79"/>
      <c r="ASQ74" s="79"/>
      <c r="ASR74" s="79"/>
      <c r="ASS74" s="79"/>
      <c r="AST74" s="79"/>
      <c r="ASU74" s="79"/>
      <c r="ASV74" s="79"/>
      <c r="ASW74" s="79"/>
      <c r="ASX74" s="79"/>
      <c r="ASY74" s="79"/>
      <c r="ASZ74" s="79"/>
      <c r="ATA74" s="79"/>
      <c r="ATB74" s="79"/>
      <c r="ATC74" s="79"/>
      <c r="ATD74" s="79"/>
      <c r="ATE74" s="79"/>
      <c r="ATF74" s="79"/>
      <c r="ATG74" s="79"/>
      <c r="ATH74" s="79"/>
      <c r="ATI74" s="79"/>
      <c r="ATJ74" s="79"/>
      <c r="ATK74" s="79"/>
      <c r="ATL74" s="79"/>
      <c r="ATM74" s="79"/>
      <c r="ATN74" s="79"/>
      <c r="ATO74" s="79"/>
      <c r="ATP74" s="79"/>
      <c r="ATQ74" s="79"/>
      <c r="ATR74" s="79"/>
      <c r="ATS74" s="79"/>
      <c r="ATT74" s="79"/>
      <c r="ATU74" s="79"/>
      <c r="ATV74" s="79"/>
      <c r="ATW74" s="79"/>
      <c r="ATX74" s="79"/>
      <c r="ATY74" s="79"/>
      <c r="ATZ74" s="79"/>
      <c r="AUA74" s="79"/>
      <c r="AUB74" s="79"/>
      <c r="AUC74" s="79"/>
      <c r="AUD74" s="79"/>
      <c r="AUE74" s="79"/>
      <c r="AUF74" s="79"/>
      <c r="AUG74" s="79"/>
      <c r="AUH74" s="79"/>
      <c r="AUI74" s="79"/>
      <c r="AUJ74" s="79"/>
      <c r="AUK74" s="79"/>
      <c r="AUL74" s="79"/>
      <c r="AUM74" s="79"/>
      <c r="AUN74" s="79"/>
      <c r="AUO74" s="79"/>
      <c r="AUP74" s="79"/>
      <c r="AUQ74" s="79"/>
      <c r="AUR74" s="79"/>
      <c r="AUS74" s="79"/>
      <c r="AUT74" s="79"/>
      <c r="AUU74" s="79"/>
      <c r="AUV74" s="79"/>
      <c r="AUW74" s="79"/>
      <c r="AUX74" s="79"/>
      <c r="AUY74" s="79"/>
      <c r="AUZ74" s="79"/>
      <c r="AVA74" s="79"/>
      <c r="AVB74" s="79"/>
      <c r="AVC74" s="79"/>
      <c r="AVD74" s="79"/>
      <c r="AVE74" s="79"/>
      <c r="AVF74" s="79"/>
      <c r="AVG74" s="79"/>
      <c r="AVH74" s="79"/>
      <c r="AVI74" s="79"/>
      <c r="AVJ74" s="79"/>
      <c r="AVK74" s="79"/>
      <c r="AVL74" s="79"/>
      <c r="AVM74" s="79"/>
      <c r="AVN74" s="79"/>
      <c r="AVO74" s="79"/>
      <c r="AVP74" s="79"/>
      <c r="AVQ74" s="79"/>
      <c r="AVR74" s="79"/>
      <c r="AVS74" s="79"/>
      <c r="AVT74" s="79"/>
      <c r="AVU74" s="79"/>
      <c r="AVV74" s="79"/>
      <c r="AVW74" s="79"/>
      <c r="AVX74" s="79"/>
      <c r="AVY74" s="79"/>
      <c r="AVZ74" s="79"/>
      <c r="AWA74" s="79"/>
      <c r="AWB74" s="79"/>
      <c r="AWC74" s="79"/>
      <c r="AWD74" s="79"/>
      <c r="AWE74" s="79"/>
      <c r="AWF74" s="79"/>
      <c r="AWG74" s="79"/>
      <c r="AWH74" s="79"/>
      <c r="AWI74" s="79"/>
      <c r="AWJ74" s="79"/>
      <c r="AWK74" s="79"/>
      <c r="AWL74" s="79"/>
      <c r="AWM74" s="79"/>
      <c r="AWN74" s="79"/>
      <c r="AWO74" s="79"/>
      <c r="AWP74" s="79"/>
      <c r="AWQ74" s="79"/>
      <c r="AWR74" s="79"/>
      <c r="AWS74" s="79"/>
      <c r="AWT74" s="79"/>
      <c r="AWU74" s="79"/>
      <c r="AWV74" s="79"/>
      <c r="AWW74" s="79"/>
      <c r="AWX74" s="79"/>
      <c r="AWY74" s="79"/>
      <c r="AWZ74" s="79"/>
      <c r="AXA74" s="79"/>
      <c r="AXB74" s="79"/>
      <c r="AXC74" s="79"/>
      <c r="AXD74" s="79"/>
      <c r="AXE74" s="79"/>
      <c r="AXF74" s="79"/>
      <c r="AXG74" s="79"/>
      <c r="AXH74" s="79"/>
      <c r="AXI74" s="79"/>
      <c r="AXJ74" s="79"/>
      <c r="AXK74" s="79"/>
      <c r="AXL74" s="79"/>
      <c r="AXM74" s="79"/>
      <c r="AXN74" s="79"/>
      <c r="AXO74" s="79"/>
      <c r="AXP74" s="79"/>
      <c r="AXQ74" s="79"/>
      <c r="AXR74" s="79"/>
      <c r="AXS74" s="79"/>
      <c r="AXT74" s="79"/>
      <c r="AXU74" s="79"/>
      <c r="AXV74" s="79"/>
      <c r="AXW74" s="79"/>
      <c r="AXX74" s="79"/>
      <c r="AXY74" s="79"/>
      <c r="AXZ74" s="79"/>
      <c r="AYA74" s="79"/>
      <c r="AYB74" s="79"/>
      <c r="AYC74" s="79"/>
      <c r="AYD74" s="79"/>
      <c r="AYE74" s="79"/>
      <c r="AYF74" s="79"/>
      <c r="AYG74" s="79"/>
      <c r="AYH74" s="79"/>
      <c r="AYI74" s="79"/>
      <c r="AYJ74" s="79"/>
      <c r="AYK74" s="79"/>
      <c r="AYL74" s="79"/>
      <c r="AYM74" s="79"/>
      <c r="AYN74" s="79"/>
      <c r="AYO74" s="79"/>
      <c r="AYP74" s="79"/>
      <c r="AYQ74" s="79"/>
      <c r="AYR74" s="79"/>
      <c r="AYS74" s="79"/>
      <c r="AYT74" s="79"/>
      <c r="AYU74" s="79"/>
      <c r="AYV74" s="79"/>
      <c r="AYW74" s="79"/>
      <c r="AYX74" s="79"/>
      <c r="AYY74" s="79"/>
      <c r="AYZ74" s="79"/>
      <c r="AZA74" s="79"/>
      <c r="AZB74" s="79"/>
      <c r="AZC74" s="79"/>
      <c r="AZD74" s="79"/>
      <c r="AZE74" s="79"/>
      <c r="AZF74" s="79"/>
      <c r="AZG74" s="79"/>
      <c r="AZH74" s="79"/>
      <c r="AZI74" s="79"/>
      <c r="AZJ74" s="79"/>
      <c r="AZK74" s="79"/>
      <c r="AZL74" s="79"/>
      <c r="AZM74" s="79"/>
      <c r="AZN74" s="79"/>
      <c r="AZO74" s="79"/>
      <c r="AZP74" s="79"/>
      <c r="AZQ74" s="79"/>
      <c r="AZR74" s="79"/>
      <c r="AZS74" s="79"/>
      <c r="AZT74" s="79"/>
      <c r="AZU74" s="79"/>
      <c r="AZV74" s="79"/>
      <c r="AZW74" s="79"/>
      <c r="AZX74" s="79"/>
      <c r="AZY74" s="79"/>
      <c r="AZZ74" s="79"/>
      <c r="BAA74" s="79"/>
      <c r="BAB74" s="79"/>
      <c r="BAC74" s="79"/>
      <c r="BAD74" s="79"/>
      <c r="BAE74" s="79"/>
      <c r="BAF74" s="79"/>
      <c r="BAG74" s="79"/>
      <c r="BAH74" s="79"/>
      <c r="BAI74" s="79"/>
      <c r="BAJ74" s="79"/>
      <c r="BAK74" s="79"/>
      <c r="BAL74" s="79"/>
      <c r="BAM74" s="79"/>
      <c r="BAN74" s="79"/>
      <c r="BAO74" s="79"/>
      <c r="BAP74" s="79"/>
      <c r="BAQ74" s="79"/>
      <c r="BAR74" s="79"/>
      <c r="BAS74" s="79"/>
      <c r="BAT74" s="79"/>
      <c r="BAU74" s="79"/>
      <c r="BAV74" s="79"/>
      <c r="BAW74" s="79"/>
      <c r="BAX74" s="79"/>
      <c r="BAY74" s="79"/>
      <c r="BAZ74" s="79"/>
      <c r="BBA74" s="79"/>
      <c r="BBB74" s="79"/>
      <c r="BBC74" s="79"/>
      <c r="BBD74" s="79"/>
      <c r="BBE74" s="79"/>
      <c r="BBF74" s="79"/>
      <c r="BBG74" s="79"/>
      <c r="BBH74" s="79"/>
      <c r="BBI74" s="79"/>
      <c r="BBJ74" s="79"/>
      <c r="BBK74" s="79"/>
      <c r="BBL74" s="79"/>
      <c r="BBM74" s="79"/>
      <c r="BBN74" s="79"/>
      <c r="BBO74" s="79"/>
      <c r="BBP74" s="79"/>
      <c r="BBQ74" s="79"/>
      <c r="BBR74" s="79"/>
      <c r="BBS74" s="79"/>
      <c r="BBT74" s="79"/>
      <c r="BBU74" s="79"/>
      <c r="BBV74" s="79"/>
      <c r="BBW74" s="79"/>
      <c r="BBX74" s="79"/>
      <c r="BBY74" s="79"/>
      <c r="BBZ74" s="79"/>
      <c r="BCA74" s="79"/>
      <c r="BCB74" s="79"/>
      <c r="BCC74" s="79"/>
      <c r="BCD74" s="79"/>
      <c r="BCE74" s="79"/>
      <c r="BCF74" s="79"/>
      <c r="BCG74" s="79"/>
      <c r="BCH74" s="79"/>
      <c r="BCI74" s="79"/>
      <c r="BCJ74" s="79"/>
      <c r="BCK74" s="79"/>
      <c r="BCL74" s="79"/>
      <c r="BCM74" s="79"/>
      <c r="BCN74" s="79"/>
      <c r="BCO74" s="79"/>
      <c r="BCP74" s="79"/>
      <c r="BCQ74" s="79"/>
      <c r="BCR74" s="79"/>
      <c r="BCS74" s="79"/>
      <c r="BCT74" s="79"/>
      <c r="BCU74" s="79"/>
      <c r="BCV74" s="79"/>
      <c r="BCW74" s="79"/>
      <c r="BCX74" s="79"/>
      <c r="BCY74" s="79"/>
      <c r="BCZ74" s="79"/>
      <c r="BDA74" s="79"/>
      <c r="BDB74" s="79"/>
      <c r="BDC74" s="79"/>
      <c r="BDD74" s="79"/>
      <c r="BDE74" s="79"/>
      <c r="BDF74" s="79"/>
      <c r="BDG74" s="79"/>
      <c r="BDH74" s="79"/>
      <c r="BDI74" s="79"/>
      <c r="BDJ74" s="79"/>
      <c r="BDK74" s="79"/>
      <c r="BDL74" s="79"/>
      <c r="BDM74" s="79"/>
      <c r="BDN74" s="79"/>
      <c r="BDO74" s="79"/>
      <c r="BDP74" s="79"/>
      <c r="BDQ74" s="79"/>
      <c r="BDR74" s="79"/>
      <c r="BDS74" s="79"/>
      <c r="BDT74" s="79"/>
      <c r="BDU74" s="79"/>
      <c r="BDV74" s="79"/>
      <c r="BDW74" s="79"/>
      <c r="BDX74" s="79"/>
      <c r="BDY74" s="79"/>
      <c r="BDZ74" s="79"/>
      <c r="BEA74" s="79"/>
      <c r="BEB74" s="79"/>
      <c r="BEC74" s="79"/>
      <c r="BED74" s="79"/>
      <c r="BEE74" s="79"/>
      <c r="BEF74" s="79"/>
      <c r="BEG74" s="79"/>
      <c r="BEH74" s="79"/>
      <c r="BEI74" s="79"/>
      <c r="BEJ74" s="79"/>
      <c r="BEK74" s="79"/>
      <c r="BEL74" s="79"/>
      <c r="BEM74" s="79"/>
      <c r="BEN74" s="79"/>
      <c r="BEO74" s="79"/>
      <c r="BEP74" s="79"/>
      <c r="BEQ74" s="79"/>
      <c r="BER74" s="79"/>
      <c r="BES74" s="79"/>
      <c r="BET74" s="79"/>
      <c r="BEU74" s="79"/>
      <c r="BEV74" s="79"/>
      <c r="BEW74" s="79"/>
      <c r="BEX74" s="79"/>
      <c r="BEY74" s="79"/>
      <c r="BEZ74" s="79"/>
      <c r="BFA74" s="79"/>
      <c r="BFB74" s="79"/>
      <c r="BFC74" s="79"/>
      <c r="BFD74" s="79"/>
      <c r="BFE74" s="79"/>
      <c r="BFF74" s="79"/>
      <c r="BFG74" s="79"/>
      <c r="BFH74" s="79"/>
      <c r="BFI74" s="79"/>
      <c r="BFJ74" s="79"/>
      <c r="BFK74" s="79"/>
      <c r="BFL74" s="79"/>
      <c r="BFM74" s="79"/>
      <c r="BFN74" s="79"/>
      <c r="BFO74" s="79"/>
      <c r="BFP74" s="79"/>
      <c r="BFQ74" s="79"/>
      <c r="BFR74" s="79"/>
      <c r="BFS74" s="79"/>
      <c r="BFT74" s="79"/>
      <c r="BFU74" s="79"/>
      <c r="BFV74" s="79"/>
      <c r="BFW74" s="79"/>
      <c r="BFX74" s="79"/>
      <c r="BFY74" s="79"/>
      <c r="BFZ74" s="79"/>
      <c r="BGA74" s="79"/>
      <c r="BGB74" s="79"/>
      <c r="BGC74" s="79"/>
      <c r="BGD74" s="79"/>
      <c r="BGE74" s="79"/>
      <c r="BGF74" s="79"/>
      <c r="BGG74" s="79"/>
      <c r="BGH74" s="79"/>
      <c r="BGI74" s="79"/>
      <c r="BGJ74" s="79"/>
      <c r="BGK74" s="79"/>
      <c r="BGL74" s="79"/>
      <c r="BGM74" s="79"/>
      <c r="BGN74" s="79"/>
      <c r="BGO74" s="79"/>
      <c r="BGP74" s="79"/>
      <c r="BGQ74" s="79"/>
      <c r="BGR74" s="79"/>
      <c r="BGS74" s="79"/>
      <c r="BGT74" s="79"/>
      <c r="BGU74" s="79"/>
      <c r="BGV74" s="79"/>
      <c r="BGW74" s="79"/>
      <c r="BGX74" s="79"/>
      <c r="BGY74" s="79"/>
      <c r="BGZ74" s="79"/>
      <c r="BHA74" s="79"/>
      <c r="BHB74" s="79"/>
      <c r="BHC74" s="79"/>
      <c r="BHD74" s="79"/>
      <c r="BHE74" s="79"/>
      <c r="BHF74" s="79"/>
      <c r="BHG74" s="79"/>
      <c r="BHH74" s="79"/>
      <c r="BHI74" s="79"/>
      <c r="BHJ74" s="79"/>
      <c r="BHK74" s="79"/>
      <c r="BHL74" s="79"/>
      <c r="BHM74" s="79"/>
      <c r="BHN74" s="79"/>
      <c r="BHO74" s="79"/>
      <c r="BHP74" s="79"/>
      <c r="BHQ74" s="79"/>
      <c r="BHR74" s="79"/>
      <c r="BHS74" s="79"/>
      <c r="BHT74" s="79"/>
      <c r="BHU74" s="79"/>
      <c r="BHV74" s="79"/>
      <c r="BHW74" s="79"/>
      <c r="BHX74" s="79"/>
      <c r="BHY74" s="79"/>
      <c r="BHZ74" s="79"/>
      <c r="BIA74" s="79"/>
      <c r="BIB74" s="79"/>
      <c r="BIC74" s="79"/>
      <c r="BID74" s="79"/>
      <c r="BIE74" s="79"/>
      <c r="BIF74" s="79"/>
      <c r="BIG74" s="79"/>
      <c r="BIH74" s="79"/>
      <c r="BII74" s="79"/>
      <c r="BIJ74" s="79"/>
      <c r="BIK74" s="79"/>
      <c r="BIL74" s="79"/>
      <c r="BIM74" s="79"/>
      <c r="BIN74" s="79"/>
      <c r="BIO74" s="79"/>
      <c r="BIP74" s="79"/>
      <c r="BIQ74" s="79"/>
      <c r="BIR74" s="79"/>
      <c r="BIS74" s="79"/>
      <c r="BIT74" s="79"/>
      <c r="BIU74" s="79"/>
      <c r="BIV74" s="79"/>
      <c r="BIW74" s="79"/>
      <c r="BIX74" s="79"/>
      <c r="BIY74" s="79"/>
      <c r="BIZ74" s="79"/>
      <c r="BJA74" s="79"/>
      <c r="BJB74" s="79"/>
      <c r="BJC74" s="79"/>
      <c r="BJD74" s="79"/>
      <c r="BJE74" s="79"/>
      <c r="BJF74" s="79"/>
      <c r="BJG74" s="79"/>
      <c r="BJH74" s="79"/>
      <c r="BJI74" s="79"/>
      <c r="BJJ74" s="79"/>
      <c r="BJK74" s="79"/>
      <c r="BJL74" s="79"/>
      <c r="BJM74" s="79"/>
      <c r="BJN74" s="79"/>
      <c r="BJO74" s="79"/>
      <c r="BJP74" s="79"/>
      <c r="BJQ74" s="79"/>
      <c r="BJR74" s="79"/>
      <c r="BJS74" s="79"/>
      <c r="BJT74" s="79"/>
      <c r="BJU74" s="79"/>
      <c r="BJV74" s="79"/>
      <c r="BJW74" s="79"/>
      <c r="BJX74" s="79"/>
      <c r="BJY74" s="79"/>
      <c r="BJZ74" s="79"/>
      <c r="BKA74" s="79"/>
      <c r="BKB74" s="79"/>
      <c r="BKC74" s="79"/>
      <c r="BKD74" s="79"/>
      <c r="BKE74" s="79"/>
      <c r="BKF74" s="79"/>
      <c r="BKG74" s="79"/>
      <c r="BKH74" s="79"/>
      <c r="BKI74" s="79"/>
      <c r="BKJ74" s="79"/>
      <c r="BKK74" s="79"/>
      <c r="BKL74" s="79"/>
      <c r="BKM74" s="79"/>
      <c r="BKN74" s="79"/>
      <c r="BKO74" s="79"/>
      <c r="BKP74" s="79"/>
      <c r="BKQ74" s="79"/>
      <c r="BKR74" s="79"/>
      <c r="BKS74" s="79"/>
      <c r="BKT74" s="79"/>
      <c r="BKU74" s="79"/>
      <c r="BKV74" s="79"/>
      <c r="BKW74" s="79"/>
      <c r="BKX74" s="79"/>
      <c r="BKY74" s="79"/>
      <c r="BKZ74" s="79"/>
      <c r="BLA74" s="79"/>
      <c r="BLB74" s="79"/>
      <c r="BLC74" s="79"/>
      <c r="BLD74" s="79"/>
      <c r="BLE74" s="79"/>
      <c r="BLF74" s="79"/>
      <c r="BLG74" s="79"/>
      <c r="BLH74" s="79"/>
      <c r="BLI74" s="79"/>
      <c r="BLJ74" s="79"/>
      <c r="BLK74" s="79"/>
      <c r="BLL74" s="79"/>
      <c r="BLM74" s="79"/>
      <c r="BLN74" s="79"/>
      <c r="BLO74" s="79"/>
      <c r="BLP74" s="79"/>
      <c r="BLQ74" s="79"/>
      <c r="BLR74" s="79"/>
      <c r="BLS74" s="79"/>
      <c r="BLT74" s="79"/>
      <c r="BLU74" s="79"/>
      <c r="BLV74" s="79"/>
      <c r="BLW74" s="79"/>
      <c r="BLX74" s="79"/>
      <c r="BLY74" s="79"/>
      <c r="BLZ74" s="79"/>
      <c r="BMA74" s="79"/>
      <c r="BMB74" s="79"/>
      <c r="BMC74" s="79"/>
      <c r="BMD74" s="79"/>
      <c r="BME74" s="79"/>
      <c r="BMF74" s="79"/>
      <c r="BMG74" s="79"/>
      <c r="BMH74" s="79"/>
      <c r="BMI74" s="79"/>
      <c r="BMJ74" s="79"/>
      <c r="BMK74" s="79"/>
      <c r="BML74" s="79"/>
      <c r="BMM74" s="79"/>
      <c r="BMN74" s="79"/>
      <c r="BMO74" s="79"/>
      <c r="BMP74" s="79"/>
      <c r="BMQ74" s="79"/>
      <c r="BMR74" s="79"/>
      <c r="BMS74" s="79"/>
      <c r="BMT74" s="79"/>
      <c r="BMU74" s="79"/>
      <c r="BMV74" s="79"/>
      <c r="BMW74" s="79"/>
      <c r="BMX74" s="79"/>
      <c r="BMY74" s="79"/>
      <c r="BMZ74" s="79"/>
      <c r="BNA74" s="79"/>
      <c r="BNB74" s="79"/>
      <c r="BNC74" s="79"/>
      <c r="BND74" s="79"/>
      <c r="BNE74" s="79"/>
      <c r="BNF74" s="79"/>
      <c r="BNG74" s="79"/>
      <c r="BNH74" s="79"/>
      <c r="BNI74" s="79"/>
      <c r="BNJ74" s="79"/>
      <c r="BNK74" s="79"/>
      <c r="BNL74" s="79"/>
      <c r="BNM74" s="79"/>
      <c r="BNN74" s="79"/>
      <c r="BNO74" s="79"/>
      <c r="BNP74" s="79"/>
      <c r="BNQ74" s="79"/>
      <c r="BNR74" s="79"/>
      <c r="BNS74" s="79"/>
      <c r="BNT74" s="79"/>
      <c r="BNU74" s="79"/>
      <c r="BNV74" s="79"/>
      <c r="BNW74" s="79"/>
      <c r="BNX74" s="79"/>
      <c r="BNY74" s="79"/>
      <c r="BNZ74" s="79"/>
      <c r="BOA74" s="79"/>
      <c r="BOB74" s="79"/>
      <c r="BOC74" s="79"/>
      <c r="BOD74" s="79"/>
      <c r="BOE74" s="79"/>
      <c r="BOF74" s="79"/>
      <c r="BOG74" s="79"/>
      <c r="BOH74" s="79"/>
      <c r="BOI74" s="79"/>
      <c r="BOJ74" s="79"/>
      <c r="BOK74" s="79"/>
      <c r="BOL74" s="79"/>
      <c r="BOM74" s="79"/>
      <c r="BON74" s="79"/>
      <c r="BOO74" s="79"/>
      <c r="BOP74" s="79"/>
      <c r="BOQ74" s="79"/>
      <c r="BOR74" s="79"/>
      <c r="BOS74" s="79"/>
      <c r="BOT74" s="79"/>
      <c r="BOU74" s="79"/>
      <c r="BOV74" s="79"/>
      <c r="BOW74" s="79"/>
      <c r="BOX74" s="79"/>
      <c r="BOY74" s="79"/>
      <c r="BOZ74" s="79"/>
      <c r="BPA74" s="79"/>
      <c r="BPB74" s="79"/>
      <c r="BPC74" s="79"/>
      <c r="BPD74" s="79"/>
      <c r="BPE74" s="79"/>
      <c r="BPF74" s="79"/>
      <c r="BPG74" s="79"/>
      <c r="BPH74" s="79"/>
      <c r="BPI74" s="79"/>
      <c r="BPJ74" s="79"/>
      <c r="BPK74" s="79"/>
      <c r="BPL74" s="79"/>
      <c r="BPM74" s="79"/>
      <c r="BPN74" s="79"/>
      <c r="BPO74" s="79"/>
      <c r="BPP74" s="79"/>
      <c r="BPQ74" s="79"/>
      <c r="BPR74" s="79"/>
      <c r="BPS74" s="79"/>
      <c r="BPT74" s="79"/>
      <c r="BPU74" s="79"/>
      <c r="BPV74" s="79"/>
      <c r="BPW74" s="79"/>
      <c r="BPX74" s="79"/>
      <c r="BPY74" s="79"/>
      <c r="BPZ74" s="79"/>
      <c r="BQA74" s="79"/>
      <c r="BQB74" s="79"/>
      <c r="BQC74" s="79"/>
      <c r="BQD74" s="79"/>
      <c r="BQE74" s="79"/>
      <c r="BQF74" s="79"/>
      <c r="BQG74" s="79"/>
      <c r="BQH74" s="79"/>
      <c r="BQI74" s="79"/>
      <c r="BQJ74" s="79"/>
      <c r="BQK74" s="79"/>
      <c r="BQL74" s="79"/>
      <c r="BQM74" s="79"/>
      <c r="BQN74" s="79"/>
      <c r="BQO74" s="79"/>
      <c r="BQP74" s="79"/>
      <c r="BQQ74" s="79"/>
      <c r="BQR74" s="79"/>
      <c r="BQS74" s="79"/>
      <c r="BQT74" s="79"/>
      <c r="BQU74" s="79"/>
      <c r="BQV74" s="79"/>
      <c r="BQW74" s="79"/>
      <c r="BQX74" s="79"/>
      <c r="BQY74" s="79"/>
      <c r="BQZ74" s="79"/>
      <c r="BRA74" s="79"/>
      <c r="BRB74" s="79"/>
      <c r="BRC74" s="79"/>
      <c r="BRD74" s="79"/>
      <c r="BRE74" s="79"/>
      <c r="BRF74" s="79"/>
      <c r="BRG74" s="79"/>
      <c r="BRH74" s="79"/>
      <c r="BRI74" s="79"/>
      <c r="BRJ74" s="79"/>
      <c r="BRK74" s="79"/>
      <c r="BRL74" s="79"/>
      <c r="BRM74" s="79"/>
      <c r="BRN74" s="79"/>
      <c r="BRO74" s="79"/>
      <c r="BRP74" s="79"/>
      <c r="BRQ74" s="79"/>
      <c r="BRR74" s="79"/>
      <c r="BRS74" s="79"/>
      <c r="BRT74" s="79"/>
      <c r="BRU74" s="79"/>
      <c r="BRV74" s="79"/>
      <c r="BRW74" s="79"/>
      <c r="BRX74" s="79"/>
      <c r="BRY74" s="79"/>
      <c r="BRZ74" s="79"/>
      <c r="BSA74" s="79"/>
      <c r="BSB74" s="79"/>
      <c r="BSC74" s="79"/>
      <c r="BSD74" s="79"/>
      <c r="BSE74" s="79"/>
      <c r="BSF74" s="79"/>
      <c r="BSG74" s="79"/>
      <c r="BSH74" s="79"/>
      <c r="BSI74" s="79"/>
      <c r="BSJ74" s="79"/>
      <c r="BSK74" s="79"/>
      <c r="BSL74" s="79"/>
      <c r="BSM74" s="79"/>
      <c r="BSN74" s="79"/>
      <c r="BSO74" s="79"/>
      <c r="BSP74" s="79"/>
      <c r="BSQ74" s="79"/>
      <c r="BSR74" s="79"/>
      <c r="BSS74" s="79"/>
      <c r="BST74" s="79"/>
      <c r="BSU74" s="79"/>
      <c r="BSV74" s="79"/>
      <c r="BSW74" s="79"/>
      <c r="BSX74" s="79"/>
      <c r="BSY74" s="79"/>
      <c r="BSZ74" s="79"/>
      <c r="BTA74" s="79"/>
      <c r="BTB74" s="79"/>
      <c r="BTC74" s="79"/>
      <c r="BTD74" s="79"/>
      <c r="BTE74" s="79"/>
      <c r="BTF74" s="79"/>
      <c r="BTG74" s="79"/>
      <c r="BTH74" s="79"/>
      <c r="BTI74" s="79"/>
      <c r="BTJ74" s="79"/>
      <c r="BTK74" s="79"/>
      <c r="BTL74" s="79"/>
      <c r="BTM74" s="79"/>
      <c r="BTN74" s="79"/>
      <c r="BTO74" s="79"/>
      <c r="BTP74" s="79"/>
      <c r="BTQ74" s="79"/>
      <c r="BTR74" s="79"/>
      <c r="BTS74" s="79"/>
      <c r="BTT74" s="79"/>
      <c r="BTU74" s="79"/>
      <c r="BTV74" s="79"/>
      <c r="BTW74" s="79"/>
      <c r="BTX74" s="79"/>
      <c r="BTY74" s="79"/>
      <c r="BTZ74" s="79"/>
      <c r="BUA74" s="79"/>
      <c r="BUB74" s="79"/>
      <c r="BUC74" s="79"/>
      <c r="BUD74" s="79"/>
      <c r="BUE74" s="79"/>
      <c r="BUF74" s="79"/>
      <c r="BUG74" s="79"/>
      <c r="BUH74" s="79"/>
      <c r="BUI74" s="79"/>
      <c r="BUJ74" s="79"/>
      <c r="BUK74" s="79"/>
      <c r="BUL74" s="79"/>
      <c r="BUM74" s="79"/>
      <c r="BUN74" s="79"/>
      <c r="BUO74" s="79"/>
      <c r="BUP74" s="79"/>
      <c r="BUQ74" s="79"/>
      <c r="BUR74" s="79"/>
      <c r="BUS74" s="79"/>
      <c r="BUT74" s="79"/>
      <c r="BUU74" s="79"/>
      <c r="BUV74" s="79"/>
      <c r="BUW74" s="79"/>
      <c r="BUX74" s="79"/>
      <c r="BUY74" s="79"/>
      <c r="BUZ74" s="79"/>
      <c r="BVA74" s="79"/>
      <c r="BVB74" s="79"/>
      <c r="BVC74" s="79"/>
      <c r="BVD74" s="79"/>
      <c r="BVE74" s="79"/>
      <c r="BVF74" s="79"/>
      <c r="BVG74" s="79"/>
      <c r="BVH74" s="79"/>
      <c r="BVI74" s="79"/>
      <c r="BVJ74" s="79"/>
      <c r="BVK74" s="79"/>
      <c r="BVL74" s="79"/>
      <c r="BVM74" s="79"/>
      <c r="BVN74" s="79"/>
      <c r="BVO74" s="79"/>
      <c r="BVP74" s="79"/>
      <c r="BVQ74" s="79"/>
      <c r="BVR74" s="79"/>
      <c r="BVS74" s="79"/>
      <c r="BVT74" s="79"/>
      <c r="BVU74" s="79"/>
      <c r="BVV74" s="79"/>
      <c r="BVW74" s="79"/>
      <c r="BVX74" s="79"/>
      <c r="BVY74" s="79"/>
      <c r="BVZ74" s="79"/>
      <c r="BWA74" s="79"/>
      <c r="BWB74" s="79"/>
      <c r="BWC74" s="79"/>
      <c r="BWD74" s="79"/>
      <c r="BWE74" s="79"/>
      <c r="BWF74" s="79"/>
      <c r="BWG74" s="79"/>
      <c r="BWH74" s="79"/>
      <c r="BWI74" s="79"/>
      <c r="BWJ74" s="79"/>
      <c r="BWK74" s="79"/>
      <c r="BWL74" s="79"/>
      <c r="BWM74" s="79"/>
      <c r="BWN74" s="79"/>
      <c r="BWO74" s="79"/>
      <c r="BWP74" s="79"/>
      <c r="BWQ74" s="79"/>
      <c r="BWR74" s="79"/>
      <c r="BWS74" s="79"/>
      <c r="BWT74" s="79"/>
      <c r="BWU74" s="79"/>
      <c r="BWV74" s="79"/>
      <c r="BWW74" s="79"/>
      <c r="BWX74" s="79"/>
      <c r="BWY74" s="79"/>
      <c r="BWZ74" s="79"/>
      <c r="BXA74" s="79"/>
      <c r="BXB74" s="79"/>
      <c r="BXC74" s="79"/>
      <c r="BXD74" s="79"/>
      <c r="BXE74" s="79"/>
      <c r="BXF74" s="79"/>
      <c r="BXG74" s="79"/>
      <c r="BXH74" s="79"/>
      <c r="BXI74" s="79"/>
      <c r="BXJ74" s="79"/>
      <c r="BXK74" s="79"/>
      <c r="BXL74" s="79"/>
      <c r="BXM74" s="79"/>
      <c r="BXN74" s="79"/>
      <c r="BXO74" s="79"/>
      <c r="BXP74" s="79"/>
      <c r="BXQ74" s="79"/>
      <c r="BXR74" s="79"/>
      <c r="BXS74" s="79"/>
      <c r="BXT74" s="79"/>
      <c r="BXU74" s="79"/>
      <c r="BXV74" s="79"/>
      <c r="BXW74" s="79"/>
      <c r="BXX74" s="79"/>
      <c r="BXY74" s="79"/>
      <c r="BXZ74" s="79"/>
      <c r="BYA74" s="79"/>
      <c r="BYB74" s="79"/>
      <c r="BYC74" s="79"/>
      <c r="BYD74" s="79"/>
      <c r="BYE74" s="79"/>
      <c r="BYF74" s="79"/>
      <c r="BYG74" s="79"/>
      <c r="BYH74" s="79"/>
      <c r="BYI74" s="79"/>
      <c r="BYJ74" s="79"/>
      <c r="BYK74" s="79"/>
      <c r="BYL74" s="79"/>
      <c r="BYM74" s="79"/>
      <c r="BYN74" s="79"/>
      <c r="BYO74" s="79"/>
      <c r="BYP74" s="79"/>
      <c r="BYQ74" s="79"/>
      <c r="BYR74" s="79"/>
      <c r="BYS74" s="79"/>
      <c r="BYT74" s="79"/>
      <c r="BYU74" s="79"/>
      <c r="BYV74" s="79"/>
      <c r="BYW74" s="79"/>
      <c r="BYX74" s="79"/>
      <c r="BYY74" s="79"/>
      <c r="BYZ74" s="79"/>
      <c r="BZA74" s="79"/>
      <c r="BZB74" s="79"/>
      <c r="BZC74" s="79"/>
      <c r="BZD74" s="79"/>
      <c r="BZE74" s="79"/>
      <c r="BZF74" s="79"/>
      <c r="BZG74" s="79"/>
      <c r="BZH74" s="79"/>
      <c r="BZI74" s="79"/>
      <c r="BZJ74" s="79"/>
      <c r="BZK74" s="79"/>
      <c r="BZL74" s="79"/>
      <c r="BZM74" s="79"/>
      <c r="BZN74" s="79"/>
      <c r="BZO74" s="79"/>
      <c r="BZP74" s="79"/>
      <c r="BZQ74" s="79"/>
      <c r="BZR74" s="79"/>
      <c r="BZS74" s="79"/>
      <c r="BZT74" s="79"/>
      <c r="BZU74" s="79"/>
      <c r="BZV74" s="79"/>
      <c r="BZW74" s="79"/>
      <c r="BZX74" s="79"/>
      <c r="BZY74" s="79"/>
      <c r="BZZ74" s="79"/>
      <c r="CAA74" s="79"/>
      <c r="CAB74" s="79"/>
      <c r="CAC74" s="79"/>
      <c r="CAD74" s="79"/>
      <c r="CAE74" s="79"/>
      <c r="CAF74" s="79"/>
      <c r="CAG74" s="79"/>
      <c r="CAH74" s="79"/>
      <c r="CAI74" s="79"/>
      <c r="CAJ74" s="79"/>
      <c r="CAK74" s="79"/>
      <c r="CAL74" s="79"/>
      <c r="CAM74" s="79"/>
      <c r="CAN74" s="79"/>
      <c r="CAO74" s="79"/>
      <c r="CAP74" s="79"/>
      <c r="CAQ74" s="79"/>
      <c r="CAR74" s="79"/>
      <c r="CAS74" s="79"/>
      <c r="CAT74" s="79"/>
      <c r="CAU74" s="79"/>
      <c r="CAV74" s="79"/>
      <c r="CAW74" s="79"/>
      <c r="CAX74" s="79"/>
      <c r="CAY74" s="79"/>
      <c r="CAZ74" s="79"/>
      <c r="CBA74" s="79"/>
      <c r="CBB74" s="79"/>
      <c r="CBC74" s="79"/>
      <c r="CBD74" s="79"/>
      <c r="CBE74" s="79"/>
      <c r="CBF74" s="79"/>
      <c r="CBG74" s="79"/>
      <c r="CBH74" s="79"/>
      <c r="CBI74" s="79"/>
      <c r="CBJ74" s="79"/>
      <c r="CBK74" s="79"/>
      <c r="CBL74" s="79"/>
      <c r="CBM74" s="79"/>
      <c r="CBN74" s="79"/>
      <c r="CBO74" s="79"/>
      <c r="CBP74" s="79"/>
      <c r="CBQ74" s="79"/>
      <c r="CBR74" s="79"/>
      <c r="CBS74" s="79"/>
      <c r="CBT74" s="79"/>
      <c r="CBU74" s="79"/>
      <c r="CBV74" s="79"/>
      <c r="CBW74" s="79"/>
      <c r="CBX74" s="79"/>
      <c r="CBY74" s="79"/>
      <c r="CBZ74" s="79"/>
      <c r="CCA74" s="79"/>
      <c r="CCB74" s="79"/>
      <c r="CCC74" s="79"/>
      <c r="CCD74" s="79"/>
      <c r="CCE74" s="79"/>
      <c r="CCF74" s="79"/>
      <c r="CCG74" s="79"/>
      <c r="CCH74" s="79"/>
      <c r="CCI74" s="79"/>
      <c r="CCJ74" s="79"/>
      <c r="CCK74" s="79"/>
      <c r="CCL74" s="79"/>
      <c r="CCM74" s="79"/>
      <c r="CCN74" s="79"/>
      <c r="CCO74" s="79"/>
      <c r="CCP74" s="79"/>
      <c r="CCQ74" s="79"/>
      <c r="CCR74" s="79"/>
      <c r="CCS74" s="79"/>
      <c r="CCT74" s="79"/>
      <c r="CCU74" s="79"/>
      <c r="CCV74" s="79"/>
      <c r="CCW74" s="79"/>
      <c r="CCX74" s="79"/>
      <c r="CCY74" s="79"/>
      <c r="CCZ74" s="79"/>
      <c r="CDA74" s="79"/>
      <c r="CDB74" s="79"/>
      <c r="CDC74" s="79"/>
      <c r="CDD74" s="79"/>
      <c r="CDE74" s="79"/>
      <c r="CDF74" s="79"/>
      <c r="CDG74" s="79"/>
      <c r="CDH74" s="79"/>
      <c r="CDI74" s="79"/>
      <c r="CDJ74" s="79"/>
      <c r="CDK74" s="79"/>
      <c r="CDL74" s="79"/>
      <c r="CDM74" s="79"/>
      <c r="CDN74" s="79"/>
      <c r="CDO74" s="79"/>
      <c r="CDP74" s="79"/>
      <c r="CDQ74" s="79"/>
      <c r="CDR74" s="79"/>
      <c r="CDS74" s="79"/>
      <c r="CDT74" s="79"/>
      <c r="CDU74" s="79"/>
      <c r="CDV74" s="79"/>
      <c r="CDW74" s="79"/>
      <c r="CDX74" s="79"/>
      <c r="CDY74" s="79"/>
      <c r="CDZ74" s="79"/>
      <c r="CEA74" s="79"/>
      <c r="CEB74" s="79"/>
      <c r="CEC74" s="79"/>
      <c r="CED74" s="79"/>
      <c r="CEE74" s="79"/>
      <c r="CEF74" s="79"/>
      <c r="CEG74" s="79"/>
      <c r="CEH74" s="79"/>
      <c r="CEI74" s="79"/>
      <c r="CEJ74" s="79"/>
      <c r="CEK74" s="79"/>
      <c r="CEL74" s="79"/>
      <c r="CEM74" s="79"/>
      <c r="CEN74" s="79"/>
      <c r="CEO74" s="79"/>
      <c r="CEP74" s="79"/>
      <c r="CEQ74" s="79"/>
      <c r="CER74" s="79"/>
      <c r="CES74" s="79"/>
      <c r="CET74" s="79"/>
      <c r="CEU74" s="79"/>
      <c r="CEV74" s="79"/>
      <c r="CEW74" s="79"/>
      <c r="CEX74" s="79"/>
      <c r="CEY74" s="79"/>
      <c r="CEZ74" s="79"/>
      <c r="CFA74" s="79"/>
      <c r="CFB74" s="79"/>
      <c r="CFC74" s="79"/>
      <c r="CFD74" s="79"/>
      <c r="CFE74" s="79"/>
      <c r="CFF74" s="79"/>
      <c r="CFG74" s="79"/>
      <c r="CFH74" s="79"/>
      <c r="CFI74" s="79"/>
      <c r="CFJ74" s="79"/>
      <c r="CFK74" s="79"/>
      <c r="CFL74" s="79"/>
      <c r="CFM74" s="79"/>
      <c r="CFN74" s="79"/>
      <c r="CFO74" s="79"/>
      <c r="CFP74" s="79"/>
      <c r="CFQ74" s="79"/>
      <c r="CFR74" s="79"/>
      <c r="CFS74" s="79"/>
      <c r="CFT74" s="79"/>
      <c r="CFU74" s="79"/>
      <c r="CFV74" s="79"/>
      <c r="CFW74" s="79"/>
      <c r="CFX74" s="79"/>
      <c r="CFY74" s="79"/>
      <c r="CFZ74" s="79"/>
      <c r="CGA74" s="79"/>
      <c r="CGB74" s="79"/>
      <c r="CGC74" s="79"/>
      <c r="CGD74" s="79"/>
      <c r="CGE74" s="79"/>
      <c r="CGF74" s="79"/>
      <c r="CGG74" s="79"/>
      <c r="CGH74" s="79"/>
      <c r="CGI74" s="79"/>
      <c r="CGJ74" s="79"/>
      <c r="CGK74" s="79"/>
      <c r="CGL74" s="79"/>
      <c r="CGM74" s="79"/>
      <c r="CGN74" s="79"/>
      <c r="CGO74" s="79"/>
      <c r="CGP74" s="79"/>
      <c r="CGQ74" s="79"/>
      <c r="CGR74" s="79"/>
      <c r="CGS74" s="79"/>
      <c r="CGT74" s="79"/>
      <c r="CGU74" s="79"/>
      <c r="CGV74" s="79"/>
      <c r="CGW74" s="79"/>
      <c r="CGX74" s="79"/>
      <c r="CGY74" s="79"/>
      <c r="CGZ74" s="79"/>
      <c r="CHA74" s="79"/>
      <c r="CHB74" s="79"/>
      <c r="CHC74" s="79"/>
      <c r="CHD74" s="79"/>
      <c r="CHE74" s="79"/>
      <c r="CHF74" s="79"/>
      <c r="CHG74" s="79"/>
      <c r="CHH74" s="79"/>
      <c r="CHI74" s="79"/>
      <c r="CHJ74" s="79"/>
      <c r="CHK74" s="79"/>
      <c r="CHL74" s="79"/>
      <c r="CHM74" s="79"/>
      <c r="CHN74" s="79"/>
      <c r="CHO74" s="79"/>
      <c r="CHP74" s="79"/>
      <c r="CHQ74" s="79"/>
      <c r="CHR74" s="79"/>
      <c r="CHS74" s="79"/>
      <c r="CHT74" s="79"/>
      <c r="CHU74" s="79"/>
      <c r="CHV74" s="79"/>
      <c r="CHW74" s="79"/>
      <c r="CHX74" s="79"/>
      <c r="CHY74" s="79"/>
      <c r="CHZ74" s="79"/>
      <c r="CIA74" s="79"/>
      <c r="CIB74" s="79"/>
      <c r="CIC74" s="79"/>
      <c r="CID74" s="79"/>
      <c r="CIE74" s="79"/>
      <c r="CIF74" s="79"/>
      <c r="CIG74" s="79"/>
      <c r="CIH74" s="79"/>
      <c r="CII74" s="79"/>
      <c r="CIJ74" s="79"/>
      <c r="CIK74" s="79"/>
      <c r="CIL74" s="79"/>
      <c r="CIM74" s="79"/>
      <c r="CIN74" s="79"/>
      <c r="CIO74" s="79"/>
      <c r="CIP74" s="79"/>
      <c r="CIQ74" s="79"/>
      <c r="CIR74" s="79"/>
      <c r="CIS74" s="79"/>
      <c r="CIT74" s="79"/>
      <c r="CIU74" s="79"/>
      <c r="CIV74" s="79"/>
      <c r="CIW74" s="79"/>
      <c r="CIX74" s="79"/>
      <c r="CIY74" s="79"/>
      <c r="CIZ74" s="79"/>
      <c r="CJA74" s="79"/>
      <c r="CJB74" s="79"/>
      <c r="CJC74" s="79"/>
      <c r="CJD74" s="79"/>
      <c r="CJE74" s="79"/>
      <c r="CJF74" s="79"/>
      <c r="CJG74" s="79"/>
      <c r="CJH74" s="79"/>
      <c r="CJI74" s="79"/>
      <c r="CJJ74" s="79"/>
      <c r="CJK74" s="79"/>
      <c r="CJL74" s="79"/>
      <c r="CJM74" s="79"/>
      <c r="CJN74" s="79"/>
      <c r="CJO74" s="79"/>
      <c r="CJP74" s="79"/>
      <c r="CJQ74" s="79"/>
      <c r="CJR74" s="79"/>
      <c r="CJS74" s="79"/>
      <c r="CJT74" s="79"/>
      <c r="CJU74" s="79"/>
      <c r="CJV74" s="79"/>
      <c r="CJW74" s="79"/>
      <c r="CJX74" s="79"/>
      <c r="CJY74" s="79"/>
      <c r="CJZ74" s="79"/>
      <c r="CKA74" s="79"/>
      <c r="CKB74" s="79"/>
      <c r="CKC74" s="79"/>
      <c r="CKD74" s="79"/>
      <c r="CKE74" s="79"/>
      <c r="CKF74" s="79"/>
      <c r="CKG74" s="79"/>
      <c r="CKH74" s="79"/>
      <c r="CKI74" s="79"/>
      <c r="CKJ74" s="79"/>
      <c r="CKK74" s="79"/>
      <c r="CKL74" s="79"/>
      <c r="CKM74" s="79"/>
      <c r="CKN74" s="79"/>
      <c r="CKO74" s="79"/>
      <c r="CKP74" s="79"/>
      <c r="CKQ74" s="79"/>
      <c r="CKR74" s="79"/>
      <c r="CKS74" s="79"/>
      <c r="CKT74" s="79"/>
      <c r="CKU74" s="79"/>
      <c r="CKV74" s="79"/>
      <c r="CKW74" s="79"/>
      <c r="CKX74" s="79"/>
      <c r="CKY74" s="79"/>
      <c r="CKZ74" s="79"/>
      <c r="CLA74" s="79"/>
      <c r="CLB74" s="79"/>
      <c r="CLC74" s="79"/>
      <c r="CLD74" s="79"/>
      <c r="CLE74" s="79"/>
      <c r="CLF74" s="79"/>
      <c r="CLG74" s="79"/>
      <c r="CLH74" s="79"/>
      <c r="CLI74" s="79"/>
      <c r="CLJ74" s="79"/>
      <c r="CLK74" s="79"/>
      <c r="CLL74" s="79"/>
      <c r="CLM74" s="79"/>
      <c r="CLN74" s="79"/>
      <c r="CLO74" s="79"/>
      <c r="CLP74" s="79"/>
      <c r="CLQ74" s="79"/>
      <c r="CLR74" s="79"/>
      <c r="CLS74" s="79"/>
      <c r="CLT74" s="79"/>
      <c r="CLU74" s="79"/>
      <c r="CLV74" s="79"/>
      <c r="CLW74" s="79"/>
      <c r="CLX74" s="79"/>
      <c r="CLY74" s="79"/>
      <c r="CLZ74" s="79"/>
      <c r="CMA74" s="79"/>
      <c r="CMB74" s="79"/>
      <c r="CMC74" s="79"/>
      <c r="CMD74" s="79"/>
      <c r="CME74" s="79"/>
      <c r="CMF74" s="79"/>
      <c r="CMG74" s="79"/>
      <c r="CMH74" s="79"/>
      <c r="CMI74" s="79"/>
      <c r="CMJ74" s="79"/>
      <c r="CMK74" s="79"/>
      <c r="CML74" s="79"/>
      <c r="CMM74" s="79"/>
      <c r="CMN74" s="79"/>
      <c r="CMO74" s="79"/>
      <c r="CMP74" s="79"/>
      <c r="CMQ74" s="79"/>
      <c r="CMR74" s="79"/>
      <c r="CMS74" s="79"/>
      <c r="CMT74" s="79"/>
      <c r="CMU74" s="79"/>
      <c r="CMV74" s="79"/>
      <c r="CMW74" s="79"/>
      <c r="CMX74" s="79"/>
      <c r="CMY74" s="79"/>
      <c r="CMZ74" s="79"/>
      <c r="CNA74" s="79"/>
      <c r="CNB74" s="79"/>
      <c r="CNC74" s="79"/>
      <c r="CND74" s="79"/>
      <c r="CNE74" s="79"/>
      <c r="CNF74" s="79"/>
      <c r="CNG74" s="79"/>
      <c r="CNH74" s="79"/>
      <c r="CNI74" s="79"/>
      <c r="CNJ74" s="79"/>
      <c r="CNK74" s="79"/>
      <c r="CNL74" s="79"/>
      <c r="CNM74" s="79"/>
      <c r="CNN74" s="79"/>
      <c r="CNO74" s="79"/>
      <c r="CNP74" s="79"/>
      <c r="CNQ74" s="79"/>
      <c r="CNR74" s="79"/>
      <c r="CNS74" s="79"/>
      <c r="CNT74" s="79"/>
      <c r="CNU74" s="79"/>
      <c r="CNV74" s="79"/>
      <c r="CNW74" s="79"/>
      <c r="CNX74" s="79"/>
      <c r="CNY74" s="79"/>
      <c r="CNZ74" s="79"/>
      <c r="COA74" s="79"/>
      <c r="COB74" s="79"/>
      <c r="COC74" s="79"/>
      <c r="COD74" s="79"/>
      <c r="COE74" s="79"/>
      <c r="COF74" s="79"/>
      <c r="COG74" s="79"/>
      <c r="COH74" s="79"/>
      <c r="COI74" s="79"/>
      <c r="COJ74" s="79"/>
      <c r="COK74" s="79"/>
      <c r="COL74" s="79"/>
      <c r="COM74" s="79"/>
      <c r="CON74" s="79"/>
      <c r="COO74" s="79"/>
      <c r="COP74" s="79"/>
      <c r="COQ74" s="79"/>
      <c r="COR74" s="79"/>
      <c r="COS74" s="79"/>
      <c r="COT74" s="79"/>
      <c r="COU74" s="79"/>
      <c r="COV74" s="79"/>
      <c r="COW74" s="79"/>
      <c r="COX74" s="79"/>
      <c r="COY74" s="79"/>
      <c r="COZ74" s="79"/>
      <c r="CPA74" s="79"/>
      <c r="CPB74" s="79"/>
      <c r="CPC74" s="79"/>
      <c r="CPD74" s="79"/>
      <c r="CPE74" s="79"/>
      <c r="CPF74" s="79"/>
      <c r="CPG74" s="79"/>
      <c r="CPH74" s="79"/>
      <c r="CPI74" s="79"/>
      <c r="CPJ74" s="79"/>
      <c r="CPK74" s="79"/>
      <c r="CPL74" s="79"/>
      <c r="CPM74" s="79"/>
      <c r="CPN74" s="79"/>
      <c r="CPO74" s="79"/>
      <c r="CPP74" s="79"/>
      <c r="CPQ74" s="79"/>
      <c r="CPR74" s="79"/>
      <c r="CPS74" s="79"/>
      <c r="CPT74" s="79"/>
      <c r="CPU74" s="79"/>
      <c r="CPV74" s="79"/>
      <c r="CPW74" s="79"/>
      <c r="CPX74" s="79"/>
      <c r="CPY74" s="79"/>
      <c r="CPZ74" s="79"/>
      <c r="CQA74" s="79"/>
      <c r="CQB74" s="79"/>
      <c r="CQC74" s="79"/>
      <c r="CQD74" s="79"/>
      <c r="CQE74" s="79"/>
      <c r="CQF74" s="79"/>
      <c r="CQG74" s="79"/>
      <c r="CQH74" s="79"/>
      <c r="CQI74" s="79"/>
      <c r="CQJ74" s="79"/>
      <c r="CQK74" s="79"/>
      <c r="CQL74" s="79"/>
      <c r="CQM74" s="79"/>
      <c r="CQN74" s="79"/>
      <c r="CQO74" s="79"/>
      <c r="CQP74" s="79"/>
      <c r="CQQ74" s="79"/>
      <c r="CQR74" s="79"/>
      <c r="CQS74" s="79"/>
      <c r="CQT74" s="79"/>
      <c r="CQU74" s="79"/>
      <c r="CQV74" s="79"/>
      <c r="CQW74" s="79"/>
      <c r="CQX74" s="79"/>
      <c r="CQY74" s="79"/>
      <c r="CQZ74" s="79"/>
      <c r="CRA74" s="79"/>
      <c r="CRB74" s="79"/>
      <c r="CRC74" s="79"/>
      <c r="CRD74" s="79"/>
      <c r="CRE74" s="79"/>
      <c r="CRF74" s="79"/>
      <c r="CRG74" s="79"/>
      <c r="CRH74" s="79"/>
      <c r="CRI74" s="79"/>
      <c r="CRJ74" s="79"/>
      <c r="CRK74" s="79"/>
      <c r="CRL74" s="79"/>
      <c r="CRM74" s="79"/>
      <c r="CRN74" s="79"/>
      <c r="CRO74" s="79"/>
      <c r="CRP74" s="79"/>
      <c r="CRQ74" s="79"/>
      <c r="CRR74" s="79"/>
      <c r="CRS74" s="79"/>
      <c r="CRT74" s="79"/>
      <c r="CRU74" s="79"/>
      <c r="CRV74" s="79"/>
      <c r="CRW74" s="79"/>
      <c r="CRX74" s="79"/>
      <c r="CRY74" s="79"/>
      <c r="CRZ74" s="79"/>
      <c r="CSA74" s="79"/>
      <c r="CSB74" s="79"/>
      <c r="CSC74" s="79"/>
      <c r="CSD74" s="79"/>
      <c r="CSE74" s="79"/>
      <c r="CSF74" s="79"/>
      <c r="CSG74" s="79"/>
      <c r="CSH74" s="79"/>
      <c r="CSI74" s="79"/>
      <c r="CSJ74" s="79"/>
      <c r="CSK74" s="79"/>
      <c r="CSL74" s="79"/>
      <c r="CSM74" s="79"/>
      <c r="CSN74" s="79"/>
      <c r="CSO74" s="79"/>
      <c r="CSP74" s="79"/>
      <c r="CSQ74" s="79"/>
      <c r="CSR74" s="79"/>
      <c r="CSS74" s="79"/>
      <c r="CST74" s="79"/>
      <c r="CSU74" s="79"/>
      <c r="CSV74" s="79"/>
      <c r="CSW74" s="79"/>
      <c r="CSX74" s="79"/>
      <c r="CSY74" s="79"/>
      <c r="CSZ74" s="79"/>
      <c r="CTA74" s="79"/>
      <c r="CTB74" s="79"/>
      <c r="CTC74" s="79"/>
      <c r="CTD74" s="79"/>
      <c r="CTE74" s="79"/>
      <c r="CTF74" s="79"/>
      <c r="CTG74" s="79"/>
      <c r="CTH74" s="79"/>
      <c r="CTI74" s="79"/>
      <c r="CTJ74" s="79"/>
      <c r="CTK74" s="79"/>
      <c r="CTL74" s="79"/>
      <c r="CTM74" s="79"/>
      <c r="CTN74" s="79"/>
      <c r="CTO74" s="79"/>
      <c r="CTP74" s="79"/>
      <c r="CTQ74" s="79"/>
      <c r="CTR74" s="79"/>
      <c r="CTS74" s="79"/>
      <c r="CTT74" s="79"/>
      <c r="CTU74" s="79"/>
      <c r="CTV74" s="79"/>
      <c r="CTW74" s="79"/>
      <c r="CTX74" s="79"/>
      <c r="CTY74" s="79"/>
      <c r="CTZ74" s="79"/>
      <c r="CUA74" s="79"/>
      <c r="CUB74" s="79"/>
      <c r="CUC74" s="79"/>
      <c r="CUD74" s="79"/>
      <c r="CUE74" s="79"/>
      <c r="CUF74" s="79"/>
      <c r="CUG74" s="79"/>
      <c r="CUH74" s="79"/>
      <c r="CUI74" s="79"/>
      <c r="CUJ74" s="79"/>
      <c r="CUK74" s="79"/>
      <c r="CUL74" s="79"/>
      <c r="CUM74" s="79"/>
      <c r="CUN74" s="79"/>
      <c r="CUO74" s="79"/>
      <c r="CUP74" s="79"/>
      <c r="CUQ74" s="79"/>
      <c r="CUR74" s="79"/>
      <c r="CUS74" s="79"/>
      <c r="CUT74" s="79"/>
      <c r="CUU74" s="79"/>
      <c r="CUV74" s="79"/>
      <c r="CUW74" s="79"/>
      <c r="CUX74" s="79"/>
      <c r="CUY74" s="79"/>
      <c r="CUZ74" s="79"/>
      <c r="CVA74" s="79"/>
      <c r="CVB74" s="79"/>
      <c r="CVC74" s="79"/>
      <c r="CVD74" s="79"/>
      <c r="CVE74" s="79"/>
      <c r="CVF74" s="79"/>
      <c r="CVG74" s="79"/>
      <c r="CVH74" s="79"/>
      <c r="CVI74" s="79"/>
      <c r="CVJ74" s="79"/>
      <c r="CVK74" s="79"/>
      <c r="CVL74" s="79"/>
      <c r="CVM74" s="79"/>
      <c r="CVN74" s="79"/>
      <c r="CVO74" s="79"/>
      <c r="CVP74" s="79"/>
      <c r="CVQ74" s="79"/>
      <c r="CVR74" s="79"/>
      <c r="CVS74" s="79"/>
      <c r="CVT74" s="79"/>
      <c r="CVU74" s="79"/>
      <c r="CVV74" s="79"/>
      <c r="CVW74" s="79"/>
      <c r="CVX74" s="79"/>
      <c r="CVY74" s="79"/>
      <c r="CVZ74" s="79"/>
      <c r="CWA74" s="79"/>
      <c r="CWB74" s="79"/>
      <c r="CWC74" s="79"/>
      <c r="CWD74" s="79"/>
      <c r="CWE74" s="79"/>
      <c r="CWF74" s="79"/>
      <c r="CWG74" s="79"/>
      <c r="CWH74" s="79"/>
      <c r="CWI74" s="79"/>
      <c r="CWJ74" s="79"/>
      <c r="CWK74" s="79"/>
      <c r="CWL74" s="79"/>
      <c r="CWM74" s="79"/>
      <c r="CWN74" s="79"/>
      <c r="CWO74" s="79"/>
      <c r="CWP74" s="79"/>
      <c r="CWQ74" s="79"/>
      <c r="CWR74" s="79"/>
      <c r="CWS74" s="79"/>
      <c r="CWT74" s="79"/>
      <c r="CWU74" s="79"/>
      <c r="CWV74" s="79"/>
      <c r="CWW74" s="79"/>
      <c r="CWX74" s="79"/>
      <c r="CWY74" s="79"/>
      <c r="CWZ74" s="79"/>
      <c r="CXA74" s="79"/>
      <c r="CXB74" s="79"/>
      <c r="CXC74" s="79"/>
      <c r="CXD74" s="79"/>
      <c r="CXE74" s="79"/>
      <c r="CXF74" s="79"/>
      <c r="CXG74" s="79"/>
      <c r="CXH74" s="79"/>
      <c r="CXI74" s="79"/>
      <c r="CXJ74" s="79"/>
      <c r="CXK74" s="79"/>
      <c r="CXL74" s="79"/>
      <c r="CXM74" s="79"/>
      <c r="CXN74" s="79"/>
      <c r="CXO74" s="79"/>
      <c r="CXP74" s="79"/>
      <c r="CXQ74" s="79"/>
      <c r="CXR74" s="79"/>
      <c r="CXS74" s="79"/>
      <c r="CXT74" s="79"/>
      <c r="CXU74" s="79"/>
      <c r="CXV74" s="79"/>
      <c r="CXW74" s="79"/>
      <c r="CXX74" s="79"/>
      <c r="CXY74" s="79"/>
      <c r="CXZ74" s="79"/>
      <c r="CYA74" s="79"/>
      <c r="CYB74" s="79"/>
      <c r="CYC74" s="79"/>
      <c r="CYD74" s="79"/>
      <c r="CYE74" s="79"/>
      <c r="CYF74" s="79"/>
      <c r="CYG74" s="79"/>
      <c r="CYH74" s="79"/>
      <c r="CYI74" s="79"/>
      <c r="CYJ74" s="79"/>
      <c r="CYK74" s="79"/>
      <c r="CYL74" s="79"/>
      <c r="CYM74" s="79"/>
      <c r="CYN74" s="79"/>
      <c r="CYO74" s="79"/>
      <c r="CYP74" s="79"/>
      <c r="CYQ74" s="79"/>
      <c r="CYR74" s="79"/>
      <c r="CYS74" s="79"/>
      <c r="CYT74" s="79"/>
      <c r="CYU74" s="79"/>
      <c r="CYV74" s="79"/>
      <c r="CYW74" s="79"/>
      <c r="CYX74" s="79"/>
      <c r="CYY74" s="79"/>
      <c r="CYZ74" s="79"/>
      <c r="CZA74" s="79"/>
      <c r="CZB74" s="79"/>
      <c r="CZC74" s="79"/>
      <c r="CZD74" s="79"/>
      <c r="CZE74" s="79"/>
      <c r="CZF74" s="79"/>
      <c r="CZG74" s="79"/>
      <c r="CZH74" s="79"/>
      <c r="CZI74" s="79"/>
      <c r="CZJ74" s="79"/>
      <c r="CZK74" s="79"/>
      <c r="CZL74" s="79"/>
      <c r="CZM74" s="79"/>
      <c r="CZN74" s="79"/>
      <c r="CZO74" s="79"/>
      <c r="CZP74" s="79"/>
      <c r="CZQ74" s="79"/>
      <c r="CZR74" s="79"/>
      <c r="CZS74" s="79"/>
      <c r="CZT74" s="79"/>
      <c r="CZU74" s="79"/>
      <c r="CZV74" s="79"/>
      <c r="CZW74" s="79"/>
      <c r="CZX74" s="79"/>
      <c r="CZY74" s="79"/>
      <c r="CZZ74" s="79"/>
      <c r="DAA74" s="79"/>
      <c r="DAB74" s="79"/>
      <c r="DAC74" s="79"/>
      <c r="DAD74" s="79"/>
      <c r="DAE74" s="79"/>
      <c r="DAF74" s="79"/>
      <c r="DAG74" s="79"/>
      <c r="DAH74" s="79"/>
      <c r="DAI74" s="79"/>
      <c r="DAJ74" s="79"/>
      <c r="DAK74" s="79"/>
      <c r="DAL74" s="79"/>
      <c r="DAM74" s="79"/>
      <c r="DAN74" s="79"/>
      <c r="DAO74" s="79"/>
      <c r="DAP74" s="79"/>
      <c r="DAQ74" s="79"/>
      <c r="DAR74" s="79"/>
      <c r="DAS74" s="79"/>
      <c r="DAT74" s="79"/>
      <c r="DAU74" s="79"/>
      <c r="DAV74" s="79"/>
      <c r="DAW74" s="79"/>
      <c r="DAX74" s="79"/>
      <c r="DAY74" s="79"/>
      <c r="DAZ74" s="79"/>
      <c r="DBA74" s="79"/>
      <c r="DBB74" s="79"/>
      <c r="DBC74" s="79"/>
      <c r="DBD74" s="79"/>
      <c r="DBE74" s="79"/>
      <c r="DBF74" s="79"/>
      <c r="DBG74" s="79"/>
      <c r="DBH74" s="79"/>
      <c r="DBI74" s="79"/>
      <c r="DBJ74" s="79"/>
      <c r="DBK74" s="79"/>
      <c r="DBL74" s="79"/>
      <c r="DBM74" s="79"/>
      <c r="DBN74" s="79"/>
      <c r="DBO74" s="79"/>
      <c r="DBP74" s="79"/>
      <c r="DBQ74" s="79"/>
      <c r="DBR74" s="79"/>
      <c r="DBS74" s="79"/>
      <c r="DBT74" s="79"/>
      <c r="DBU74" s="79"/>
      <c r="DBV74" s="79"/>
      <c r="DBW74" s="79"/>
      <c r="DBX74" s="79"/>
      <c r="DBY74" s="79"/>
      <c r="DBZ74" s="79"/>
      <c r="DCA74" s="79"/>
      <c r="DCB74" s="79"/>
      <c r="DCC74" s="79"/>
      <c r="DCD74" s="79"/>
      <c r="DCE74" s="79"/>
      <c r="DCF74" s="79"/>
      <c r="DCG74" s="79"/>
      <c r="DCH74" s="79"/>
      <c r="DCI74" s="79"/>
      <c r="DCJ74" s="79"/>
      <c r="DCK74" s="79"/>
      <c r="DCL74" s="79"/>
      <c r="DCM74" s="79"/>
      <c r="DCN74" s="79"/>
      <c r="DCO74" s="79"/>
      <c r="DCP74" s="79"/>
      <c r="DCQ74" s="79"/>
      <c r="DCR74" s="79"/>
      <c r="DCS74" s="79"/>
      <c r="DCT74" s="79"/>
      <c r="DCU74" s="79"/>
      <c r="DCV74" s="79"/>
      <c r="DCW74" s="79"/>
      <c r="DCX74" s="79"/>
      <c r="DCY74" s="79"/>
      <c r="DCZ74" s="79"/>
      <c r="DDA74" s="79"/>
      <c r="DDB74" s="79"/>
      <c r="DDC74" s="79"/>
      <c r="DDD74" s="79"/>
      <c r="DDE74" s="79"/>
      <c r="DDF74" s="79"/>
      <c r="DDG74" s="79"/>
      <c r="DDH74" s="79"/>
      <c r="DDI74" s="79"/>
      <c r="DDJ74" s="79"/>
      <c r="DDK74" s="79"/>
      <c r="DDL74" s="79"/>
      <c r="DDM74" s="79"/>
      <c r="DDN74" s="79"/>
      <c r="DDO74" s="79"/>
      <c r="DDP74" s="79"/>
      <c r="DDQ74" s="79"/>
      <c r="DDR74" s="79"/>
      <c r="DDS74" s="79"/>
      <c r="DDT74" s="79"/>
      <c r="DDU74" s="79"/>
      <c r="DDV74" s="79"/>
      <c r="DDW74" s="79"/>
      <c r="DDX74" s="79"/>
      <c r="DDY74" s="79"/>
      <c r="DDZ74" s="79"/>
      <c r="DEA74" s="79"/>
      <c r="DEB74" s="79"/>
      <c r="DEC74" s="79"/>
      <c r="DED74" s="79"/>
      <c r="DEE74" s="79"/>
      <c r="DEF74" s="79"/>
      <c r="DEG74" s="79"/>
      <c r="DEH74" s="79"/>
      <c r="DEI74" s="79"/>
      <c r="DEJ74" s="79"/>
      <c r="DEK74" s="79"/>
      <c r="DEL74" s="79"/>
      <c r="DEM74" s="79"/>
      <c r="DEN74" s="79"/>
      <c r="DEO74" s="79"/>
      <c r="DEP74" s="79"/>
      <c r="DEQ74" s="79"/>
      <c r="DER74" s="79"/>
      <c r="DES74" s="79"/>
      <c r="DET74" s="79"/>
      <c r="DEU74" s="79"/>
      <c r="DEV74" s="79"/>
      <c r="DEW74" s="79"/>
      <c r="DEX74" s="79"/>
      <c r="DEY74" s="79"/>
      <c r="DEZ74" s="79"/>
      <c r="DFA74" s="79"/>
      <c r="DFB74" s="79"/>
      <c r="DFC74" s="79"/>
      <c r="DFD74" s="79"/>
      <c r="DFE74" s="79"/>
      <c r="DFF74" s="79"/>
      <c r="DFG74" s="79"/>
      <c r="DFH74" s="79"/>
      <c r="DFI74" s="79"/>
      <c r="DFJ74" s="79"/>
      <c r="DFK74" s="79"/>
      <c r="DFL74" s="79"/>
      <c r="DFM74" s="79"/>
      <c r="DFN74" s="79"/>
      <c r="DFO74" s="79"/>
      <c r="DFP74" s="79"/>
      <c r="DFQ74" s="79"/>
      <c r="DFR74" s="79"/>
      <c r="DFS74" s="79"/>
      <c r="DFT74" s="79"/>
      <c r="DFU74" s="79"/>
      <c r="DFV74" s="79"/>
      <c r="DFW74" s="79"/>
      <c r="DFX74" s="79"/>
      <c r="DFY74" s="79"/>
      <c r="DFZ74" s="79"/>
      <c r="DGA74" s="79"/>
      <c r="DGB74" s="79"/>
      <c r="DGC74" s="79"/>
      <c r="DGD74" s="79"/>
      <c r="DGE74" s="79"/>
      <c r="DGF74" s="79"/>
      <c r="DGG74" s="79"/>
      <c r="DGH74" s="79"/>
      <c r="DGI74" s="79"/>
      <c r="DGJ74" s="79"/>
      <c r="DGK74" s="79"/>
      <c r="DGL74" s="79"/>
      <c r="DGM74" s="79"/>
      <c r="DGN74" s="79"/>
      <c r="DGO74" s="79"/>
      <c r="DGP74" s="79"/>
      <c r="DGQ74" s="79"/>
      <c r="DGR74" s="79"/>
      <c r="DGS74" s="79"/>
      <c r="DGT74" s="79"/>
      <c r="DGU74" s="79"/>
      <c r="DGV74" s="79"/>
      <c r="DGW74" s="79"/>
      <c r="DGX74" s="79"/>
      <c r="DGY74" s="79"/>
      <c r="DGZ74" s="79"/>
      <c r="DHA74" s="79"/>
      <c r="DHB74" s="79"/>
      <c r="DHC74" s="79"/>
      <c r="DHD74" s="79"/>
      <c r="DHE74" s="79"/>
      <c r="DHF74" s="79"/>
      <c r="DHG74" s="79"/>
      <c r="DHH74" s="79"/>
      <c r="DHI74" s="79"/>
      <c r="DHJ74" s="79"/>
      <c r="DHK74" s="79"/>
      <c r="DHL74" s="79"/>
      <c r="DHM74" s="79"/>
      <c r="DHN74" s="79"/>
      <c r="DHO74" s="79"/>
      <c r="DHP74" s="79"/>
      <c r="DHQ74" s="79"/>
      <c r="DHR74" s="79"/>
      <c r="DHS74" s="79"/>
      <c r="DHT74" s="79"/>
      <c r="DHU74" s="79"/>
      <c r="DHV74" s="79"/>
      <c r="DHW74" s="79"/>
      <c r="DHX74" s="79"/>
      <c r="DHY74" s="79"/>
      <c r="DHZ74" s="79"/>
      <c r="DIA74" s="79"/>
      <c r="DIB74" s="79"/>
      <c r="DIC74" s="79"/>
      <c r="DID74" s="79"/>
      <c r="DIE74" s="79"/>
      <c r="DIF74" s="79"/>
      <c r="DIG74" s="79"/>
      <c r="DIH74" s="79"/>
      <c r="DII74" s="79"/>
      <c r="DIJ74" s="79"/>
      <c r="DIK74" s="79"/>
      <c r="DIL74" s="79"/>
      <c r="DIM74" s="79"/>
      <c r="DIN74" s="79"/>
      <c r="DIO74" s="79"/>
      <c r="DIP74" s="79"/>
      <c r="DIQ74" s="79"/>
      <c r="DIR74" s="79"/>
      <c r="DIS74" s="79"/>
      <c r="DIT74" s="79"/>
      <c r="DIU74" s="79"/>
      <c r="DIV74" s="79"/>
      <c r="DIW74" s="79"/>
      <c r="DIX74" s="79"/>
      <c r="DIY74" s="79"/>
      <c r="DIZ74" s="79"/>
      <c r="DJA74" s="79"/>
      <c r="DJB74" s="79"/>
      <c r="DJC74" s="79"/>
      <c r="DJD74" s="79"/>
      <c r="DJE74" s="79"/>
      <c r="DJF74" s="79"/>
      <c r="DJG74" s="79"/>
      <c r="DJH74" s="79"/>
      <c r="DJI74" s="79"/>
      <c r="DJJ74" s="79"/>
      <c r="DJK74" s="79"/>
      <c r="DJL74" s="79"/>
      <c r="DJM74" s="79"/>
      <c r="DJN74" s="79"/>
      <c r="DJO74" s="79"/>
      <c r="DJP74" s="79"/>
      <c r="DJQ74" s="79"/>
      <c r="DJR74" s="79"/>
      <c r="DJS74" s="79"/>
      <c r="DJT74" s="79"/>
      <c r="DJU74" s="79"/>
      <c r="DJV74" s="79"/>
      <c r="DJW74" s="79"/>
      <c r="DJX74" s="79"/>
      <c r="DJY74" s="79"/>
      <c r="DJZ74" s="79"/>
      <c r="DKA74" s="79"/>
      <c r="DKB74" s="79"/>
      <c r="DKC74" s="79"/>
      <c r="DKD74" s="79"/>
      <c r="DKE74" s="79"/>
      <c r="DKF74" s="79"/>
      <c r="DKG74" s="79"/>
      <c r="DKH74" s="79"/>
      <c r="DKI74" s="79"/>
      <c r="DKJ74" s="79"/>
      <c r="DKK74" s="79"/>
      <c r="DKL74" s="79"/>
      <c r="DKM74" s="79"/>
      <c r="DKN74" s="79"/>
      <c r="DKO74" s="79"/>
      <c r="DKP74" s="79"/>
      <c r="DKQ74" s="79"/>
      <c r="DKR74" s="79"/>
      <c r="DKS74" s="79"/>
      <c r="DKT74" s="79"/>
      <c r="DKU74" s="79"/>
      <c r="DKV74" s="79"/>
      <c r="DKW74" s="79"/>
      <c r="DKX74" s="79"/>
      <c r="DKY74" s="79"/>
      <c r="DKZ74" s="79"/>
      <c r="DLA74" s="79"/>
      <c r="DLB74" s="79"/>
      <c r="DLC74" s="79"/>
      <c r="DLD74" s="79"/>
      <c r="DLE74" s="79"/>
      <c r="DLF74" s="79"/>
      <c r="DLG74" s="79"/>
      <c r="DLH74" s="79"/>
      <c r="DLI74" s="79"/>
      <c r="DLJ74" s="79"/>
      <c r="DLK74" s="79"/>
      <c r="DLL74" s="79"/>
      <c r="DLM74" s="79"/>
      <c r="DLN74" s="79"/>
      <c r="DLO74" s="79"/>
      <c r="DLP74" s="79"/>
      <c r="DLQ74" s="79"/>
      <c r="DLR74" s="79"/>
      <c r="DLS74" s="79"/>
      <c r="DLT74" s="79"/>
      <c r="DLU74" s="79"/>
      <c r="DLV74" s="79"/>
      <c r="DLW74" s="79"/>
      <c r="DLX74" s="79"/>
      <c r="DLY74" s="79"/>
      <c r="DLZ74" s="79"/>
      <c r="DMA74" s="79"/>
      <c r="DMB74" s="79"/>
      <c r="DMC74" s="79"/>
      <c r="DMD74" s="79"/>
      <c r="DME74" s="79"/>
      <c r="DMF74" s="79"/>
      <c r="DMG74" s="79"/>
      <c r="DMH74" s="79"/>
      <c r="DMI74" s="79"/>
      <c r="DMJ74" s="79"/>
      <c r="DMK74" s="79"/>
      <c r="DML74" s="79"/>
      <c r="DMM74" s="79"/>
      <c r="DMN74" s="79"/>
      <c r="DMO74" s="79"/>
      <c r="DMP74" s="79"/>
      <c r="DMQ74" s="79"/>
      <c r="DMR74" s="79"/>
      <c r="DMS74" s="79"/>
      <c r="DMT74" s="79"/>
      <c r="DMU74" s="79"/>
      <c r="DMV74" s="79"/>
      <c r="DMW74" s="79"/>
      <c r="DMX74" s="79"/>
      <c r="DMY74" s="79"/>
      <c r="DMZ74" s="79"/>
      <c r="DNA74" s="79"/>
      <c r="DNB74" s="79"/>
      <c r="DNC74" s="79"/>
      <c r="DND74" s="79"/>
      <c r="DNE74" s="79"/>
      <c r="DNF74" s="79"/>
      <c r="DNG74" s="79"/>
      <c r="DNH74" s="79"/>
      <c r="DNI74" s="79"/>
      <c r="DNJ74" s="79"/>
      <c r="DNK74" s="79"/>
      <c r="DNL74" s="79"/>
      <c r="DNM74" s="79"/>
      <c r="DNN74" s="79"/>
      <c r="DNO74" s="79"/>
      <c r="DNP74" s="79"/>
      <c r="DNQ74" s="79"/>
      <c r="DNR74" s="79"/>
      <c r="DNS74" s="79"/>
      <c r="DNT74" s="79"/>
      <c r="DNU74" s="79"/>
      <c r="DNV74" s="79"/>
      <c r="DNW74" s="79"/>
      <c r="DNX74" s="79"/>
      <c r="DNY74" s="79"/>
      <c r="DNZ74" s="79"/>
      <c r="DOA74" s="79"/>
      <c r="DOB74" s="79"/>
      <c r="DOC74" s="79"/>
      <c r="DOD74" s="79"/>
      <c r="DOE74" s="79"/>
      <c r="DOF74" s="79"/>
      <c r="DOG74" s="79"/>
      <c r="DOH74" s="79"/>
      <c r="DOI74" s="79"/>
      <c r="DOJ74" s="79"/>
      <c r="DOK74" s="79"/>
      <c r="DOL74" s="79"/>
      <c r="DOM74" s="79"/>
      <c r="DON74" s="79"/>
      <c r="DOO74" s="79"/>
      <c r="DOP74" s="79"/>
      <c r="DOQ74" s="79"/>
      <c r="DOR74" s="79"/>
      <c r="DOS74" s="79"/>
      <c r="DOT74" s="79"/>
      <c r="DOU74" s="79"/>
      <c r="DOV74" s="79"/>
      <c r="DOW74" s="79"/>
      <c r="DOX74" s="79"/>
      <c r="DOY74" s="79"/>
      <c r="DOZ74" s="79"/>
      <c r="DPA74" s="79"/>
      <c r="DPB74" s="79"/>
      <c r="DPC74" s="79"/>
      <c r="DPD74" s="79"/>
      <c r="DPE74" s="79"/>
      <c r="DPF74" s="79"/>
      <c r="DPG74" s="79"/>
      <c r="DPH74" s="79"/>
      <c r="DPI74" s="79"/>
      <c r="DPJ74" s="79"/>
      <c r="DPK74" s="79"/>
      <c r="DPL74" s="79"/>
      <c r="DPM74" s="79"/>
      <c r="DPN74" s="79"/>
      <c r="DPO74" s="79"/>
      <c r="DPP74" s="79"/>
      <c r="DPQ74" s="79"/>
      <c r="DPR74" s="79"/>
      <c r="DPS74" s="79"/>
      <c r="DPT74" s="79"/>
      <c r="DPU74" s="79"/>
      <c r="DPV74" s="79"/>
      <c r="DPW74" s="79"/>
      <c r="DPX74" s="79"/>
      <c r="DPY74" s="79"/>
      <c r="DPZ74" s="79"/>
      <c r="DQA74" s="79"/>
      <c r="DQB74" s="79"/>
      <c r="DQC74" s="79"/>
      <c r="DQD74" s="79"/>
      <c r="DQE74" s="79"/>
      <c r="DQF74" s="79"/>
      <c r="DQG74" s="79"/>
      <c r="DQH74" s="79"/>
      <c r="DQI74" s="79"/>
      <c r="DQJ74" s="79"/>
      <c r="DQK74" s="79"/>
      <c r="DQL74" s="79"/>
      <c r="DQM74" s="79"/>
      <c r="DQN74" s="79"/>
      <c r="DQO74" s="79"/>
      <c r="DQP74" s="79"/>
      <c r="DQQ74" s="79"/>
      <c r="DQR74" s="79"/>
      <c r="DQS74" s="79"/>
      <c r="DQT74" s="79"/>
      <c r="DQU74" s="79"/>
      <c r="DQV74" s="79"/>
      <c r="DQW74" s="79"/>
      <c r="DQX74" s="79"/>
      <c r="DQY74" s="79"/>
      <c r="DQZ74" s="79"/>
      <c r="DRA74" s="79"/>
      <c r="DRB74" s="79"/>
      <c r="DRC74" s="79"/>
      <c r="DRD74" s="79"/>
      <c r="DRE74" s="79"/>
      <c r="DRF74" s="79"/>
      <c r="DRG74" s="79"/>
      <c r="DRH74" s="79"/>
      <c r="DRI74" s="79"/>
      <c r="DRJ74" s="79"/>
      <c r="DRK74" s="79"/>
      <c r="DRL74" s="79"/>
      <c r="DRM74" s="79"/>
      <c r="DRN74" s="79"/>
      <c r="DRO74" s="79"/>
      <c r="DRP74" s="79"/>
      <c r="DRQ74" s="79"/>
      <c r="DRR74" s="79"/>
      <c r="DRS74" s="79"/>
      <c r="DRT74" s="79"/>
      <c r="DRU74" s="79"/>
      <c r="DRV74" s="79"/>
      <c r="DRW74" s="79"/>
      <c r="DRX74" s="79"/>
      <c r="DRY74" s="79"/>
      <c r="DRZ74" s="79"/>
      <c r="DSA74" s="79"/>
      <c r="DSB74" s="79"/>
      <c r="DSC74" s="79"/>
      <c r="DSD74" s="79"/>
      <c r="DSE74" s="79"/>
      <c r="DSF74" s="79"/>
      <c r="DSG74" s="79"/>
      <c r="DSH74" s="79"/>
      <c r="DSI74" s="79"/>
      <c r="DSJ74" s="79"/>
      <c r="DSK74" s="79"/>
      <c r="DSL74" s="79"/>
      <c r="DSM74" s="79"/>
      <c r="DSN74" s="79"/>
      <c r="DSO74" s="79"/>
      <c r="DSP74" s="79"/>
      <c r="DSQ74" s="79"/>
      <c r="DSR74" s="79"/>
      <c r="DSS74" s="79"/>
      <c r="DST74" s="79"/>
      <c r="DSU74" s="79"/>
      <c r="DSV74" s="79"/>
      <c r="DSW74" s="79"/>
      <c r="DSX74" s="79"/>
      <c r="DSY74" s="79"/>
      <c r="DSZ74" s="79"/>
      <c r="DTA74" s="79"/>
      <c r="DTB74" s="79"/>
      <c r="DTC74" s="79"/>
      <c r="DTD74" s="79"/>
      <c r="DTE74" s="79"/>
      <c r="DTF74" s="79"/>
      <c r="DTG74" s="79"/>
      <c r="DTH74" s="79"/>
      <c r="DTI74" s="79"/>
      <c r="DTJ74" s="79"/>
      <c r="DTK74" s="79"/>
      <c r="DTL74" s="79"/>
      <c r="DTM74" s="79"/>
      <c r="DTN74" s="79"/>
      <c r="DTO74" s="79"/>
      <c r="DTP74" s="79"/>
      <c r="DTQ74" s="79"/>
      <c r="DTR74" s="79"/>
      <c r="DTS74" s="79"/>
      <c r="DTT74" s="79"/>
      <c r="DTU74" s="79"/>
      <c r="DTV74" s="79"/>
      <c r="DTW74" s="79"/>
      <c r="DTX74" s="79"/>
      <c r="DTY74" s="79"/>
      <c r="DTZ74" s="79"/>
      <c r="DUA74" s="79"/>
      <c r="DUB74" s="79"/>
      <c r="DUC74" s="79"/>
      <c r="DUD74" s="79"/>
      <c r="DUE74" s="79"/>
      <c r="DUF74" s="79"/>
      <c r="DUG74" s="79"/>
      <c r="DUH74" s="79"/>
      <c r="DUI74" s="79"/>
      <c r="DUJ74" s="79"/>
      <c r="DUK74" s="79"/>
      <c r="DUL74" s="79"/>
      <c r="DUM74" s="79"/>
      <c r="DUN74" s="79"/>
      <c r="DUO74" s="79"/>
      <c r="DUP74" s="79"/>
      <c r="DUQ74" s="79"/>
      <c r="DUR74" s="79"/>
      <c r="DUS74" s="79"/>
      <c r="DUT74" s="79"/>
      <c r="DUU74" s="79"/>
      <c r="DUV74" s="79"/>
      <c r="DUW74" s="79"/>
      <c r="DUX74" s="79"/>
      <c r="DUY74" s="79"/>
      <c r="DUZ74" s="79"/>
      <c r="DVA74" s="79"/>
      <c r="DVB74" s="79"/>
      <c r="DVC74" s="79"/>
      <c r="DVD74" s="79"/>
      <c r="DVE74" s="79"/>
      <c r="DVF74" s="79"/>
      <c r="DVG74" s="79"/>
      <c r="DVH74" s="79"/>
      <c r="DVI74" s="79"/>
      <c r="DVJ74" s="79"/>
      <c r="DVK74" s="79"/>
      <c r="DVL74" s="79"/>
      <c r="DVM74" s="79"/>
      <c r="DVN74" s="79"/>
      <c r="DVO74" s="79"/>
      <c r="DVP74" s="79"/>
      <c r="DVQ74" s="79"/>
      <c r="DVR74" s="79"/>
      <c r="DVS74" s="79"/>
      <c r="DVT74" s="79"/>
      <c r="DVU74" s="79"/>
      <c r="DVV74" s="79"/>
      <c r="DVW74" s="79"/>
      <c r="DVX74" s="79"/>
      <c r="DVY74" s="79"/>
      <c r="DVZ74" s="79"/>
      <c r="DWA74" s="79"/>
      <c r="DWB74" s="79"/>
      <c r="DWC74" s="79"/>
      <c r="DWD74" s="79"/>
      <c r="DWE74" s="79"/>
      <c r="DWF74" s="79"/>
      <c r="DWG74" s="79"/>
      <c r="DWH74" s="79"/>
      <c r="DWI74" s="79"/>
      <c r="DWJ74" s="79"/>
      <c r="DWK74" s="79"/>
      <c r="DWL74" s="79"/>
      <c r="DWM74" s="79"/>
      <c r="DWN74" s="79"/>
      <c r="DWO74" s="79"/>
      <c r="DWP74" s="79"/>
      <c r="DWQ74" s="79"/>
      <c r="DWR74" s="79"/>
      <c r="DWS74" s="79"/>
      <c r="DWT74" s="79"/>
      <c r="DWU74" s="79"/>
      <c r="DWV74" s="79"/>
      <c r="DWW74" s="79"/>
      <c r="DWX74" s="79"/>
      <c r="DWY74" s="79"/>
      <c r="DWZ74" s="79"/>
      <c r="DXA74" s="79"/>
      <c r="DXB74" s="79"/>
      <c r="DXC74" s="79"/>
      <c r="DXD74" s="79"/>
      <c r="DXE74" s="79"/>
      <c r="DXF74" s="79"/>
      <c r="DXG74" s="79"/>
      <c r="DXH74" s="79"/>
      <c r="DXI74" s="79"/>
      <c r="DXJ74" s="79"/>
      <c r="DXK74" s="79"/>
      <c r="DXL74" s="79"/>
      <c r="DXM74" s="79"/>
      <c r="DXN74" s="79"/>
      <c r="DXO74" s="79"/>
      <c r="DXP74" s="79"/>
      <c r="DXQ74" s="79"/>
      <c r="DXR74" s="79"/>
      <c r="DXS74" s="79"/>
      <c r="DXT74" s="79"/>
      <c r="DXU74" s="79"/>
      <c r="DXV74" s="79"/>
      <c r="DXW74" s="79"/>
      <c r="DXX74" s="79"/>
      <c r="DXY74" s="79"/>
      <c r="DXZ74" s="79"/>
      <c r="DYA74" s="79"/>
      <c r="DYB74" s="79"/>
      <c r="DYC74" s="79"/>
      <c r="DYD74" s="79"/>
      <c r="DYE74" s="79"/>
      <c r="DYF74" s="79"/>
      <c r="DYG74" s="79"/>
      <c r="DYH74" s="79"/>
      <c r="DYI74" s="79"/>
      <c r="DYJ74" s="79"/>
      <c r="DYK74" s="79"/>
      <c r="DYL74" s="79"/>
      <c r="DYM74" s="79"/>
      <c r="DYN74" s="79"/>
      <c r="DYO74" s="79"/>
      <c r="DYP74" s="79"/>
      <c r="DYQ74" s="79"/>
      <c r="DYR74" s="79"/>
      <c r="DYS74" s="79"/>
      <c r="DYT74" s="79"/>
      <c r="DYU74" s="79"/>
      <c r="DYV74" s="79"/>
      <c r="DYW74" s="79"/>
      <c r="DYX74" s="79"/>
      <c r="DYY74" s="79"/>
      <c r="DYZ74" s="79"/>
      <c r="DZA74" s="79"/>
      <c r="DZB74" s="79"/>
      <c r="DZC74" s="79"/>
      <c r="DZD74" s="79"/>
      <c r="DZE74" s="79"/>
      <c r="DZF74" s="79"/>
      <c r="DZG74" s="79"/>
      <c r="DZH74" s="79"/>
      <c r="DZI74" s="79"/>
      <c r="DZJ74" s="79"/>
      <c r="DZK74" s="79"/>
      <c r="DZL74" s="79"/>
      <c r="DZM74" s="79"/>
      <c r="DZN74" s="79"/>
      <c r="DZO74" s="79"/>
      <c r="DZP74" s="79"/>
      <c r="DZQ74" s="79"/>
      <c r="DZR74" s="79"/>
      <c r="DZS74" s="79"/>
      <c r="DZT74" s="79"/>
      <c r="DZU74" s="79"/>
      <c r="DZV74" s="79"/>
      <c r="DZW74" s="79"/>
      <c r="DZX74" s="79"/>
      <c r="DZY74" s="79"/>
      <c r="DZZ74" s="79"/>
      <c r="EAA74" s="79"/>
      <c r="EAB74" s="79"/>
      <c r="EAC74" s="79"/>
      <c r="EAD74" s="79"/>
      <c r="EAE74" s="79"/>
      <c r="EAF74" s="79"/>
      <c r="EAG74" s="79"/>
      <c r="EAH74" s="79"/>
      <c r="EAI74" s="79"/>
      <c r="EAJ74" s="79"/>
      <c r="EAK74" s="79"/>
      <c r="EAL74" s="79"/>
      <c r="EAM74" s="79"/>
      <c r="EAN74" s="79"/>
      <c r="EAO74" s="79"/>
      <c r="EAP74" s="79"/>
      <c r="EAQ74" s="79"/>
      <c r="EAR74" s="79"/>
      <c r="EAS74" s="79"/>
      <c r="EAT74" s="79"/>
      <c r="EAU74" s="79"/>
      <c r="EAV74" s="79"/>
      <c r="EAW74" s="79"/>
      <c r="EAX74" s="79"/>
      <c r="EAY74" s="79"/>
      <c r="EAZ74" s="79"/>
      <c r="EBA74" s="79"/>
      <c r="EBB74" s="79"/>
      <c r="EBC74" s="79"/>
      <c r="EBD74" s="79"/>
      <c r="EBE74" s="79"/>
      <c r="EBF74" s="79"/>
      <c r="EBG74" s="79"/>
      <c r="EBH74" s="79"/>
      <c r="EBI74" s="79"/>
      <c r="EBJ74" s="79"/>
      <c r="EBK74" s="79"/>
      <c r="EBL74" s="79"/>
      <c r="EBM74" s="79"/>
      <c r="EBN74" s="79"/>
      <c r="EBO74" s="79"/>
      <c r="EBP74" s="79"/>
      <c r="EBQ74" s="79"/>
      <c r="EBR74" s="79"/>
      <c r="EBS74" s="79"/>
      <c r="EBT74" s="79"/>
      <c r="EBU74" s="79"/>
      <c r="EBV74" s="79"/>
      <c r="EBW74" s="79"/>
      <c r="EBX74" s="79"/>
      <c r="EBY74" s="79"/>
      <c r="EBZ74" s="79"/>
      <c r="ECA74" s="79"/>
      <c r="ECB74" s="79"/>
      <c r="ECC74" s="79"/>
      <c r="ECD74" s="79"/>
      <c r="ECE74" s="79"/>
      <c r="ECF74" s="79"/>
      <c r="ECG74" s="79"/>
      <c r="ECH74" s="79"/>
      <c r="ECI74" s="79"/>
      <c r="ECJ74" s="79"/>
      <c r="ECK74" s="79"/>
      <c r="ECL74" s="79"/>
      <c r="ECM74" s="79"/>
      <c r="ECN74" s="79"/>
      <c r="ECO74" s="79"/>
      <c r="ECP74" s="79"/>
      <c r="ECQ74" s="79"/>
      <c r="ECR74" s="79"/>
      <c r="ECS74" s="79"/>
      <c r="ECT74" s="79"/>
      <c r="ECU74" s="79"/>
      <c r="ECV74" s="79"/>
      <c r="ECW74" s="79"/>
      <c r="ECX74" s="79"/>
      <c r="ECY74" s="79"/>
      <c r="ECZ74" s="79"/>
      <c r="EDA74" s="79"/>
      <c r="EDB74" s="79"/>
      <c r="EDC74" s="79"/>
      <c r="EDD74" s="79"/>
      <c r="EDE74" s="79"/>
      <c r="EDF74" s="79"/>
      <c r="EDG74" s="79"/>
      <c r="EDH74" s="79"/>
      <c r="EDI74" s="79"/>
      <c r="EDJ74" s="79"/>
      <c r="EDK74" s="79"/>
      <c r="EDL74" s="79"/>
      <c r="EDM74" s="79"/>
      <c r="EDN74" s="79"/>
      <c r="EDO74" s="79"/>
      <c r="EDP74" s="79"/>
      <c r="EDQ74" s="79"/>
      <c r="EDR74" s="79"/>
      <c r="EDS74" s="79"/>
      <c r="EDT74" s="79"/>
      <c r="EDU74" s="79"/>
      <c r="EDV74" s="79"/>
      <c r="EDW74" s="79"/>
      <c r="EDX74" s="79"/>
      <c r="EDY74" s="79"/>
      <c r="EDZ74" s="79"/>
      <c r="EEA74" s="79"/>
      <c r="EEB74" s="79"/>
      <c r="EEC74" s="79"/>
      <c r="EED74" s="79"/>
      <c r="EEE74" s="79"/>
      <c r="EEF74" s="79"/>
      <c r="EEG74" s="79"/>
      <c r="EEH74" s="79"/>
      <c r="EEI74" s="79"/>
      <c r="EEJ74" s="79"/>
      <c r="EEK74" s="79"/>
      <c r="EEL74" s="79"/>
      <c r="EEM74" s="79"/>
      <c r="EEN74" s="79"/>
      <c r="EEO74" s="79"/>
      <c r="EEP74" s="79"/>
      <c r="EEQ74" s="79"/>
      <c r="EER74" s="79"/>
      <c r="EES74" s="79"/>
      <c r="EET74" s="79"/>
      <c r="EEU74" s="79"/>
      <c r="EEV74" s="79"/>
      <c r="EEW74" s="79"/>
      <c r="EEX74" s="79"/>
      <c r="EEY74" s="79"/>
      <c r="EEZ74" s="79"/>
      <c r="EFA74" s="79"/>
      <c r="EFB74" s="79"/>
      <c r="EFC74" s="79"/>
      <c r="EFD74" s="79"/>
      <c r="EFE74" s="79"/>
      <c r="EFF74" s="79"/>
      <c r="EFG74" s="79"/>
      <c r="EFH74" s="79"/>
      <c r="EFI74" s="79"/>
      <c r="EFJ74" s="79"/>
      <c r="EFK74" s="79"/>
      <c r="EFL74" s="79"/>
      <c r="EFM74" s="79"/>
      <c r="EFN74" s="79"/>
      <c r="EFO74" s="79"/>
      <c r="EFP74" s="79"/>
      <c r="EFQ74" s="79"/>
      <c r="EFR74" s="79"/>
      <c r="EFS74" s="79"/>
      <c r="EFT74" s="79"/>
      <c r="EFU74" s="79"/>
      <c r="EFV74" s="79"/>
      <c r="EFW74" s="79"/>
      <c r="EFX74" s="79"/>
      <c r="EFY74" s="79"/>
      <c r="EFZ74" s="79"/>
      <c r="EGA74" s="79"/>
      <c r="EGB74" s="79"/>
      <c r="EGC74" s="79"/>
      <c r="EGD74" s="79"/>
      <c r="EGE74" s="79"/>
      <c r="EGF74" s="79"/>
      <c r="EGG74" s="79"/>
      <c r="EGH74" s="79"/>
      <c r="EGI74" s="79"/>
      <c r="EGJ74" s="79"/>
      <c r="EGK74" s="79"/>
      <c r="EGL74" s="79"/>
      <c r="EGM74" s="79"/>
      <c r="EGN74" s="79"/>
      <c r="EGO74" s="79"/>
      <c r="EGP74" s="79"/>
      <c r="EGQ74" s="79"/>
      <c r="EGR74" s="79"/>
      <c r="EGS74" s="79"/>
      <c r="EGT74" s="79"/>
      <c r="EGU74" s="79"/>
      <c r="EGV74" s="79"/>
      <c r="EGW74" s="79"/>
      <c r="EGX74" s="79"/>
      <c r="EGY74" s="79"/>
      <c r="EGZ74" s="79"/>
      <c r="EHA74" s="79"/>
      <c r="EHB74" s="79"/>
      <c r="EHC74" s="79"/>
      <c r="EHD74" s="79"/>
      <c r="EHE74" s="79"/>
      <c r="EHF74" s="79"/>
      <c r="EHG74" s="79"/>
      <c r="EHH74" s="79"/>
      <c r="EHI74" s="79"/>
      <c r="EHJ74" s="79"/>
      <c r="EHK74" s="79"/>
      <c r="EHL74" s="79"/>
      <c r="EHM74" s="79"/>
      <c r="EHN74" s="79"/>
      <c r="EHO74" s="79"/>
      <c r="EHP74" s="79"/>
      <c r="EHQ74" s="79"/>
      <c r="EHR74" s="79"/>
      <c r="EHS74" s="79"/>
      <c r="EHT74" s="79"/>
      <c r="EHU74" s="79"/>
      <c r="EHV74" s="79"/>
      <c r="EHW74" s="79"/>
      <c r="EHX74" s="79"/>
      <c r="EHY74" s="79"/>
      <c r="EHZ74" s="79"/>
      <c r="EIA74" s="79"/>
      <c r="EIB74" s="79"/>
      <c r="EIC74" s="79"/>
      <c r="EID74" s="79"/>
      <c r="EIE74" s="79"/>
      <c r="EIF74" s="79"/>
      <c r="EIG74" s="79"/>
      <c r="EIH74" s="79"/>
      <c r="EII74" s="79"/>
      <c r="EIJ74" s="79"/>
      <c r="EIK74" s="79"/>
      <c r="EIL74" s="79"/>
      <c r="EIM74" s="79"/>
      <c r="EIN74" s="79"/>
      <c r="EIO74" s="79"/>
      <c r="EIP74" s="79"/>
      <c r="EIQ74" s="79"/>
      <c r="EIR74" s="79"/>
      <c r="EIS74" s="79"/>
      <c r="EIT74" s="79"/>
      <c r="EIU74" s="79"/>
      <c r="EIV74" s="79"/>
      <c r="EIW74" s="79"/>
      <c r="EIX74" s="79"/>
      <c r="EIY74" s="79"/>
      <c r="EIZ74" s="79"/>
      <c r="EJA74" s="79"/>
      <c r="EJB74" s="79"/>
      <c r="EJC74" s="79"/>
      <c r="EJD74" s="79"/>
      <c r="EJE74" s="79"/>
      <c r="EJF74" s="79"/>
      <c r="EJG74" s="79"/>
      <c r="EJH74" s="79"/>
      <c r="EJI74" s="79"/>
      <c r="EJJ74" s="79"/>
      <c r="EJK74" s="79"/>
      <c r="EJL74" s="79"/>
      <c r="EJM74" s="79"/>
      <c r="EJN74" s="79"/>
      <c r="EJO74" s="79"/>
      <c r="EJP74" s="79"/>
      <c r="EJQ74" s="79"/>
      <c r="EJR74" s="79"/>
      <c r="EJS74" s="79"/>
      <c r="EJT74" s="79"/>
      <c r="EJU74" s="79"/>
      <c r="EJV74" s="79"/>
      <c r="EJW74" s="79"/>
      <c r="EJX74" s="79"/>
      <c r="EJY74" s="79"/>
      <c r="EJZ74" s="79"/>
      <c r="EKA74" s="79"/>
      <c r="EKB74" s="79"/>
      <c r="EKC74" s="79"/>
      <c r="EKD74" s="79"/>
      <c r="EKE74" s="79"/>
      <c r="EKF74" s="79"/>
      <c r="EKG74" s="79"/>
      <c r="EKH74" s="79"/>
      <c r="EKI74" s="79"/>
      <c r="EKJ74" s="79"/>
      <c r="EKK74" s="79"/>
      <c r="EKL74" s="79"/>
      <c r="EKM74" s="79"/>
      <c r="EKN74" s="79"/>
      <c r="EKO74" s="79"/>
      <c r="EKP74" s="79"/>
      <c r="EKQ74" s="79"/>
      <c r="EKR74" s="79"/>
      <c r="EKS74" s="79"/>
      <c r="EKT74" s="79"/>
      <c r="EKU74" s="79"/>
      <c r="EKV74" s="79"/>
      <c r="EKW74" s="79"/>
      <c r="EKX74" s="79"/>
      <c r="EKY74" s="79"/>
      <c r="EKZ74" s="79"/>
      <c r="ELA74" s="79"/>
      <c r="ELB74" s="79"/>
      <c r="ELC74" s="79"/>
      <c r="ELD74" s="79"/>
      <c r="ELE74" s="79"/>
      <c r="ELF74" s="79"/>
      <c r="ELG74" s="79"/>
      <c r="ELH74" s="79"/>
      <c r="ELI74" s="79"/>
      <c r="ELJ74" s="79"/>
      <c r="ELK74" s="79"/>
      <c r="ELL74" s="79"/>
      <c r="ELM74" s="79"/>
      <c r="ELN74" s="79"/>
      <c r="ELO74" s="79"/>
      <c r="ELP74" s="79"/>
      <c r="ELQ74" s="79"/>
      <c r="ELR74" s="79"/>
      <c r="ELS74" s="79"/>
      <c r="ELT74" s="79"/>
      <c r="ELU74" s="79"/>
      <c r="ELV74" s="79"/>
      <c r="ELW74" s="79"/>
      <c r="ELX74" s="79"/>
      <c r="ELY74" s="79"/>
      <c r="ELZ74" s="79"/>
      <c r="EMA74" s="79"/>
      <c r="EMB74" s="79"/>
      <c r="EMC74" s="79"/>
      <c r="EMD74" s="79"/>
      <c r="EME74" s="79"/>
      <c r="EMF74" s="79"/>
      <c r="EMG74" s="79"/>
      <c r="EMH74" s="79"/>
      <c r="EMI74" s="79"/>
      <c r="EMJ74" s="79"/>
      <c r="EMK74" s="79"/>
      <c r="EML74" s="79"/>
      <c r="EMM74" s="79"/>
      <c r="EMN74" s="79"/>
      <c r="EMO74" s="79"/>
      <c r="EMP74" s="79"/>
      <c r="EMQ74" s="79"/>
      <c r="EMR74" s="79"/>
      <c r="EMS74" s="79"/>
      <c r="EMT74" s="79"/>
      <c r="EMU74" s="79"/>
      <c r="EMV74" s="79"/>
      <c r="EMW74" s="79"/>
      <c r="EMX74" s="79"/>
      <c r="EMY74" s="79"/>
      <c r="EMZ74" s="79"/>
      <c r="ENA74" s="79"/>
      <c r="ENB74" s="79"/>
      <c r="ENC74" s="79"/>
      <c r="END74" s="79"/>
      <c r="ENE74" s="79"/>
      <c r="ENF74" s="79"/>
      <c r="ENG74" s="79"/>
      <c r="ENH74" s="79"/>
      <c r="ENI74" s="79"/>
      <c r="ENJ74" s="79"/>
      <c r="ENK74" s="79"/>
      <c r="ENL74" s="79"/>
      <c r="ENM74" s="79"/>
      <c r="ENN74" s="79"/>
      <c r="ENO74" s="79"/>
      <c r="ENP74" s="79"/>
      <c r="ENQ74" s="79"/>
      <c r="ENR74" s="79"/>
      <c r="ENS74" s="79"/>
      <c r="ENT74" s="79"/>
      <c r="ENU74" s="79"/>
      <c r="ENV74" s="79"/>
      <c r="ENW74" s="79"/>
      <c r="ENX74" s="79"/>
      <c r="ENY74" s="79"/>
      <c r="ENZ74" s="79"/>
      <c r="EOA74" s="79"/>
      <c r="EOB74" s="79"/>
      <c r="EOC74" s="79"/>
      <c r="EOD74" s="79"/>
      <c r="EOE74" s="79"/>
      <c r="EOF74" s="79"/>
      <c r="EOG74" s="79"/>
      <c r="EOH74" s="79"/>
      <c r="EOI74" s="79"/>
      <c r="EOJ74" s="79"/>
      <c r="EOK74" s="79"/>
      <c r="EOL74" s="79"/>
      <c r="EOM74" s="79"/>
      <c r="EON74" s="79"/>
      <c r="EOO74" s="79"/>
      <c r="EOP74" s="79"/>
      <c r="EOQ74" s="79"/>
      <c r="EOR74" s="79"/>
      <c r="EOS74" s="79"/>
      <c r="EOT74" s="79"/>
      <c r="EOU74" s="79"/>
      <c r="EOV74" s="79"/>
      <c r="EOW74" s="79"/>
      <c r="EOX74" s="79"/>
      <c r="EOY74" s="79"/>
      <c r="EOZ74" s="79"/>
      <c r="EPA74" s="79"/>
      <c r="EPB74" s="79"/>
      <c r="EPC74" s="79"/>
      <c r="EPD74" s="79"/>
      <c r="EPE74" s="79"/>
      <c r="EPF74" s="79"/>
      <c r="EPG74" s="79"/>
      <c r="EPH74" s="79"/>
      <c r="EPI74" s="79"/>
      <c r="EPJ74" s="79"/>
      <c r="EPK74" s="79"/>
      <c r="EPL74" s="79"/>
      <c r="EPM74" s="79"/>
      <c r="EPN74" s="79"/>
      <c r="EPO74" s="79"/>
      <c r="EPP74" s="79"/>
      <c r="EPQ74" s="79"/>
      <c r="EPR74" s="79"/>
      <c r="EPS74" s="79"/>
      <c r="EPT74" s="79"/>
      <c r="EPU74" s="79"/>
      <c r="EPV74" s="79"/>
      <c r="EPW74" s="79"/>
      <c r="EPX74" s="79"/>
      <c r="EPY74" s="79"/>
      <c r="EPZ74" s="79"/>
      <c r="EQA74" s="79"/>
      <c r="EQB74" s="79"/>
      <c r="EQC74" s="79"/>
      <c r="EQD74" s="79"/>
      <c r="EQE74" s="79"/>
      <c r="EQF74" s="79"/>
      <c r="EQG74" s="79"/>
      <c r="EQH74" s="79"/>
      <c r="EQI74" s="79"/>
      <c r="EQJ74" s="79"/>
      <c r="EQK74" s="79"/>
      <c r="EQL74" s="79"/>
      <c r="EQM74" s="79"/>
      <c r="EQN74" s="79"/>
      <c r="EQO74" s="79"/>
      <c r="EQP74" s="79"/>
      <c r="EQQ74" s="79"/>
      <c r="EQR74" s="79"/>
      <c r="EQS74" s="79"/>
      <c r="EQT74" s="79"/>
      <c r="EQU74" s="79"/>
      <c r="EQV74" s="79"/>
      <c r="EQW74" s="79"/>
      <c r="EQX74" s="79"/>
      <c r="EQY74" s="79"/>
      <c r="EQZ74" s="79"/>
      <c r="ERA74" s="79"/>
      <c r="ERB74" s="79"/>
      <c r="ERC74" s="79"/>
      <c r="ERD74" s="79"/>
      <c r="ERE74" s="79"/>
      <c r="ERF74" s="79"/>
      <c r="ERG74" s="79"/>
      <c r="ERH74" s="79"/>
      <c r="ERI74" s="79"/>
      <c r="ERJ74" s="79"/>
      <c r="ERK74" s="79"/>
      <c r="ERL74" s="79"/>
      <c r="ERM74" s="79"/>
      <c r="ERN74" s="79"/>
      <c r="ERO74" s="79"/>
      <c r="ERP74" s="79"/>
      <c r="ERQ74" s="79"/>
      <c r="ERR74" s="79"/>
      <c r="ERS74" s="79"/>
      <c r="ERT74" s="79"/>
      <c r="ERU74" s="79"/>
      <c r="ERV74" s="79"/>
      <c r="ERW74" s="79"/>
      <c r="ERX74" s="79"/>
      <c r="ERY74" s="79"/>
      <c r="ERZ74" s="79"/>
      <c r="ESA74" s="79"/>
      <c r="ESB74" s="79"/>
      <c r="ESC74" s="79"/>
      <c r="ESD74" s="79"/>
      <c r="ESE74" s="79"/>
      <c r="ESF74" s="79"/>
      <c r="ESG74" s="79"/>
      <c r="ESH74" s="79"/>
      <c r="ESI74" s="79"/>
      <c r="ESJ74" s="79"/>
      <c r="ESK74" s="79"/>
      <c r="ESL74" s="79"/>
      <c r="ESM74" s="79"/>
      <c r="ESN74" s="79"/>
      <c r="ESO74" s="79"/>
      <c r="ESP74" s="79"/>
      <c r="ESQ74" s="79"/>
      <c r="ESR74" s="79"/>
      <c r="ESS74" s="79"/>
      <c r="EST74" s="79"/>
      <c r="ESU74" s="79"/>
      <c r="ESV74" s="79"/>
      <c r="ESW74" s="79"/>
      <c r="ESX74" s="79"/>
      <c r="ESY74" s="79"/>
      <c r="ESZ74" s="79"/>
      <c r="ETA74" s="79"/>
      <c r="ETB74" s="79"/>
      <c r="ETC74" s="79"/>
      <c r="ETD74" s="79"/>
      <c r="ETE74" s="79"/>
      <c r="ETF74" s="79"/>
      <c r="ETG74" s="79"/>
      <c r="ETH74" s="79"/>
      <c r="ETI74" s="79"/>
      <c r="ETJ74" s="79"/>
      <c r="ETK74" s="79"/>
      <c r="ETL74" s="79"/>
      <c r="ETM74" s="79"/>
      <c r="ETN74" s="79"/>
      <c r="ETO74" s="79"/>
      <c r="ETP74" s="79"/>
      <c r="ETQ74" s="79"/>
      <c r="ETR74" s="79"/>
      <c r="ETS74" s="79"/>
      <c r="ETT74" s="79"/>
      <c r="ETU74" s="79"/>
      <c r="ETV74" s="79"/>
      <c r="ETW74" s="79"/>
      <c r="ETX74" s="79"/>
      <c r="ETY74" s="79"/>
      <c r="ETZ74" s="79"/>
      <c r="EUA74" s="79"/>
      <c r="EUB74" s="79"/>
      <c r="EUC74" s="79"/>
      <c r="EUD74" s="79"/>
      <c r="EUE74" s="79"/>
      <c r="EUF74" s="79"/>
      <c r="EUG74" s="79"/>
      <c r="EUH74" s="79"/>
      <c r="EUI74" s="79"/>
      <c r="EUJ74" s="79"/>
      <c r="EUK74" s="79"/>
      <c r="EUL74" s="79"/>
      <c r="EUM74" s="79"/>
      <c r="EUN74" s="79"/>
      <c r="EUO74" s="79"/>
      <c r="EUP74" s="79"/>
      <c r="EUQ74" s="79"/>
      <c r="EUR74" s="79"/>
      <c r="EUS74" s="79"/>
      <c r="EUT74" s="79"/>
      <c r="EUU74" s="79"/>
      <c r="EUV74" s="79"/>
      <c r="EUW74" s="79"/>
      <c r="EUX74" s="79"/>
      <c r="EUY74" s="79"/>
      <c r="EUZ74" s="79"/>
      <c r="EVA74" s="79"/>
      <c r="EVB74" s="79"/>
      <c r="EVC74" s="79"/>
      <c r="EVD74" s="79"/>
      <c r="EVE74" s="79"/>
      <c r="EVF74" s="79"/>
      <c r="EVG74" s="79"/>
      <c r="EVH74" s="79"/>
      <c r="EVI74" s="79"/>
      <c r="EVJ74" s="79"/>
      <c r="EVK74" s="79"/>
      <c r="EVL74" s="79"/>
      <c r="EVM74" s="79"/>
      <c r="EVN74" s="79"/>
      <c r="EVO74" s="79"/>
      <c r="EVP74" s="79"/>
      <c r="EVQ74" s="79"/>
      <c r="EVR74" s="79"/>
      <c r="EVS74" s="79"/>
      <c r="EVT74" s="79"/>
      <c r="EVU74" s="79"/>
      <c r="EVV74" s="79"/>
      <c r="EVW74" s="79"/>
      <c r="EVX74" s="79"/>
      <c r="EVY74" s="79"/>
      <c r="EVZ74" s="79"/>
      <c r="EWA74" s="79"/>
      <c r="EWB74" s="79"/>
      <c r="EWC74" s="79"/>
      <c r="EWD74" s="79"/>
      <c r="EWE74" s="79"/>
      <c r="EWF74" s="79"/>
      <c r="EWG74" s="79"/>
      <c r="EWH74" s="79"/>
      <c r="EWI74" s="79"/>
      <c r="EWJ74" s="79"/>
      <c r="EWK74" s="79"/>
      <c r="EWL74" s="79"/>
      <c r="EWM74" s="79"/>
      <c r="EWN74" s="79"/>
      <c r="EWO74" s="79"/>
      <c r="EWP74" s="79"/>
      <c r="EWQ74" s="79"/>
      <c r="EWR74" s="79"/>
      <c r="EWS74" s="79"/>
      <c r="EWT74" s="79"/>
      <c r="EWU74" s="79"/>
      <c r="EWV74" s="79"/>
      <c r="EWW74" s="79"/>
      <c r="EWX74" s="79"/>
      <c r="EWY74" s="79"/>
      <c r="EWZ74" s="79"/>
      <c r="EXA74" s="79"/>
      <c r="EXB74" s="79"/>
      <c r="EXC74" s="79"/>
      <c r="EXD74" s="79"/>
      <c r="EXE74" s="79"/>
      <c r="EXF74" s="79"/>
      <c r="EXG74" s="79"/>
      <c r="EXH74" s="79"/>
      <c r="EXI74" s="79"/>
      <c r="EXJ74" s="79"/>
      <c r="EXK74" s="79"/>
      <c r="EXL74" s="79"/>
      <c r="EXM74" s="79"/>
      <c r="EXN74" s="79"/>
      <c r="EXO74" s="79"/>
      <c r="EXP74" s="79"/>
      <c r="EXQ74" s="79"/>
      <c r="EXR74" s="79"/>
      <c r="EXS74" s="79"/>
      <c r="EXT74" s="79"/>
      <c r="EXU74" s="79"/>
      <c r="EXV74" s="79"/>
      <c r="EXW74" s="79"/>
      <c r="EXX74" s="79"/>
      <c r="EXY74" s="79"/>
      <c r="EXZ74" s="79"/>
      <c r="EYA74" s="79"/>
      <c r="EYB74" s="79"/>
      <c r="EYC74" s="79"/>
      <c r="EYD74" s="79"/>
      <c r="EYE74" s="79"/>
      <c r="EYF74" s="79"/>
      <c r="EYG74" s="79"/>
      <c r="EYH74" s="79"/>
      <c r="EYI74" s="79"/>
      <c r="EYJ74" s="79"/>
      <c r="EYK74" s="79"/>
      <c r="EYL74" s="79"/>
      <c r="EYM74" s="79"/>
      <c r="EYN74" s="79"/>
      <c r="EYO74" s="79"/>
      <c r="EYP74" s="79"/>
      <c r="EYQ74" s="79"/>
      <c r="EYR74" s="79"/>
      <c r="EYS74" s="79"/>
      <c r="EYT74" s="79"/>
      <c r="EYU74" s="79"/>
      <c r="EYV74" s="79"/>
      <c r="EYW74" s="79"/>
      <c r="EYX74" s="79"/>
      <c r="EYY74" s="79"/>
      <c r="EYZ74" s="79"/>
      <c r="EZA74" s="79"/>
      <c r="EZB74" s="79"/>
      <c r="EZC74" s="79"/>
      <c r="EZD74" s="79"/>
      <c r="EZE74" s="79"/>
      <c r="EZF74" s="79"/>
      <c r="EZG74" s="79"/>
      <c r="EZH74" s="79"/>
      <c r="EZI74" s="79"/>
      <c r="EZJ74" s="79"/>
      <c r="EZK74" s="79"/>
      <c r="EZL74" s="79"/>
      <c r="EZM74" s="79"/>
      <c r="EZN74" s="79"/>
      <c r="EZO74" s="79"/>
      <c r="EZP74" s="79"/>
      <c r="EZQ74" s="79"/>
      <c r="EZR74" s="79"/>
      <c r="EZS74" s="79"/>
      <c r="EZT74" s="79"/>
      <c r="EZU74" s="79"/>
      <c r="EZV74" s="79"/>
      <c r="EZW74" s="79"/>
      <c r="EZX74" s="79"/>
      <c r="EZY74" s="79"/>
      <c r="EZZ74" s="79"/>
      <c r="FAA74" s="79"/>
      <c r="FAB74" s="79"/>
      <c r="FAC74" s="79"/>
      <c r="FAD74" s="79"/>
      <c r="FAE74" s="79"/>
      <c r="FAF74" s="79"/>
      <c r="FAG74" s="79"/>
      <c r="FAH74" s="79"/>
      <c r="FAI74" s="79"/>
      <c r="FAJ74" s="79"/>
      <c r="FAK74" s="79"/>
      <c r="FAL74" s="79"/>
      <c r="FAM74" s="79"/>
      <c r="FAN74" s="79"/>
      <c r="FAO74" s="79"/>
      <c r="FAP74" s="79"/>
      <c r="FAQ74" s="79"/>
      <c r="FAR74" s="79"/>
      <c r="FAS74" s="79"/>
      <c r="FAT74" s="79"/>
      <c r="FAU74" s="79"/>
      <c r="FAV74" s="79"/>
      <c r="FAW74" s="79"/>
      <c r="FAX74" s="79"/>
      <c r="FAY74" s="79"/>
      <c r="FAZ74" s="79"/>
      <c r="FBA74" s="79"/>
      <c r="FBB74" s="79"/>
      <c r="FBC74" s="79"/>
      <c r="FBD74" s="79"/>
      <c r="FBE74" s="79"/>
      <c r="FBF74" s="79"/>
      <c r="FBG74" s="79"/>
      <c r="FBH74" s="79"/>
      <c r="FBI74" s="79"/>
      <c r="FBJ74" s="79"/>
      <c r="FBK74" s="79"/>
      <c r="FBL74" s="79"/>
      <c r="FBM74" s="79"/>
      <c r="FBN74" s="79"/>
      <c r="FBO74" s="79"/>
      <c r="FBP74" s="79"/>
      <c r="FBQ74" s="79"/>
      <c r="FBR74" s="79"/>
      <c r="FBS74" s="79"/>
      <c r="FBT74" s="79"/>
      <c r="FBU74" s="79"/>
      <c r="FBV74" s="79"/>
      <c r="FBW74" s="79"/>
      <c r="FBX74" s="79"/>
      <c r="FBY74" s="79"/>
      <c r="FBZ74" s="79"/>
      <c r="FCA74" s="79"/>
      <c r="FCB74" s="79"/>
      <c r="FCC74" s="79"/>
      <c r="FCD74" s="79"/>
      <c r="FCE74" s="79"/>
      <c r="FCF74" s="79"/>
      <c r="FCG74" s="79"/>
      <c r="FCH74" s="79"/>
      <c r="FCI74" s="79"/>
      <c r="FCJ74" s="79"/>
      <c r="FCK74" s="79"/>
      <c r="FCL74" s="79"/>
      <c r="FCM74" s="79"/>
      <c r="FCN74" s="79"/>
      <c r="FCO74" s="79"/>
      <c r="FCP74" s="79"/>
      <c r="FCQ74" s="79"/>
      <c r="FCR74" s="79"/>
      <c r="FCS74" s="79"/>
      <c r="FCT74" s="79"/>
      <c r="FCU74" s="79"/>
      <c r="FCV74" s="79"/>
      <c r="FCW74" s="79"/>
      <c r="FCX74" s="79"/>
      <c r="FCY74" s="79"/>
      <c r="FCZ74" s="79"/>
      <c r="FDA74" s="79"/>
      <c r="FDB74" s="79"/>
      <c r="FDC74" s="79"/>
      <c r="FDD74" s="79"/>
      <c r="FDE74" s="79"/>
      <c r="FDF74" s="79"/>
      <c r="FDG74" s="79"/>
      <c r="FDH74" s="79"/>
      <c r="FDI74" s="79"/>
      <c r="FDJ74" s="79"/>
      <c r="FDK74" s="79"/>
      <c r="FDL74" s="79"/>
      <c r="FDM74" s="79"/>
      <c r="FDN74" s="79"/>
      <c r="FDO74" s="79"/>
      <c r="FDP74" s="79"/>
      <c r="FDQ74" s="79"/>
      <c r="FDR74" s="79"/>
      <c r="FDS74" s="79"/>
      <c r="FDT74" s="79"/>
      <c r="FDU74" s="79"/>
      <c r="FDV74" s="79"/>
      <c r="FDW74" s="79"/>
      <c r="FDX74" s="79"/>
      <c r="FDY74" s="79"/>
      <c r="FDZ74" s="79"/>
      <c r="FEA74" s="79"/>
      <c r="FEB74" s="79"/>
      <c r="FEC74" s="79"/>
      <c r="FED74" s="79"/>
      <c r="FEE74" s="79"/>
      <c r="FEF74" s="79"/>
      <c r="FEG74" s="79"/>
      <c r="FEH74" s="79"/>
      <c r="FEI74" s="79"/>
      <c r="FEJ74" s="79"/>
      <c r="FEK74" s="79"/>
      <c r="FEL74" s="79"/>
      <c r="FEM74" s="79"/>
      <c r="FEN74" s="79"/>
      <c r="FEO74" s="79"/>
      <c r="FEP74" s="79"/>
      <c r="FEQ74" s="79"/>
      <c r="FER74" s="79"/>
      <c r="FES74" s="79"/>
      <c r="FET74" s="79"/>
      <c r="FEU74" s="79"/>
      <c r="FEV74" s="79"/>
      <c r="FEW74" s="79"/>
      <c r="FEX74" s="79"/>
      <c r="FEY74" s="79"/>
      <c r="FEZ74" s="79"/>
      <c r="FFA74" s="79"/>
      <c r="FFB74" s="79"/>
      <c r="FFC74" s="79"/>
      <c r="FFD74" s="79"/>
      <c r="FFE74" s="79"/>
      <c r="FFF74" s="79"/>
      <c r="FFG74" s="79"/>
      <c r="FFH74" s="79"/>
      <c r="FFI74" s="79"/>
      <c r="FFJ74" s="79"/>
      <c r="FFK74" s="79"/>
      <c r="FFL74" s="79"/>
      <c r="FFM74" s="79"/>
      <c r="FFN74" s="79"/>
      <c r="FFO74" s="79"/>
      <c r="FFP74" s="79"/>
      <c r="FFQ74" s="79"/>
      <c r="FFR74" s="79"/>
      <c r="FFS74" s="79"/>
      <c r="FFT74" s="79"/>
      <c r="FFU74" s="79"/>
      <c r="FFV74" s="79"/>
      <c r="FFW74" s="79"/>
      <c r="FFX74" s="79"/>
      <c r="FFY74" s="79"/>
      <c r="FFZ74" s="79"/>
      <c r="FGA74" s="79"/>
      <c r="FGB74" s="79"/>
      <c r="FGC74" s="79"/>
      <c r="FGD74" s="79"/>
      <c r="FGE74" s="79"/>
      <c r="FGF74" s="79"/>
      <c r="FGG74" s="79"/>
      <c r="FGH74" s="79"/>
      <c r="FGI74" s="79"/>
      <c r="FGJ74" s="79"/>
      <c r="FGK74" s="79"/>
      <c r="FGL74" s="79"/>
      <c r="FGM74" s="79"/>
      <c r="FGN74" s="79"/>
      <c r="FGO74" s="79"/>
      <c r="FGP74" s="79"/>
      <c r="FGQ74" s="79"/>
      <c r="FGR74" s="79"/>
      <c r="FGS74" s="79"/>
      <c r="FGT74" s="79"/>
      <c r="FGU74" s="79"/>
      <c r="FGV74" s="79"/>
      <c r="FGW74" s="79"/>
      <c r="FGX74" s="79"/>
      <c r="FGY74" s="79"/>
      <c r="FGZ74" s="79"/>
      <c r="FHA74" s="79"/>
      <c r="FHB74" s="79"/>
      <c r="FHC74" s="79"/>
      <c r="FHD74" s="79"/>
      <c r="FHE74" s="79"/>
      <c r="FHF74" s="79"/>
      <c r="FHG74" s="79"/>
      <c r="FHH74" s="79"/>
      <c r="FHI74" s="79"/>
      <c r="FHJ74" s="79"/>
      <c r="FHK74" s="79"/>
      <c r="FHL74" s="79"/>
      <c r="FHM74" s="79"/>
      <c r="FHN74" s="79"/>
      <c r="FHO74" s="79"/>
      <c r="FHP74" s="79"/>
      <c r="FHQ74" s="79"/>
      <c r="FHR74" s="79"/>
      <c r="FHS74" s="79"/>
      <c r="FHT74" s="79"/>
      <c r="FHU74" s="79"/>
      <c r="FHV74" s="79"/>
      <c r="FHW74" s="79"/>
      <c r="FHX74" s="79"/>
      <c r="FHY74" s="79"/>
      <c r="FHZ74" s="79"/>
      <c r="FIA74" s="79"/>
      <c r="FIB74" s="79"/>
      <c r="FIC74" s="79"/>
      <c r="FID74" s="79"/>
      <c r="FIE74" s="79"/>
      <c r="FIF74" s="79"/>
      <c r="FIG74" s="79"/>
      <c r="FIH74" s="79"/>
      <c r="FII74" s="79"/>
      <c r="FIJ74" s="79"/>
      <c r="FIK74" s="79"/>
      <c r="FIL74" s="79"/>
      <c r="FIM74" s="79"/>
      <c r="FIN74" s="79"/>
      <c r="FIO74" s="79"/>
      <c r="FIP74" s="79"/>
      <c r="FIQ74" s="79"/>
      <c r="FIR74" s="79"/>
      <c r="FIS74" s="79"/>
      <c r="FIT74" s="79"/>
      <c r="FIU74" s="79"/>
      <c r="FIV74" s="79"/>
      <c r="FIW74" s="79"/>
      <c r="FIX74" s="79"/>
      <c r="FIY74" s="79"/>
      <c r="FIZ74" s="79"/>
      <c r="FJA74" s="79"/>
      <c r="FJB74" s="79"/>
      <c r="FJC74" s="79"/>
      <c r="FJD74" s="79"/>
      <c r="FJE74" s="79"/>
      <c r="FJF74" s="79"/>
      <c r="FJG74" s="79"/>
      <c r="FJH74" s="79"/>
      <c r="FJI74" s="79"/>
      <c r="FJJ74" s="79"/>
      <c r="FJK74" s="79"/>
      <c r="FJL74" s="79"/>
      <c r="FJM74" s="79"/>
      <c r="FJN74" s="79"/>
      <c r="FJO74" s="79"/>
      <c r="FJP74" s="79"/>
      <c r="FJQ74" s="79"/>
      <c r="FJR74" s="79"/>
      <c r="FJS74" s="79"/>
      <c r="FJT74" s="79"/>
      <c r="FJU74" s="79"/>
      <c r="FJV74" s="79"/>
      <c r="FJW74" s="79"/>
      <c r="FJX74" s="79"/>
      <c r="FJY74" s="79"/>
      <c r="FJZ74" s="79"/>
      <c r="FKA74" s="79"/>
      <c r="FKB74" s="79"/>
      <c r="FKC74" s="79"/>
      <c r="FKD74" s="79"/>
      <c r="FKE74" s="79"/>
      <c r="FKF74" s="79"/>
      <c r="FKG74" s="79"/>
      <c r="FKH74" s="79"/>
      <c r="FKI74" s="79"/>
      <c r="FKJ74" s="79"/>
      <c r="FKK74" s="79"/>
      <c r="FKL74" s="79"/>
      <c r="FKM74" s="79"/>
      <c r="FKN74" s="79"/>
      <c r="FKO74" s="79"/>
      <c r="FKP74" s="79"/>
      <c r="FKQ74" s="79"/>
      <c r="FKR74" s="79"/>
      <c r="FKS74" s="79"/>
      <c r="FKT74" s="79"/>
      <c r="FKU74" s="79"/>
      <c r="FKV74" s="79"/>
      <c r="FKW74" s="79"/>
      <c r="FKX74" s="79"/>
      <c r="FKY74" s="79"/>
      <c r="FKZ74" s="79"/>
      <c r="FLA74" s="79"/>
      <c r="FLB74" s="79"/>
      <c r="FLC74" s="79"/>
      <c r="FLD74" s="79"/>
      <c r="FLE74" s="79"/>
      <c r="FLF74" s="79"/>
      <c r="FLG74" s="79"/>
      <c r="FLH74" s="79"/>
      <c r="FLI74" s="79"/>
      <c r="FLJ74" s="79"/>
      <c r="FLK74" s="79"/>
      <c r="FLL74" s="79"/>
      <c r="FLM74" s="79"/>
      <c r="FLN74" s="79"/>
      <c r="FLO74" s="79"/>
      <c r="FLP74" s="79"/>
      <c r="FLQ74" s="79"/>
      <c r="FLR74" s="79"/>
      <c r="FLS74" s="79"/>
      <c r="FLT74" s="79"/>
      <c r="FLU74" s="79"/>
      <c r="FLV74" s="79"/>
      <c r="FLW74" s="79"/>
      <c r="FLX74" s="79"/>
      <c r="FLY74" s="79"/>
      <c r="FLZ74" s="79"/>
      <c r="FMA74" s="79"/>
      <c r="FMB74" s="79"/>
      <c r="FMC74" s="79"/>
      <c r="FMD74" s="79"/>
      <c r="FME74" s="79"/>
      <c r="FMF74" s="79"/>
      <c r="FMG74" s="79"/>
      <c r="FMH74" s="79"/>
      <c r="FMI74" s="79"/>
      <c r="FMJ74" s="79"/>
      <c r="FMK74" s="79"/>
      <c r="FML74" s="79"/>
      <c r="FMM74" s="79"/>
      <c r="FMN74" s="79"/>
      <c r="FMO74" s="79"/>
      <c r="FMP74" s="79"/>
      <c r="FMQ74" s="79"/>
      <c r="FMR74" s="79"/>
      <c r="FMS74" s="79"/>
      <c r="FMT74" s="79"/>
      <c r="FMU74" s="79"/>
      <c r="FMV74" s="79"/>
      <c r="FMW74" s="79"/>
      <c r="FMX74" s="79"/>
      <c r="FMY74" s="79"/>
      <c r="FMZ74" s="79"/>
      <c r="FNA74" s="79"/>
      <c r="FNB74" s="79"/>
      <c r="FNC74" s="79"/>
      <c r="FND74" s="79"/>
      <c r="FNE74" s="79"/>
      <c r="FNF74" s="79"/>
      <c r="FNG74" s="79"/>
      <c r="FNH74" s="79"/>
      <c r="FNI74" s="79"/>
      <c r="FNJ74" s="79"/>
      <c r="FNK74" s="79"/>
      <c r="FNL74" s="79"/>
      <c r="FNM74" s="79"/>
      <c r="FNN74" s="79"/>
      <c r="FNO74" s="79"/>
      <c r="FNP74" s="79"/>
      <c r="FNQ74" s="79"/>
      <c r="FNR74" s="79"/>
      <c r="FNS74" s="79"/>
      <c r="FNT74" s="79"/>
      <c r="FNU74" s="79"/>
      <c r="FNV74" s="79"/>
      <c r="FNW74" s="79"/>
      <c r="FNX74" s="79"/>
      <c r="FNY74" s="79"/>
      <c r="FNZ74" s="79"/>
      <c r="FOA74" s="79"/>
      <c r="FOB74" s="79"/>
      <c r="FOC74" s="79"/>
      <c r="FOD74" s="79"/>
      <c r="FOE74" s="79"/>
      <c r="FOF74" s="79"/>
      <c r="FOG74" s="79"/>
      <c r="FOH74" s="79"/>
      <c r="FOI74" s="79"/>
      <c r="FOJ74" s="79"/>
      <c r="FOK74" s="79"/>
      <c r="FOL74" s="79"/>
      <c r="FOM74" s="79"/>
      <c r="FON74" s="79"/>
      <c r="FOO74" s="79"/>
      <c r="FOP74" s="79"/>
      <c r="FOQ74" s="79"/>
      <c r="FOR74" s="79"/>
      <c r="FOS74" s="79"/>
      <c r="FOT74" s="79"/>
      <c r="FOU74" s="79"/>
      <c r="FOV74" s="79"/>
      <c r="FOW74" s="79"/>
      <c r="FOX74" s="79"/>
      <c r="FOY74" s="79"/>
      <c r="FOZ74" s="79"/>
      <c r="FPA74" s="79"/>
      <c r="FPB74" s="79"/>
      <c r="FPC74" s="79"/>
      <c r="FPD74" s="79"/>
      <c r="FPE74" s="79"/>
      <c r="FPF74" s="79"/>
      <c r="FPG74" s="79"/>
      <c r="FPH74" s="79"/>
      <c r="FPI74" s="79"/>
      <c r="FPJ74" s="79"/>
      <c r="FPK74" s="79"/>
      <c r="FPL74" s="79"/>
      <c r="FPM74" s="79"/>
      <c r="FPN74" s="79"/>
      <c r="FPO74" s="79"/>
      <c r="FPP74" s="79"/>
      <c r="FPQ74" s="79"/>
      <c r="FPR74" s="79"/>
      <c r="FPS74" s="79"/>
      <c r="FPT74" s="79"/>
      <c r="FPU74" s="79"/>
      <c r="FPV74" s="79"/>
      <c r="FPW74" s="79"/>
      <c r="FPX74" s="79"/>
      <c r="FPY74" s="79"/>
      <c r="FPZ74" s="79"/>
      <c r="FQA74" s="79"/>
      <c r="FQB74" s="79"/>
      <c r="FQC74" s="79"/>
      <c r="FQD74" s="79"/>
      <c r="FQE74" s="79"/>
      <c r="FQF74" s="79"/>
      <c r="FQG74" s="79"/>
      <c r="FQH74" s="79"/>
      <c r="FQI74" s="79"/>
      <c r="FQJ74" s="79"/>
      <c r="FQK74" s="79"/>
      <c r="FQL74" s="79"/>
      <c r="FQM74" s="79"/>
      <c r="FQN74" s="79"/>
      <c r="FQO74" s="79"/>
      <c r="FQP74" s="79"/>
      <c r="FQQ74" s="79"/>
      <c r="FQR74" s="79"/>
      <c r="FQS74" s="79"/>
      <c r="FQT74" s="79"/>
      <c r="FQU74" s="79"/>
      <c r="FQV74" s="79"/>
      <c r="FQW74" s="79"/>
      <c r="FQX74" s="79"/>
      <c r="FQY74" s="79"/>
      <c r="FQZ74" s="79"/>
      <c r="FRA74" s="79"/>
      <c r="FRB74" s="79"/>
      <c r="FRC74" s="79"/>
      <c r="FRD74" s="79"/>
      <c r="FRE74" s="79"/>
      <c r="FRF74" s="79"/>
      <c r="FRG74" s="79"/>
      <c r="FRH74" s="79"/>
      <c r="FRI74" s="79"/>
      <c r="FRJ74" s="79"/>
      <c r="FRK74" s="79"/>
      <c r="FRL74" s="79"/>
      <c r="FRM74" s="79"/>
      <c r="FRN74" s="79"/>
      <c r="FRO74" s="79"/>
      <c r="FRP74" s="79"/>
      <c r="FRQ74" s="79"/>
      <c r="FRR74" s="79"/>
      <c r="FRS74" s="79"/>
      <c r="FRT74" s="79"/>
      <c r="FRU74" s="79"/>
      <c r="FRV74" s="79"/>
      <c r="FRW74" s="79"/>
      <c r="FRX74" s="79"/>
      <c r="FRY74" s="79"/>
      <c r="FRZ74" s="79"/>
      <c r="FSA74" s="79"/>
      <c r="FSB74" s="79"/>
      <c r="FSC74" s="79"/>
      <c r="FSD74" s="79"/>
      <c r="FSE74" s="79"/>
      <c r="FSF74" s="79"/>
      <c r="FSG74" s="79"/>
      <c r="FSH74" s="79"/>
      <c r="FSI74" s="79"/>
      <c r="FSJ74" s="79"/>
      <c r="FSK74" s="79"/>
      <c r="FSL74" s="79"/>
      <c r="FSM74" s="79"/>
      <c r="FSN74" s="79"/>
      <c r="FSO74" s="79"/>
      <c r="FSP74" s="79"/>
      <c r="FSQ74" s="79"/>
      <c r="FSR74" s="79"/>
      <c r="FSS74" s="79"/>
      <c r="FST74" s="79"/>
      <c r="FSU74" s="79"/>
      <c r="FSV74" s="79"/>
      <c r="FSW74" s="79"/>
      <c r="FSX74" s="79"/>
      <c r="FSY74" s="79"/>
      <c r="FSZ74" s="79"/>
      <c r="FTA74" s="79"/>
      <c r="FTB74" s="79"/>
      <c r="FTC74" s="79"/>
      <c r="FTD74" s="79"/>
      <c r="FTE74" s="79"/>
      <c r="FTF74" s="79"/>
      <c r="FTG74" s="79"/>
      <c r="FTH74" s="79"/>
      <c r="FTI74" s="79"/>
      <c r="FTJ74" s="79"/>
      <c r="FTK74" s="79"/>
      <c r="FTL74" s="79"/>
      <c r="FTM74" s="79"/>
      <c r="FTN74" s="79"/>
      <c r="FTO74" s="79"/>
      <c r="FTP74" s="79"/>
      <c r="FTQ74" s="79"/>
      <c r="FTR74" s="79"/>
      <c r="FTS74" s="79"/>
      <c r="FTT74" s="79"/>
      <c r="FTU74" s="79"/>
      <c r="FTV74" s="79"/>
      <c r="FTW74" s="79"/>
      <c r="FTX74" s="79"/>
      <c r="FTY74" s="79"/>
      <c r="FTZ74" s="79"/>
      <c r="FUA74" s="79"/>
      <c r="FUB74" s="79"/>
      <c r="FUC74" s="79"/>
      <c r="FUD74" s="79"/>
      <c r="FUE74" s="79"/>
      <c r="FUF74" s="79"/>
      <c r="FUG74" s="79"/>
      <c r="FUH74" s="79"/>
      <c r="FUI74" s="79"/>
      <c r="FUJ74" s="79"/>
      <c r="FUK74" s="79"/>
      <c r="FUL74" s="79"/>
      <c r="FUM74" s="79"/>
      <c r="FUN74" s="79"/>
      <c r="FUO74" s="79"/>
      <c r="FUP74" s="79"/>
      <c r="FUQ74" s="79"/>
      <c r="FUR74" s="79"/>
      <c r="FUS74" s="79"/>
      <c r="FUT74" s="79"/>
      <c r="FUU74" s="79"/>
      <c r="FUV74" s="79"/>
      <c r="FUW74" s="79"/>
      <c r="FUX74" s="79"/>
      <c r="FUY74" s="79"/>
      <c r="FUZ74" s="79"/>
      <c r="FVA74" s="79"/>
      <c r="FVB74" s="79"/>
      <c r="FVC74" s="79"/>
      <c r="FVD74" s="79"/>
      <c r="FVE74" s="79"/>
      <c r="FVF74" s="79"/>
      <c r="FVG74" s="79"/>
      <c r="FVH74" s="79"/>
      <c r="FVI74" s="79"/>
      <c r="FVJ74" s="79"/>
      <c r="FVK74" s="79"/>
      <c r="FVL74" s="79"/>
      <c r="FVM74" s="79"/>
      <c r="FVN74" s="79"/>
      <c r="FVO74" s="79"/>
      <c r="FVP74" s="79"/>
      <c r="FVQ74" s="79"/>
      <c r="FVR74" s="79"/>
      <c r="FVS74" s="79"/>
      <c r="FVT74" s="79"/>
      <c r="FVU74" s="79"/>
      <c r="FVV74" s="79"/>
      <c r="FVW74" s="79"/>
      <c r="FVX74" s="79"/>
      <c r="FVY74" s="79"/>
      <c r="FVZ74" s="79"/>
      <c r="FWA74" s="79"/>
      <c r="FWB74" s="79"/>
      <c r="FWC74" s="79"/>
      <c r="FWD74" s="79"/>
      <c r="FWE74" s="79"/>
      <c r="FWF74" s="79"/>
      <c r="FWG74" s="79"/>
      <c r="FWH74" s="79"/>
      <c r="FWI74" s="79"/>
      <c r="FWJ74" s="79"/>
      <c r="FWK74" s="79"/>
      <c r="FWL74" s="79"/>
      <c r="FWM74" s="79"/>
      <c r="FWN74" s="79"/>
      <c r="FWO74" s="79"/>
      <c r="FWP74" s="79"/>
      <c r="FWQ74" s="79"/>
      <c r="FWR74" s="79"/>
      <c r="FWS74" s="79"/>
      <c r="FWT74" s="79"/>
      <c r="FWU74" s="79"/>
      <c r="FWV74" s="79"/>
      <c r="FWW74" s="79"/>
      <c r="FWX74" s="79"/>
      <c r="FWY74" s="79"/>
      <c r="FWZ74" s="79"/>
      <c r="FXA74" s="79"/>
      <c r="FXB74" s="79"/>
      <c r="FXC74" s="79"/>
      <c r="FXD74" s="79"/>
      <c r="FXE74" s="79"/>
      <c r="FXF74" s="79"/>
      <c r="FXG74" s="79"/>
      <c r="FXH74" s="79"/>
      <c r="FXI74" s="79"/>
      <c r="FXJ74" s="79"/>
      <c r="FXK74" s="79"/>
      <c r="FXL74" s="79"/>
      <c r="FXM74" s="79"/>
      <c r="FXN74" s="79"/>
      <c r="FXO74" s="79"/>
      <c r="FXP74" s="79"/>
      <c r="FXQ74" s="79"/>
      <c r="FXR74" s="79"/>
      <c r="FXS74" s="79"/>
      <c r="FXT74" s="79"/>
      <c r="FXU74" s="79"/>
      <c r="FXV74" s="79"/>
      <c r="FXW74" s="79"/>
      <c r="FXX74" s="79"/>
      <c r="FXY74" s="79"/>
      <c r="FXZ74" s="79"/>
      <c r="FYA74" s="79"/>
      <c r="FYB74" s="79"/>
      <c r="FYC74" s="79"/>
      <c r="FYD74" s="79"/>
      <c r="FYE74" s="79"/>
      <c r="FYF74" s="79"/>
      <c r="FYG74" s="79"/>
      <c r="FYH74" s="79"/>
      <c r="FYI74" s="79"/>
      <c r="FYJ74" s="79"/>
      <c r="FYK74" s="79"/>
      <c r="FYL74" s="79"/>
      <c r="FYM74" s="79"/>
      <c r="FYN74" s="79"/>
      <c r="FYO74" s="79"/>
      <c r="FYP74" s="79"/>
      <c r="FYQ74" s="79"/>
      <c r="FYR74" s="79"/>
      <c r="FYS74" s="79"/>
      <c r="FYT74" s="79"/>
      <c r="FYU74" s="79"/>
      <c r="FYV74" s="79"/>
      <c r="FYW74" s="79"/>
      <c r="FYX74" s="79"/>
      <c r="FYY74" s="79"/>
      <c r="FYZ74" s="79"/>
      <c r="FZA74" s="79"/>
      <c r="FZB74" s="79"/>
      <c r="FZC74" s="79"/>
      <c r="FZD74" s="79"/>
      <c r="FZE74" s="79"/>
      <c r="FZF74" s="79"/>
      <c r="FZG74" s="79"/>
      <c r="FZH74" s="79"/>
      <c r="FZI74" s="79"/>
      <c r="FZJ74" s="79"/>
      <c r="FZK74" s="79"/>
      <c r="FZL74" s="79"/>
      <c r="FZM74" s="79"/>
      <c r="FZN74" s="79"/>
      <c r="FZO74" s="79"/>
      <c r="FZP74" s="79"/>
      <c r="FZQ74" s="79"/>
      <c r="FZR74" s="79"/>
      <c r="FZS74" s="79"/>
      <c r="FZT74" s="79"/>
      <c r="FZU74" s="79"/>
      <c r="FZV74" s="79"/>
      <c r="FZW74" s="79"/>
      <c r="FZX74" s="79"/>
      <c r="FZY74" s="79"/>
      <c r="FZZ74" s="79"/>
      <c r="GAA74" s="79"/>
      <c r="GAB74" s="79"/>
      <c r="GAC74" s="79"/>
      <c r="GAD74" s="79"/>
      <c r="GAE74" s="79"/>
      <c r="GAF74" s="79"/>
      <c r="GAG74" s="79"/>
      <c r="GAH74" s="79"/>
      <c r="GAI74" s="79"/>
      <c r="GAJ74" s="79"/>
      <c r="GAK74" s="79"/>
      <c r="GAL74" s="79"/>
      <c r="GAM74" s="79"/>
      <c r="GAN74" s="79"/>
      <c r="GAO74" s="79"/>
      <c r="GAP74" s="79"/>
      <c r="GAQ74" s="79"/>
      <c r="GAR74" s="79"/>
      <c r="GAS74" s="79"/>
      <c r="GAT74" s="79"/>
      <c r="GAU74" s="79"/>
      <c r="GAV74" s="79"/>
      <c r="GAW74" s="79"/>
      <c r="GAX74" s="79"/>
      <c r="GAY74" s="79"/>
      <c r="GAZ74" s="79"/>
      <c r="GBA74" s="79"/>
      <c r="GBB74" s="79"/>
      <c r="GBC74" s="79"/>
      <c r="GBD74" s="79"/>
      <c r="GBE74" s="79"/>
      <c r="GBF74" s="79"/>
      <c r="GBG74" s="79"/>
      <c r="GBH74" s="79"/>
      <c r="GBI74" s="79"/>
      <c r="GBJ74" s="79"/>
      <c r="GBK74" s="79"/>
      <c r="GBL74" s="79"/>
      <c r="GBM74" s="79"/>
      <c r="GBN74" s="79"/>
      <c r="GBO74" s="79"/>
      <c r="GBP74" s="79"/>
      <c r="GBQ74" s="79"/>
      <c r="GBR74" s="79"/>
      <c r="GBS74" s="79"/>
      <c r="GBT74" s="79"/>
      <c r="GBU74" s="79"/>
      <c r="GBV74" s="79"/>
      <c r="GBW74" s="79"/>
      <c r="GBX74" s="79"/>
      <c r="GBY74" s="79"/>
      <c r="GBZ74" s="79"/>
      <c r="GCA74" s="79"/>
      <c r="GCB74" s="79"/>
      <c r="GCC74" s="79"/>
      <c r="GCD74" s="79"/>
      <c r="GCE74" s="79"/>
      <c r="GCF74" s="79"/>
      <c r="GCG74" s="79"/>
      <c r="GCH74" s="79"/>
      <c r="GCI74" s="79"/>
      <c r="GCJ74" s="79"/>
      <c r="GCK74" s="79"/>
      <c r="GCL74" s="79"/>
      <c r="GCM74" s="79"/>
      <c r="GCN74" s="79"/>
      <c r="GCO74" s="79"/>
      <c r="GCP74" s="79"/>
      <c r="GCQ74" s="79"/>
      <c r="GCR74" s="79"/>
      <c r="GCS74" s="79"/>
      <c r="GCT74" s="79"/>
      <c r="GCU74" s="79"/>
      <c r="GCV74" s="79"/>
      <c r="GCW74" s="79"/>
      <c r="GCX74" s="79"/>
      <c r="GCY74" s="79"/>
      <c r="GCZ74" s="79"/>
      <c r="GDA74" s="79"/>
      <c r="GDB74" s="79"/>
      <c r="GDC74" s="79"/>
      <c r="GDD74" s="79"/>
      <c r="GDE74" s="79"/>
      <c r="GDF74" s="79"/>
      <c r="GDG74" s="79"/>
      <c r="GDH74" s="79"/>
      <c r="GDI74" s="79"/>
      <c r="GDJ74" s="79"/>
      <c r="GDK74" s="79"/>
      <c r="GDL74" s="79"/>
      <c r="GDM74" s="79"/>
      <c r="GDN74" s="79"/>
      <c r="GDO74" s="79"/>
      <c r="GDP74" s="79"/>
      <c r="GDQ74" s="79"/>
      <c r="GDR74" s="79"/>
      <c r="GDS74" s="79"/>
      <c r="GDT74" s="79"/>
      <c r="GDU74" s="79"/>
      <c r="GDV74" s="79"/>
      <c r="GDW74" s="79"/>
      <c r="GDX74" s="79"/>
      <c r="GDY74" s="79"/>
      <c r="GDZ74" s="79"/>
      <c r="GEA74" s="79"/>
      <c r="GEB74" s="79"/>
      <c r="GEC74" s="79"/>
      <c r="GED74" s="79"/>
      <c r="GEE74" s="79"/>
      <c r="GEF74" s="79"/>
      <c r="GEG74" s="79"/>
      <c r="GEH74" s="79"/>
      <c r="GEI74" s="79"/>
      <c r="GEJ74" s="79"/>
      <c r="GEK74" s="79"/>
      <c r="GEL74" s="79"/>
      <c r="GEM74" s="79"/>
      <c r="GEN74" s="79"/>
      <c r="GEO74" s="79"/>
      <c r="GEP74" s="79"/>
      <c r="GEQ74" s="79"/>
      <c r="GER74" s="79"/>
      <c r="GES74" s="79"/>
      <c r="GET74" s="79"/>
      <c r="GEU74" s="79"/>
      <c r="GEV74" s="79"/>
      <c r="GEW74" s="79"/>
      <c r="GEX74" s="79"/>
      <c r="GEY74" s="79"/>
      <c r="GEZ74" s="79"/>
      <c r="GFA74" s="79"/>
      <c r="GFB74" s="79"/>
      <c r="GFC74" s="79"/>
      <c r="GFD74" s="79"/>
      <c r="GFE74" s="79"/>
      <c r="GFF74" s="79"/>
      <c r="GFG74" s="79"/>
      <c r="GFH74" s="79"/>
      <c r="GFI74" s="79"/>
      <c r="GFJ74" s="79"/>
      <c r="GFK74" s="79"/>
      <c r="GFL74" s="79"/>
      <c r="GFM74" s="79"/>
      <c r="GFN74" s="79"/>
      <c r="GFO74" s="79"/>
      <c r="GFP74" s="79"/>
      <c r="GFQ74" s="79"/>
      <c r="GFR74" s="79"/>
      <c r="GFS74" s="79"/>
      <c r="GFT74" s="79"/>
      <c r="GFU74" s="79"/>
      <c r="GFV74" s="79"/>
      <c r="GFW74" s="79"/>
      <c r="GFX74" s="79"/>
      <c r="GFY74" s="79"/>
      <c r="GFZ74" s="79"/>
      <c r="GGA74" s="79"/>
      <c r="GGB74" s="79"/>
      <c r="GGC74" s="79"/>
      <c r="GGD74" s="79"/>
      <c r="GGE74" s="79"/>
      <c r="GGF74" s="79"/>
      <c r="GGG74" s="79"/>
      <c r="GGH74" s="79"/>
      <c r="GGI74" s="79"/>
      <c r="GGJ74" s="79"/>
      <c r="GGK74" s="79"/>
      <c r="GGL74" s="79"/>
      <c r="GGM74" s="79"/>
      <c r="GGN74" s="79"/>
      <c r="GGO74" s="79"/>
      <c r="GGP74" s="79"/>
      <c r="GGQ74" s="79"/>
      <c r="GGR74" s="79"/>
      <c r="GGS74" s="79"/>
      <c r="GGT74" s="79"/>
      <c r="GGU74" s="79"/>
      <c r="GGV74" s="79"/>
      <c r="GGW74" s="79"/>
      <c r="GGX74" s="79"/>
      <c r="GGY74" s="79"/>
      <c r="GGZ74" s="79"/>
      <c r="GHA74" s="79"/>
      <c r="GHB74" s="79"/>
      <c r="GHC74" s="79"/>
      <c r="GHD74" s="79"/>
      <c r="GHE74" s="79"/>
      <c r="GHF74" s="79"/>
      <c r="GHG74" s="79"/>
      <c r="GHH74" s="79"/>
      <c r="GHI74" s="79"/>
      <c r="GHJ74" s="79"/>
      <c r="GHK74" s="79"/>
      <c r="GHL74" s="79"/>
      <c r="GHM74" s="79"/>
      <c r="GHN74" s="79"/>
      <c r="GHO74" s="79"/>
      <c r="GHP74" s="79"/>
      <c r="GHQ74" s="79"/>
      <c r="GHR74" s="79"/>
      <c r="GHS74" s="79"/>
      <c r="GHT74" s="79"/>
      <c r="GHU74" s="79"/>
      <c r="GHV74" s="79"/>
      <c r="GHW74" s="79"/>
      <c r="GHX74" s="79"/>
      <c r="GHY74" s="79"/>
      <c r="GHZ74" s="79"/>
      <c r="GIA74" s="79"/>
      <c r="GIB74" s="79"/>
      <c r="GIC74" s="79"/>
      <c r="GID74" s="79"/>
      <c r="GIE74" s="79"/>
      <c r="GIF74" s="79"/>
      <c r="GIG74" s="79"/>
      <c r="GIH74" s="79"/>
      <c r="GII74" s="79"/>
      <c r="GIJ74" s="79"/>
      <c r="GIK74" s="79"/>
      <c r="GIL74" s="79"/>
      <c r="GIM74" s="79"/>
      <c r="GIN74" s="79"/>
      <c r="GIO74" s="79"/>
      <c r="GIP74" s="79"/>
      <c r="GIQ74" s="79"/>
      <c r="GIR74" s="79"/>
      <c r="GIS74" s="79"/>
      <c r="GIT74" s="79"/>
      <c r="GIU74" s="79"/>
      <c r="GIV74" s="79"/>
      <c r="GIW74" s="79"/>
      <c r="GIX74" s="79"/>
      <c r="GIY74" s="79"/>
      <c r="GIZ74" s="79"/>
      <c r="GJA74" s="79"/>
      <c r="GJB74" s="79"/>
      <c r="GJC74" s="79"/>
      <c r="GJD74" s="79"/>
      <c r="GJE74" s="79"/>
      <c r="GJF74" s="79"/>
      <c r="GJG74" s="79"/>
      <c r="GJH74" s="79"/>
      <c r="GJI74" s="79"/>
      <c r="GJJ74" s="79"/>
      <c r="GJK74" s="79"/>
      <c r="GJL74" s="79"/>
      <c r="GJM74" s="79"/>
      <c r="GJN74" s="79"/>
      <c r="GJO74" s="79"/>
      <c r="GJP74" s="79"/>
      <c r="GJQ74" s="79"/>
      <c r="GJR74" s="79"/>
      <c r="GJS74" s="79"/>
      <c r="GJT74" s="79"/>
      <c r="GJU74" s="79"/>
      <c r="GJV74" s="79"/>
      <c r="GJW74" s="79"/>
      <c r="GJX74" s="79"/>
      <c r="GJY74" s="79"/>
      <c r="GJZ74" s="79"/>
      <c r="GKA74" s="79"/>
      <c r="GKB74" s="79"/>
      <c r="GKC74" s="79"/>
      <c r="GKD74" s="79"/>
      <c r="GKE74" s="79"/>
      <c r="GKF74" s="79"/>
      <c r="GKG74" s="79"/>
      <c r="GKH74" s="79"/>
      <c r="GKI74" s="79"/>
      <c r="GKJ74" s="79"/>
      <c r="GKK74" s="79"/>
      <c r="GKL74" s="79"/>
      <c r="GKM74" s="79"/>
      <c r="GKN74" s="79"/>
      <c r="GKO74" s="79"/>
      <c r="GKP74" s="79"/>
      <c r="GKQ74" s="79"/>
      <c r="GKR74" s="79"/>
      <c r="GKS74" s="79"/>
      <c r="GKT74" s="79"/>
      <c r="GKU74" s="79"/>
      <c r="GKV74" s="79"/>
      <c r="GKW74" s="79"/>
      <c r="GKX74" s="79"/>
      <c r="GKY74" s="79"/>
      <c r="GKZ74" s="79"/>
      <c r="GLA74" s="79"/>
      <c r="GLB74" s="79"/>
      <c r="GLC74" s="79"/>
      <c r="GLD74" s="79"/>
      <c r="GLE74" s="79"/>
      <c r="GLF74" s="79"/>
      <c r="GLG74" s="79"/>
      <c r="GLH74" s="79"/>
      <c r="GLI74" s="79"/>
      <c r="GLJ74" s="79"/>
      <c r="GLK74" s="79"/>
      <c r="GLL74" s="79"/>
      <c r="GLM74" s="79"/>
      <c r="GLN74" s="79"/>
      <c r="GLO74" s="79"/>
      <c r="GLP74" s="79"/>
      <c r="GLQ74" s="79"/>
      <c r="GLR74" s="79"/>
      <c r="GLS74" s="79"/>
      <c r="GLT74" s="79"/>
      <c r="GLU74" s="79"/>
      <c r="GLV74" s="79"/>
      <c r="GLW74" s="79"/>
      <c r="GLX74" s="79"/>
      <c r="GLY74" s="79"/>
      <c r="GLZ74" s="79"/>
      <c r="GMA74" s="79"/>
      <c r="GMB74" s="79"/>
      <c r="GMC74" s="79"/>
      <c r="GMD74" s="79"/>
      <c r="GME74" s="79"/>
      <c r="GMF74" s="79"/>
      <c r="GMG74" s="79"/>
      <c r="GMH74" s="79"/>
      <c r="GMI74" s="79"/>
      <c r="GMJ74" s="79"/>
      <c r="GMK74" s="79"/>
      <c r="GML74" s="79"/>
      <c r="GMM74" s="79"/>
      <c r="GMN74" s="79"/>
      <c r="GMO74" s="79"/>
      <c r="GMP74" s="79"/>
      <c r="GMQ74" s="79"/>
      <c r="GMR74" s="79"/>
      <c r="GMS74" s="79"/>
      <c r="GMT74" s="79"/>
      <c r="GMU74" s="79"/>
      <c r="GMV74" s="79"/>
      <c r="GMW74" s="79"/>
      <c r="GMX74" s="79"/>
      <c r="GMY74" s="79"/>
      <c r="GMZ74" s="79"/>
      <c r="GNA74" s="79"/>
      <c r="GNB74" s="79"/>
      <c r="GNC74" s="79"/>
      <c r="GND74" s="79"/>
      <c r="GNE74" s="79"/>
      <c r="GNF74" s="79"/>
      <c r="GNG74" s="79"/>
      <c r="GNH74" s="79"/>
      <c r="GNI74" s="79"/>
      <c r="GNJ74" s="79"/>
      <c r="GNK74" s="79"/>
      <c r="GNL74" s="79"/>
      <c r="GNM74" s="79"/>
      <c r="GNN74" s="79"/>
      <c r="GNO74" s="79"/>
      <c r="GNP74" s="79"/>
      <c r="GNQ74" s="79"/>
      <c r="GNR74" s="79"/>
      <c r="GNS74" s="79"/>
      <c r="GNT74" s="79"/>
      <c r="GNU74" s="79"/>
      <c r="GNV74" s="79"/>
      <c r="GNW74" s="79"/>
      <c r="GNX74" s="79"/>
      <c r="GNY74" s="79"/>
      <c r="GNZ74" s="79"/>
      <c r="GOA74" s="79"/>
      <c r="GOB74" s="79"/>
      <c r="GOC74" s="79"/>
      <c r="GOD74" s="79"/>
      <c r="GOE74" s="79"/>
      <c r="GOF74" s="79"/>
      <c r="GOG74" s="79"/>
      <c r="GOH74" s="79"/>
      <c r="GOI74" s="79"/>
      <c r="GOJ74" s="79"/>
      <c r="GOK74" s="79"/>
      <c r="GOL74" s="79"/>
      <c r="GOM74" s="79"/>
      <c r="GON74" s="79"/>
      <c r="GOO74" s="79"/>
      <c r="GOP74" s="79"/>
      <c r="GOQ74" s="79"/>
      <c r="GOR74" s="79"/>
      <c r="GOS74" s="79"/>
      <c r="GOT74" s="79"/>
      <c r="GOU74" s="79"/>
      <c r="GOV74" s="79"/>
      <c r="GOW74" s="79"/>
      <c r="GOX74" s="79"/>
      <c r="GOY74" s="79"/>
      <c r="GOZ74" s="79"/>
      <c r="GPA74" s="79"/>
      <c r="GPB74" s="79"/>
      <c r="GPC74" s="79"/>
      <c r="GPD74" s="79"/>
      <c r="GPE74" s="79"/>
      <c r="GPF74" s="79"/>
      <c r="GPG74" s="79"/>
      <c r="GPH74" s="79"/>
      <c r="GPI74" s="79"/>
      <c r="GPJ74" s="79"/>
      <c r="GPK74" s="79"/>
      <c r="GPL74" s="79"/>
      <c r="GPM74" s="79"/>
      <c r="GPN74" s="79"/>
      <c r="GPO74" s="79"/>
      <c r="GPP74" s="79"/>
      <c r="GPQ74" s="79"/>
      <c r="GPR74" s="79"/>
      <c r="GPS74" s="79"/>
      <c r="GPT74" s="79"/>
      <c r="GPU74" s="79"/>
      <c r="GPV74" s="79"/>
      <c r="GPW74" s="79"/>
      <c r="GPX74" s="79"/>
      <c r="GPY74" s="79"/>
      <c r="GPZ74" s="79"/>
      <c r="GQA74" s="79"/>
      <c r="GQB74" s="79"/>
      <c r="GQC74" s="79"/>
      <c r="GQD74" s="79"/>
      <c r="GQE74" s="79"/>
      <c r="GQF74" s="79"/>
      <c r="GQG74" s="79"/>
      <c r="GQH74" s="79"/>
      <c r="GQI74" s="79"/>
      <c r="GQJ74" s="79"/>
      <c r="GQK74" s="79"/>
      <c r="GQL74" s="79"/>
      <c r="GQM74" s="79"/>
      <c r="GQN74" s="79"/>
      <c r="GQO74" s="79"/>
      <c r="GQP74" s="79"/>
      <c r="GQQ74" s="79"/>
      <c r="GQR74" s="79"/>
      <c r="GQS74" s="79"/>
      <c r="GQT74" s="79"/>
      <c r="GQU74" s="79"/>
      <c r="GQV74" s="79"/>
      <c r="GQW74" s="79"/>
      <c r="GQX74" s="79"/>
      <c r="GQY74" s="79"/>
      <c r="GQZ74" s="79"/>
      <c r="GRA74" s="79"/>
      <c r="GRB74" s="79"/>
      <c r="GRC74" s="79"/>
      <c r="GRD74" s="79"/>
      <c r="GRE74" s="79"/>
      <c r="GRF74" s="79"/>
      <c r="GRG74" s="79"/>
      <c r="GRH74" s="79"/>
      <c r="GRI74" s="79"/>
      <c r="GRJ74" s="79"/>
      <c r="GRK74" s="79"/>
      <c r="GRL74" s="79"/>
      <c r="GRM74" s="79"/>
      <c r="GRN74" s="79"/>
      <c r="GRO74" s="79"/>
      <c r="GRP74" s="79"/>
      <c r="GRQ74" s="79"/>
      <c r="GRR74" s="79"/>
      <c r="GRS74" s="79"/>
      <c r="GRT74" s="79"/>
      <c r="GRU74" s="79"/>
      <c r="GRV74" s="79"/>
      <c r="GRW74" s="79"/>
      <c r="GRX74" s="79"/>
      <c r="GRY74" s="79"/>
      <c r="GRZ74" s="79"/>
      <c r="GSA74" s="79"/>
      <c r="GSB74" s="79"/>
      <c r="GSC74" s="79"/>
      <c r="GSD74" s="79"/>
      <c r="GSE74" s="79"/>
      <c r="GSF74" s="79"/>
      <c r="GSG74" s="79"/>
      <c r="GSH74" s="79"/>
      <c r="GSI74" s="79"/>
      <c r="GSJ74" s="79"/>
      <c r="GSK74" s="79"/>
      <c r="GSL74" s="79"/>
      <c r="GSM74" s="79"/>
      <c r="GSN74" s="79"/>
      <c r="GSO74" s="79"/>
      <c r="GSP74" s="79"/>
      <c r="GSQ74" s="79"/>
      <c r="GSR74" s="79"/>
      <c r="GSS74" s="79"/>
      <c r="GST74" s="79"/>
      <c r="GSU74" s="79"/>
      <c r="GSV74" s="79"/>
      <c r="GSW74" s="79"/>
      <c r="GSX74" s="79"/>
      <c r="GSY74" s="79"/>
      <c r="GSZ74" s="79"/>
      <c r="GTA74" s="79"/>
      <c r="GTB74" s="79"/>
      <c r="GTC74" s="79"/>
      <c r="GTD74" s="79"/>
      <c r="GTE74" s="79"/>
      <c r="GTF74" s="79"/>
      <c r="GTG74" s="79"/>
      <c r="GTH74" s="79"/>
      <c r="GTI74" s="79"/>
      <c r="GTJ74" s="79"/>
      <c r="GTK74" s="79"/>
      <c r="GTL74" s="79"/>
      <c r="GTM74" s="79"/>
      <c r="GTN74" s="79"/>
      <c r="GTO74" s="79"/>
      <c r="GTP74" s="79"/>
      <c r="GTQ74" s="79"/>
      <c r="GTR74" s="79"/>
      <c r="GTS74" s="79"/>
      <c r="GTT74" s="79"/>
      <c r="GTU74" s="79"/>
      <c r="GTV74" s="79"/>
      <c r="GTW74" s="79"/>
      <c r="GTX74" s="79"/>
      <c r="GTY74" s="79"/>
      <c r="GTZ74" s="79"/>
      <c r="GUA74" s="79"/>
      <c r="GUB74" s="79"/>
      <c r="GUC74" s="79"/>
      <c r="GUD74" s="79"/>
      <c r="GUE74" s="79"/>
      <c r="GUF74" s="79"/>
      <c r="GUG74" s="79"/>
      <c r="GUH74" s="79"/>
      <c r="GUI74" s="79"/>
      <c r="GUJ74" s="79"/>
      <c r="GUK74" s="79"/>
      <c r="GUL74" s="79"/>
      <c r="GUM74" s="79"/>
      <c r="GUN74" s="79"/>
      <c r="GUO74" s="79"/>
      <c r="GUP74" s="79"/>
      <c r="GUQ74" s="79"/>
      <c r="GUR74" s="79"/>
      <c r="GUS74" s="79"/>
      <c r="GUT74" s="79"/>
      <c r="GUU74" s="79"/>
      <c r="GUV74" s="79"/>
      <c r="GUW74" s="79"/>
      <c r="GUX74" s="79"/>
      <c r="GUY74" s="79"/>
      <c r="GUZ74" s="79"/>
      <c r="GVA74" s="79"/>
      <c r="GVB74" s="79"/>
      <c r="GVC74" s="79"/>
      <c r="GVD74" s="79"/>
      <c r="GVE74" s="79"/>
      <c r="GVF74" s="79"/>
      <c r="GVG74" s="79"/>
      <c r="GVH74" s="79"/>
      <c r="GVI74" s="79"/>
      <c r="GVJ74" s="79"/>
      <c r="GVK74" s="79"/>
      <c r="GVL74" s="79"/>
      <c r="GVM74" s="79"/>
      <c r="GVN74" s="79"/>
      <c r="GVO74" s="79"/>
      <c r="GVP74" s="79"/>
      <c r="GVQ74" s="79"/>
      <c r="GVR74" s="79"/>
      <c r="GVS74" s="79"/>
      <c r="GVT74" s="79"/>
      <c r="GVU74" s="79"/>
      <c r="GVV74" s="79"/>
      <c r="GVW74" s="79"/>
      <c r="GVX74" s="79"/>
      <c r="GVY74" s="79"/>
      <c r="GVZ74" s="79"/>
      <c r="GWA74" s="79"/>
      <c r="GWB74" s="79"/>
      <c r="GWC74" s="79"/>
      <c r="GWD74" s="79"/>
      <c r="GWE74" s="79"/>
      <c r="GWF74" s="79"/>
      <c r="GWG74" s="79"/>
      <c r="GWH74" s="79"/>
      <c r="GWI74" s="79"/>
      <c r="GWJ74" s="79"/>
      <c r="GWK74" s="79"/>
      <c r="GWL74" s="79"/>
      <c r="GWM74" s="79"/>
      <c r="GWN74" s="79"/>
      <c r="GWO74" s="79"/>
      <c r="GWP74" s="79"/>
      <c r="GWQ74" s="79"/>
      <c r="GWR74" s="79"/>
      <c r="GWS74" s="79"/>
      <c r="GWT74" s="79"/>
      <c r="GWU74" s="79"/>
      <c r="GWV74" s="79"/>
      <c r="GWW74" s="79"/>
      <c r="GWX74" s="79"/>
      <c r="GWY74" s="79"/>
      <c r="GWZ74" s="79"/>
      <c r="GXA74" s="79"/>
      <c r="GXB74" s="79"/>
      <c r="GXC74" s="79"/>
      <c r="GXD74" s="79"/>
      <c r="GXE74" s="79"/>
      <c r="GXF74" s="79"/>
      <c r="GXG74" s="79"/>
      <c r="GXH74" s="79"/>
      <c r="GXI74" s="79"/>
      <c r="GXJ74" s="79"/>
      <c r="GXK74" s="79"/>
      <c r="GXL74" s="79"/>
      <c r="GXM74" s="79"/>
      <c r="GXN74" s="79"/>
      <c r="GXO74" s="79"/>
      <c r="GXP74" s="79"/>
      <c r="GXQ74" s="79"/>
      <c r="GXR74" s="79"/>
      <c r="GXS74" s="79"/>
      <c r="GXT74" s="79"/>
      <c r="GXU74" s="79"/>
      <c r="GXV74" s="79"/>
      <c r="GXW74" s="79"/>
      <c r="GXX74" s="79"/>
      <c r="GXY74" s="79"/>
      <c r="GXZ74" s="79"/>
      <c r="GYA74" s="79"/>
      <c r="GYB74" s="79"/>
      <c r="GYC74" s="79"/>
      <c r="GYD74" s="79"/>
      <c r="GYE74" s="79"/>
      <c r="GYF74" s="79"/>
      <c r="GYG74" s="79"/>
      <c r="GYH74" s="79"/>
      <c r="GYI74" s="79"/>
      <c r="GYJ74" s="79"/>
      <c r="GYK74" s="79"/>
      <c r="GYL74" s="79"/>
      <c r="GYM74" s="79"/>
      <c r="GYN74" s="79"/>
      <c r="GYO74" s="79"/>
      <c r="GYP74" s="79"/>
      <c r="GYQ74" s="79"/>
      <c r="GYR74" s="79"/>
      <c r="GYS74" s="79"/>
      <c r="GYT74" s="79"/>
      <c r="GYU74" s="79"/>
      <c r="GYV74" s="79"/>
      <c r="GYW74" s="79"/>
      <c r="GYX74" s="79"/>
      <c r="GYY74" s="79"/>
      <c r="GYZ74" s="79"/>
      <c r="GZA74" s="79"/>
      <c r="GZB74" s="79"/>
      <c r="GZC74" s="79"/>
      <c r="GZD74" s="79"/>
      <c r="GZE74" s="79"/>
      <c r="GZF74" s="79"/>
      <c r="GZG74" s="79"/>
      <c r="GZH74" s="79"/>
      <c r="GZI74" s="79"/>
      <c r="GZJ74" s="79"/>
      <c r="GZK74" s="79"/>
      <c r="GZL74" s="79"/>
      <c r="GZM74" s="79"/>
      <c r="GZN74" s="79"/>
      <c r="GZO74" s="79"/>
      <c r="GZP74" s="79"/>
      <c r="GZQ74" s="79"/>
      <c r="GZR74" s="79"/>
      <c r="GZS74" s="79"/>
      <c r="GZT74" s="79"/>
      <c r="GZU74" s="79"/>
      <c r="GZV74" s="79"/>
      <c r="GZW74" s="79"/>
      <c r="GZX74" s="79"/>
      <c r="GZY74" s="79"/>
      <c r="GZZ74" s="79"/>
      <c r="HAA74" s="79"/>
      <c r="HAB74" s="79"/>
      <c r="HAC74" s="79"/>
      <c r="HAD74" s="79"/>
      <c r="HAE74" s="79"/>
      <c r="HAF74" s="79"/>
      <c r="HAG74" s="79"/>
      <c r="HAH74" s="79"/>
      <c r="HAI74" s="79"/>
      <c r="HAJ74" s="79"/>
      <c r="HAK74" s="79"/>
      <c r="HAL74" s="79"/>
      <c r="HAM74" s="79"/>
      <c r="HAN74" s="79"/>
      <c r="HAO74" s="79"/>
      <c r="HAP74" s="79"/>
      <c r="HAQ74" s="79"/>
      <c r="HAR74" s="79"/>
      <c r="HAS74" s="79"/>
      <c r="HAT74" s="79"/>
      <c r="HAU74" s="79"/>
      <c r="HAV74" s="79"/>
      <c r="HAW74" s="79"/>
      <c r="HAX74" s="79"/>
      <c r="HAY74" s="79"/>
      <c r="HAZ74" s="79"/>
      <c r="HBA74" s="79"/>
      <c r="HBB74" s="79"/>
      <c r="HBC74" s="79"/>
      <c r="HBD74" s="79"/>
      <c r="HBE74" s="79"/>
      <c r="HBF74" s="79"/>
      <c r="HBG74" s="79"/>
      <c r="HBH74" s="79"/>
      <c r="HBI74" s="79"/>
      <c r="HBJ74" s="79"/>
      <c r="HBK74" s="79"/>
      <c r="HBL74" s="79"/>
      <c r="HBM74" s="79"/>
      <c r="HBN74" s="79"/>
      <c r="HBO74" s="79"/>
      <c r="HBP74" s="79"/>
      <c r="HBQ74" s="79"/>
      <c r="HBR74" s="79"/>
      <c r="HBS74" s="79"/>
      <c r="HBT74" s="79"/>
      <c r="HBU74" s="79"/>
      <c r="HBV74" s="79"/>
      <c r="HBW74" s="79"/>
      <c r="HBX74" s="79"/>
      <c r="HBY74" s="79"/>
      <c r="HBZ74" s="79"/>
      <c r="HCA74" s="79"/>
      <c r="HCB74" s="79"/>
      <c r="HCC74" s="79"/>
      <c r="HCD74" s="79"/>
      <c r="HCE74" s="79"/>
      <c r="HCF74" s="79"/>
      <c r="HCG74" s="79"/>
      <c r="HCH74" s="79"/>
      <c r="HCI74" s="79"/>
      <c r="HCJ74" s="79"/>
      <c r="HCK74" s="79"/>
      <c r="HCL74" s="79"/>
      <c r="HCM74" s="79"/>
      <c r="HCN74" s="79"/>
      <c r="HCO74" s="79"/>
      <c r="HCP74" s="79"/>
      <c r="HCQ74" s="79"/>
      <c r="HCR74" s="79"/>
      <c r="HCS74" s="79"/>
      <c r="HCT74" s="79"/>
      <c r="HCU74" s="79"/>
      <c r="HCV74" s="79"/>
      <c r="HCW74" s="79"/>
      <c r="HCX74" s="79"/>
      <c r="HCY74" s="79"/>
      <c r="HCZ74" s="79"/>
      <c r="HDA74" s="79"/>
      <c r="HDB74" s="79"/>
      <c r="HDC74" s="79"/>
      <c r="HDD74" s="79"/>
      <c r="HDE74" s="79"/>
      <c r="HDF74" s="79"/>
      <c r="HDG74" s="79"/>
      <c r="HDH74" s="79"/>
      <c r="HDI74" s="79"/>
      <c r="HDJ74" s="79"/>
      <c r="HDK74" s="79"/>
      <c r="HDL74" s="79"/>
      <c r="HDM74" s="79"/>
      <c r="HDN74" s="79"/>
      <c r="HDO74" s="79"/>
      <c r="HDP74" s="79"/>
      <c r="HDQ74" s="79"/>
      <c r="HDR74" s="79"/>
      <c r="HDS74" s="79"/>
      <c r="HDT74" s="79"/>
      <c r="HDU74" s="79"/>
      <c r="HDV74" s="79"/>
      <c r="HDW74" s="79"/>
      <c r="HDX74" s="79"/>
      <c r="HDY74" s="79"/>
      <c r="HDZ74" s="79"/>
      <c r="HEA74" s="79"/>
      <c r="HEB74" s="79"/>
      <c r="HEC74" s="79"/>
      <c r="HED74" s="79"/>
      <c r="HEE74" s="79"/>
      <c r="HEF74" s="79"/>
      <c r="HEG74" s="79"/>
      <c r="HEH74" s="79"/>
      <c r="HEI74" s="79"/>
      <c r="HEJ74" s="79"/>
      <c r="HEK74" s="79"/>
      <c r="HEL74" s="79"/>
      <c r="HEM74" s="79"/>
      <c r="HEN74" s="79"/>
      <c r="HEO74" s="79"/>
      <c r="HEP74" s="79"/>
      <c r="HEQ74" s="79"/>
      <c r="HER74" s="79"/>
      <c r="HES74" s="79"/>
      <c r="HET74" s="79"/>
      <c r="HEU74" s="79"/>
      <c r="HEV74" s="79"/>
      <c r="HEW74" s="79"/>
      <c r="HEX74" s="79"/>
      <c r="HEY74" s="79"/>
      <c r="HEZ74" s="79"/>
      <c r="HFA74" s="79"/>
      <c r="HFB74" s="79"/>
      <c r="HFC74" s="79"/>
      <c r="HFD74" s="79"/>
      <c r="HFE74" s="79"/>
      <c r="HFF74" s="79"/>
      <c r="HFG74" s="79"/>
      <c r="HFH74" s="79"/>
      <c r="HFI74" s="79"/>
      <c r="HFJ74" s="79"/>
      <c r="HFK74" s="79"/>
      <c r="HFL74" s="79"/>
      <c r="HFM74" s="79"/>
      <c r="HFN74" s="79"/>
      <c r="HFO74" s="79"/>
      <c r="HFP74" s="79"/>
      <c r="HFQ74" s="79"/>
      <c r="HFR74" s="79"/>
      <c r="HFS74" s="79"/>
      <c r="HFT74" s="79"/>
      <c r="HFU74" s="79"/>
      <c r="HFV74" s="79"/>
      <c r="HFW74" s="79"/>
      <c r="HFX74" s="79"/>
      <c r="HFY74" s="79"/>
      <c r="HFZ74" s="79"/>
      <c r="HGA74" s="79"/>
      <c r="HGB74" s="79"/>
      <c r="HGC74" s="79"/>
      <c r="HGD74" s="79"/>
      <c r="HGE74" s="79"/>
      <c r="HGF74" s="79"/>
      <c r="HGG74" s="79"/>
      <c r="HGH74" s="79"/>
      <c r="HGI74" s="79"/>
      <c r="HGJ74" s="79"/>
      <c r="HGK74" s="79"/>
      <c r="HGL74" s="79"/>
      <c r="HGM74" s="79"/>
      <c r="HGN74" s="79"/>
      <c r="HGO74" s="79"/>
      <c r="HGP74" s="79"/>
      <c r="HGQ74" s="79"/>
      <c r="HGR74" s="79"/>
      <c r="HGS74" s="79"/>
      <c r="HGT74" s="79"/>
      <c r="HGU74" s="79"/>
      <c r="HGV74" s="79"/>
      <c r="HGW74" s="79"/>
      <c r="HGX74" s="79"/>
      <c r="HGY74" s="79"/>
      <c r="HGZ74" s="79"/>
      <c r="HHA74" s="79"/>
      <c r="HHB74" s="79"/>
      <c r="HHC74" s="79"/>
      <c r="HHD74" s="79"/>
      <c r="HHE74" s="79"/>
      <c r="HHF74" s="79"/>
      <c r="HHG74" s="79"/>
      <c r="HHH74" s="79"/>
      <c r="HHI74" s="79"/>
      <c r="HHJ74" s="79"/>
      <c r="HHK74" s="79"/>
      <c r="HHL74" s="79"/>
      <c r="HHM74" s="79"/>
      <c r="HHN74" s="79"/>
      <c r="HHO74" s="79"/>
      <c r="HHP74" s="79"/>
      <c r="HHQ74" s="79"/>
      <c r="HHR74" s="79"/>
      <c r="HHS74" s="79"/>
      <c r="HHT74" s="79"/>
      <c r="HHU74" s="79"/>
      <c r="HHV74" s="79"/>
      <c r="HHW74" s="79"/>
      <c r="HHX74" s="79"/>
      <c r="HHY74" s="79"/>
      <c r="HHZ74" s="79"/>
      <c r="HIA74" s="79"/>
      <c r="HIB74" s="79"/>
      <c r="HIC74" s="79"/>
      <c r="HID74" s="79"/>
      <c r="HIE74" s="79"/>
      <c r="HIF74" s="79"/>
      <c r="HIG74" s="79"/>
      <c r="HIH74" s="79"/>
      <c r="HII74" s="79"/>
      <c r="HIJ74" s="79"/>
      <c r="HIK74" s="79"/>
      <c r="HIL74" s="79"/>
      <c r="HIM74" s="79"/>
      <c r="HIN74" s="79"/>
      <c r="HIO74" s="79"/>
      <c r="HIP74" s="79"/>
      <c r="HIQ74" s="79"/>
      <c r="HIR74" s="79"/>
      <c r="HIS74" s="79"/>
      <c r="HIT74" s="79"/>
      <c r="HIU74" s="79"/>
      <c r="HIV74" s="79"/>
      <c r="HIW74" s="79"/>
      <c r="HIX74" s="79"/>
      <c r="HIY74" s="79"/>
      <c r="HIZ74" s="79"/>
      <c r="HJA74" s="79"/>
      <c r="HJB74" s="79"/>
      <c r="HJC74" s="79"/>
      <c r="HJD74" s="79"/>
      <c r="HJE74" s="79"/>
      <c r="HJF74" s="79"/>
      <c r="HJG74" s="79"/>
      <c r="HJH74" s="79"/>
      <c r="HJI74" s="79"/>
      <c r="HJJ74" s="79"/>
      <c r="HJK74" s="79"/>
      <c r="HJL74" s="79"/>
      <c r="HJM74" s="79"/>
      <c r="HJN74" s="79"/>
      <c r="HJO74" s="79"/>
      <c r="HJP74" s="79"/>
      <c r="HJQ74" s="79"/>
      <c r="HJR74" s="79"/>
      <c r="HJS74" s="79"/>
      <c r="HJT74" s="79"/>
      <c r="HJU74" s="79"/>
      <c r="HJV74" s="79"/>
      <c r="HJW74" s="79"/>
      <c r="HJX74" s="79"/>
      <c r="HJY74" s="79"/>
      <c r="HJZ74" s="79"/>
      <c r="HKA74" s="79"/>
      <c r="HKB74" s="79"/>
      <c r="HKC74" s="79"/>
      <c r="HKD74" s="79"/>
      <c r="HKE74" s="79"/>
      <c r="HKF74" s="79"/>
      <c r="HKG74" s="79"/>
      <c r="HKH74" s="79"/>
      <c r="HKI74" s="79"/>
      <c r="HKJ74" s="79"/>
      <c r="HKK74" s="79"/>
      <c r="HKL74" s="79"/>
      <c r="HKM74" s="79"/>
      <c r="HKN74" s="79"/>
      <c r="HKO74" s="79"/>
      <c r="HKP74" s="79"/>
      <c r="HKQ74" s="79"/>
      <c r="HKR74" s="79"/>
      <c r="HKS74" s="79"/>
      <c r="HKT74" s="79"/>
      <c r="HKU74" s="79"/>
      <c r="HKV74" s="79"/>
      <c r="HKW74" s="79"/>
      <c r="HKX74" s="79"/>
      <c r="HKY74" s="79"/>
      <c r="HKZ74" s="79"/>
      <c r="HLA74" s="79"/>
      <c r="HLB74" s="79"/>
      <c r="HLC74" s="79"/>
      <c r="HLD74" s="79"/>
      <c r="HLE74" s="79"/>
      <c r="HLF74" s="79"/>
      <c r="HLG74" s="79"/>
      <c r="HLH74" s="79"/>
      <c r="HLI74" s="79"/>
      <c r="HLJ74" s="79"/>
      <c r="HLK74" s="79"/>
      <c r="HLL74" s="79"/>
      <c r="HLM74" s="79"/>
      <c r="HLN74" s="79"/>
      <c r="HLO74" s="79"/>
      <c r="HLP74" s="79"/>
      <c r="HLQ74" s="79"/>
      <c r="HLR74" s="79"/>
      <c r="HLS74" s="79"/>
      <c r="HLT74" s="79"/>
      <c r="HLU74" s="79"/>
      <c r="HLV74" s="79"/>
      <c r="HLW74" s="79"/>
      <c r="HLX74" s="79"/>
      <c r="HLY74" s="79"/>
      <c r="HLZ74" s="79"/>
      <c r="HMA74" s="79"/>
      <c r="HMB74" s="79"/>
      <c r="HMC74" s="79"/>
      <c r="HMD74" s="79"/>
      <c r="HME74" s="79"/>
      <c r="HMF74" s="79"/>
      <c r="HMG74" s="79"/>
      <c r="HMH74" s="79"/>
      <c r="HMI74" s="79"/>
      <c r="HMJ74" s="79"/>
      <c r="HMK74" s="79"/>
      <c r="HML74" s="79"/>
      <c r="HMM74" s="79"/>
      <c r="HMN74" s="79"/>
      <c r="HMO74" s="79"/>
      <c r="HMP74" s="79"/>
      <c r="HMQ74" s="79"/>
      <c r="HMR74" s="79"/>
      <c r="HMS74" s="79"/>
      <c r="HMT74" s="79"/>
      <c r="HMU74" s="79"/>
      <c r="HMV74" s="79"/>
      <c r="HMW74" s="79"/>
      <c r="HMX74" s="79"/>
      <c r="HMY74" s="79"/>
      <c r="HMZ74" s="79"/>
      <c r="HNA74" s="79"/>
      <c r="HNB74" s="79"/>
      <c r="HNC74" s="79"/>
      <c r="HND74" s="79"/>
      <c r="HNE74" s="79"/>
      <c r="HNF74" s="79"/>
      <c r="HNG74" s="79"/>
      <c r="HNH74" s="79"/>
      <c r="HNI74" s="79"/>
      <c r="HNJ74" s="79"/>
      <c r="HNK74" s="79"/>
      <c r="HNL74" s="79"/>
      <c r="HNM74" s="79"/>
      <c r="HNN74" s="79"/>
      <c r="HNO74" s="79"/>
      <c r="HNP74" s="79"/>
      <c r="HNQ74" s="79"/>
      <c r="HNR74" s="79"/>
      <c r="HNS74" s="79"/>
      <c r="HNT74" s="79"/>
      <c r="HNU74" s="79"/>
      <c r="HNV74" s="79"/>
      <c r="HNW74" s="79"/>
      <c r="HNX74" s="79"/>
      <c r="HNY74" s="79"/>
      <c r="HNZ74" s="79"/>
      <c r="HOA74" s="79"/>
      <c r="HOB74" s="79"/>
      <c r="HOC74" s="79"/>
      <c r="HOD74" s="79"/>
      <c r="HOE74" s="79"/>
      <c r="HOF74" s="79"/>
      <c r="HOG74" s="79"/>
      <c r="HOH74" s="79"/>
      <c r="HOI74" s="79"/>
      <c r="HOJ74" s="79"/>
      <c r="HOK74" s="79"/>
      <c r="HOL74" s="79"/>
      <c r="HOM74" s="79"/>
      <c r="HON74" s="79"/>
      <c r="HOO74" s="79"/>
      <c r="HOP74" s="79"/>
      <c r="HOQ74" s="79"/>
      <c r="HOR74" s="79"/>
      <c r="HOS74" s="79"/>
      <c r="HOT74" s="79"/>
      <c r="HOU74" s="79"/>
      <c r="HOV74" s="79"/>
      <c r="HOW74" s="79"/>
      <c r="HOX74" s="79"/>
      <c r="HOY74" s="79"/>
      <c r="HOZ74" s="79"/>
      <c r="HPA74" s="79"/>
      <c r="HPB74" s="79"/>
      <c r="HPC74" s="79"/>
      <c r="HPD74" s="79"/>
      <c r="HPE74" s="79"/>
      <c r="HPF74" s="79"/>
      <c r="HPG74" s="79"/>
      <c r="HPH74" s="79"/>
      <c r="HPI74" s="79"/>
      <c r="HPJ74" s="79"/>
      <c r="HPK74" s="79"/>
      <c r="HPL74" s="79"/>
      <c r="HPM74" s="79"/>
      <c r="HPN74" s="79"/>
      <c r="HPO74" s="79"/>
      <c r="HPP74" s="79"/>
      <c r="HPQ74" s="79"/>
      <c r="HPR74" s="79"/>
      <c r="HPS74" s="79"/>
      <c r="HPT74" s="79"/>
      <c r="HPU74" s="79"/>
      <c r="HPV74" s="79"/>
      <c r="HPW74" s="79"/>
      <c r="HPX74" s="79"/>
      <c r="HPY74" s="79"/>
      <c r="HPZ74" s="79"/>
      <c r="HQA74" s="79"/>
      <c r="HQB74" s="79"/>
      <c r="HQC74" s="79"/>
      <c r="HQD74" s="79"/>
      <c r="HQE74" s="79"/>
      <c r="HQF74" s="79"/>
      <c r="HQG74" s="79"/>
      <c r="HQH74" s="79"/>
      <c r="HQI74" s="79"/>
      <c r="HQJ74" s="79"/>
      <c r="HQK74" s="79"/>
      <c r="HQL74" s="79"/>
      <c r="HQM74" s="79"/>
      <c r="HQN74" s="79"/>
      <c r="HQO74" s="79"/>
      <c r="HQP74" s="79"/>
      <c r="HQQ74" s="79"/>
      <c r="HQR74" s="79"/>
      <c r="HQS74" s="79"/>
      <c r="HQT74" s="79"/>
      <c r="HQU74" s="79"/>
      <c r="HQV74" s="79"/>
      <c r="HQW74" s="79"/>
      <c r="HQX74" s="79"/>
      <c r="HQY74" s="79"/>
      <c r="HQZ74" s="79"/>
      <c r="HRA74" s="79"/>
      <c r="HRB74" s="79"/>
      <c r="HRC74" s="79"/>
      <c r="HRD74" s="79"/>
      <c r="HRE74" s="79"/>
      <c r="HRF74" s="79"/>
      <c r="HRG74" s="79"/>
      <c r="HRH74" s="79"/>
      <c r="HRI74" s="79"/>
      <c r="HRJ74" s="79"/>
      <c r="HRK74" s="79"/>
      <c r="HRL74" s="79"/>
      <c r="HRM74" s="79"/>
      <c r="HRN74" s="79"/>
      <c r="HRO74" s="79"/>
      <c r="HRP74" s="79"/>
      <c r="HRQ74" s="79"/>
      <c r="HRR74" s="79"/>
      <c r="HRS74" s="79"/>
      <c r="HRT74" s="79"/>
      <c r="HRU74" s="79"/>
      <c r="HRV74" s="79"/>
      <c r="HRW74" s="79"/>
      <c r="HRX74" s="79"/>
      <c r="HRY74" s="79"/>
      <c r="HRZ74" s="79"/>
      <c r="HSA74" s="79"/>
      <c r="HSB74" s="79"/>
      <c r="HSC74" s="79"/>
      <c r="HSD74" s="79"/>
      <c r="HSE74" s="79"/>
      <c r="HSF74" s="79"/>
      <c r="HSG74" s="79"/>
      <c r="HSH74" s="79"/>
      <c r="HSI74" s="79"/>
      <c r="HSJ74" s="79"/>
      <c r="HSK74" s="79"/>
      <c r="HSL74" s="79"/>
      <c r="HSM74" s="79"/>
      <c r="HSN74" s="79"/>
      <c r="HSO74" s="79"/>
      <c r="HSP74" s="79"/>
      <c r="HSQ74" s="79"/>
      <c r="HSR74" s="79"/>
      <c r="HSS74" s="79"/>
      <c r="HST74" s="79"/>
      <c r="HSU74" s="79"/>
      <c r="HSV74" s="79"/>
      <c r="HSW74" s="79"/>
      <c r="HSX74" s="79"/>
      <c r="HSY74" s="79"/>
      <c r="HSZ74" s="79"/>
      <c r="HTA74" s="79"/>
      <c r="HTB74" s="79"/>
      <c r="HTC74" s="79"/>
      <c r="HTD74" s="79"/>
      <c r="HTE74" s="79"/>
      <c r="HTF74" s="79"/>
      <c r="HTG74" s="79"/>
      <c r="HTH74" s="79"/>
      <c r="HTI74" s="79"/>
      <c r="HTJ74" s="79"/>
      <c r="HTK74" s="79"/>
      <c r="HTL74" s="79"/>
      <c r="HTM74" s="79"/>
      <c r="HTN74" s="79"/>
      <c r="HTO74" s="79"/>
      <c r="HTP74" s="79"/>
      <c r="HTQ74" s="79"/>
      <c r="HTR74" s="79"/>
      <c r="HTS74" s="79"/>
      <c r="HTT74" s="79"/>
      <c r="HTU74" s="79"/>
      <c r="HTV74" s="79"/>
      <c r="HTW74" s="79"/>
      <c r="HTX74" s="79"/>
      <c r="HTY74" s="79"/>
      <c r="HTZ74" s="79"/>
      <c r="HUA74" s="79"/>
      <c r="HUB74" s="79"/>
      <c r="HUC74" s="79"/>
      <c r="HUD74" s="79"/>
      <c r="HUE74" s="79"/>
      <c r="HUF74" s="79"/>
      <c r="HUG74" s="79"/>
      <c r="HUH74" s="79"/>
      <c r="HUI74" s="79"/>
      <c r="HUJ74" s="79"/>
      <c r="HUK74" s="79"/>
      <c r="HUL74" s="79"/>
      <c r="HUM74" s="79"/>
      <c r="HUN74" s="79"/>
      <c r="HUO74" s="79"/>
      <c r="HUP74" s="79"/>
      <c r="HUQ74" s="79"/>
      <c r="HUR74" s="79"/>
      <c r="HUS74" s="79"/>
      <c r="HUT74" s="79"/>
      <c r="HUU74" s="79"/>
      <c r="HUV74" s="79"/>
      <c r="HUW74" s="79"/>
      <c r="HUX74" s="79"/>
      <c r="HUY74" s="79"/>
      <c r="HUZ74" s="79"/>
      <c r="HVA74" s="79"/>
      <c r="HVB74" s="79"/>
      <c r="HVC74" s="79"/>
      <c r="HVD74" s="79"/>
      <c r="HVE74" s="79"/>
      <c r="HVF74" s="79"/>
      <c r="HVG74" s="79"/>
      <c r="HVH74" s="79"/>
      <c r="HVI74" s="79"/>
      <c r="HVJ74" s="79"/>
      <c r="HVK74" s="79"/>
      <c r="HVL74" s="79"/>
      <c r="HVM74" s="79"/>
      <c r="HVN74" s="79"/>
      <c r="HVO74" s="79"/>
      <c r="HVP74" s="79"/>
      <c r="HVQ74" s="79"/>
      <c r="HVR74" s="79"/>
      <c r="HVS74" s="79"/>
      <c r="HVT74" s="79"/>
      <c r="HVU74" s="79"/>
      <c r="HVV74" s="79"/>
      <c r="HVW74" s="79"/>
      <c r="HVX74" s="79"/>
      <c r="HVY74" s="79"/>
      <c r="HVZ74" s="79"/>
      <c r="HWA74" s="79"/>
      <c r="HWB74" s="79"/>
      <c r="HWC74" s="79"/>
      <c r="HWD74" s="79"/>
      <c r="HWE74" s="79"/>
      <c r="HWF74" s="79"/>
      <c r="HWG74" s="79"/>
      <c r="HWH74" s="79"/>
      <c r="HWI74" s="79"/>
      <c r="HWJ74" s="79"/>
      <c r="HWK74" s="79"/>
      <c r="HWL74" s="79"/>
      <c r="HWM74" s="79"/>
      <c r="HWN74" s="79"/>
      <c r="HWO74" s="79"/>
      <c r="HWP74" s="79"/>
      <c r="HWQ74" s="79"/>
      <c r="HWR74" s="79"/>
      <c r="HWS74" s="79"/>
      <c r="HWT74" s="79"/>
      <c r="HWU74" s="79"/>
      <c r="HWV74" s="79"/>
      <c r="HWW74" s="79"/>
      <c r="HWX74" s="79"/>
      <c r="HWY74" s="79"/>
      <c r="HWZ74" s="79"/>
      <c r="HXA74" s="79"/>
      <c r="HXB74" s="79"/>
      <c r="HXC74" s="79"/>
      <c r="HXD74" s="79"/>
      <c r="HXE74" s="79"/>
      <c r="HXF74" s="79"/>
      <c r="HXG74" s="79"/>
      <c r="HXH74" s="79"/>
      <c r="HXI74" s="79"/>
      <c r="HXJ74" s="79"/>
      <c r="HXK74" s="79"/>
      <c r="HXL74" s="79"/>
      <c r="HXM74" s="79"/>
      <c r="HXN74" s="79"/>
      <c r="HXO74" s="79"/>
      <c r="HXP74" s="79"/>
      <c r="HXQ74" s="79"/>
      <c r="HXR74" s="79"/>
      <c r="HXS74" s="79"/>
      <c r="HXT74" s="79"/>
      <c r="HXU74" s="79"/>
      <c r="HXV74" s="79"/>
      <c r="HXW74" s="79"/>
      <c r="HXX74" s="79"/>
      <c r="HXY74" s="79"/>
      <c r="HXZ74" s="79"/>
      <c r="HYA74" s="79"/>
      <c r="HYB74" s="79"/>
      <c r="HYC74" s="79"/>
      <c r="HYD74" s="79"/>
      <c r="HYE74" s="79"/>
      <c r="HYF74" s="79"/>
      <c r="HYG74" s="79"/>
      <c r="HYH74" s="79"/>
      <c r="HYI74" s="79"/>
      <c r="HYJ74" s="79"/>
      <c r="HYK74" s="79"/>
      <c r="HYL74" s="79"/>
      <c r="HYM74" s="79"/>
      <c r="HYN74" s="79"/>
      <c r="HYO74" s="79"/>
      <c r="HYP74" s="79"/>
      <c r="HYQ74" s="79"/>
      <c r="HYR74" s="79"/>
      <c r="HYS74" s="79"/>
      <c r="HYT74" s="79"/>
      <c r="HYU74" s="79"/>
      <c r="HYV74" s="79"/>
      <c r="HYW74" s="79"/>
      <c r="HYX74" s="79"/>
      <c r="HYY74" s="79"/>
      <c r="HYZ74" s="79"/>
      <c r="HZA74" s="79"/>
      <c r="HZB74" s="79"/>
      <c r="HZC74" s="79"/>
      <c r="HZD74" s="79"/>
      <c r="HZE74" s="79"/>
      <c r="HZF74" s="79"/>
      <c r="HZG74" s="79"/>
      <c r="HZH74" s="79"/>
      <c r="HZI74" s="79"/>
      <c r="HZJ74" s="79"/>
      <c r="HZK74" s="79"/>
      <c r="HZL74" s="79"/>
      <c r="HZM74" s="79"/>
      <c r="HZN74" s="79"/>
      <c r="HZO74" s="79"/>
      <c r="HZP74" s="79"/>
      <c r="HZQ74" s="79"/>
      <c r="HZR74" s="79"/>
      <c r="HZS74" s="79"/>
      <c r="HZT74" s="79"/>
      <c r="HZU74" s="79"/>
      <c r="HZV74" s="79"/>
      <c r="HZW74" s="79"/>
      <c r="HZX74" s="79"/>
      <c r="HZY74" s="79"/>
      <c r="HZZ74" s="79"/>
      <c r="IAA74" s="79"/>
      <c r="IAB74" s="79"/>
      <c r="IAC74" s="79"/>
      <c r="IAD74" s="79"/>
      <c r="IAE74" s="79"/>
      <c r="IAF74" s="79"/>
      <c r="IAG74" s="79"/>
      <c r="IAH74" s="79"/>
      <c r="IAI74" s="79"/>
      <c r="IAJ74" s="79"/>
      <c r="IAK74" s="79"/>
      <c r="IAL74" s="79"/>
      <c r="IAM74" s="79"/>
      <c r="IAN74" s="79"/>
      <c r="IAO74" s="79"/>
      <c r="IAP74" s="79"/>
      <c r="IAQ74" s="79"/>
      <c r="IAR74" s="79"/>
      <c r="IAS74" s="79"/>
      <c r="IAT74" s="79"/>
      <c r="IAU74" s="79"/>
      <c r="IAV74" s="79"/>
      <c r="IAW74" s="79"/>
      <c r="IAX74" s="79"/>
      <c r="IAY74" s="79"/>
      <c r="IAZ74" s="79"/>
      <c r="IBA74" s="79"/>
      <c r="IBB74" s="79"/>
      <c r="IBC74" s="79"/>
      <c r="IBD74" s="79"/>
      <c r="IBE74" s="79"/>
      <c r="IBF74" s="79"/>
      <c r="IBG74" s="79"/>
      <c r="IBH74" s="79"/>
      <c r="IBI74" s="79"/>
      <c r="IBJ74" s="79"/>
      <c r="IBK74" s="79"/>
      <c r="IBL74" s="79"/>
      <c r="IBM74" s="79"/>
      <c r="IBN74" s="79"/>
      <c r="IBO74" s="79"/>
      <c r="IBP74" s="79"/>
      <c r="IBQ74" s="79"/>
      <c r="IBR74" s="79"/>
      <c r="IBS74" s="79"/>
      <c r="IBT74" s="79"/>
      <c r="IBU74" s="79"/>
      <c r="IBV74" s="79"/>
      <c r="IBW74" s="79"/>
      <c r="IBX74" s="79"/>
      <c r="IBY74" s="79"/>
      <c r="IBZ74" s="79"/>
      <c r="ICA74" s="79"/>
      <c r="ICB74" s="79"/>
      <c r="ICC74" s="79"/>
      <c r="ICD74" s="79"/>
      <c r="ICE74" s="79"/>
      <c r="ICF74" s="79"/>
      <c r="ICG74" s="79"/>
      <c r="ICH74" s="79"/>
      <c r="ICI74" s="79"/>
      <c r="ICJ74" s="79"/>
      <c r="ICK74" s="79"/>
      <c r="ICL74" s="79"/>
      <c r="ICM74" s="79"/>
      <c r="ICN74" s="79"/>
      <c r="ICO74" s="79"/>
      <c r="ICP74" s="79"/>
      <c r="ICQ74" s="79"/>
      <c r="ICR74" s="79"/>
      <c r="ICS74" s="79"/>
      <c r="ICT74" s="79"/>
      <c r="ICU74" s="79"/>
      <c r="ICV74" s="79"/>
      <c r="ICW74" s="79"/>
      <c r="ICX74" s="79"/>
      <c r="ICY74" s="79"/>
      <c r="ICZ74" s="79"/>
      <c r="IDA74" s="79"/>
      <c r="IDB74" s="79"/>
      <c r="IDC74" s="79"/>
      <c r="IDD74" s="79"/>
      <c r="IDE74" s="79"/>
      <c r="IDF74" s="79"/>
      <c r="IDG74" s="79"/>
      <c r="IDH74" s="79"/>
      <c r="IDI74" s="79"/>
      <c r="IDJ74" s="79"/>
      <c r="IDK74" s="79"/>
      <c r="IDL74" s="79"/>
      <c r="IDM74" s="79"/>
      <c r="IDN74" s="79"/>
      <c r="IDO74" s="79"/>
      <c r="IDP74" s="79"/>
      <c r="IDQ74" s="79"/>
      <c r="IDR74" s="79"/>
      <c r="IDS74" s="79"/>
      <c r="IDT74" s="79"/>
      <c r="IDU74" s="79"/>
      <c r="IDV74" s="79"/>
      <c r="IDW74" s="79"/>
      <c r="IDX74" s="79"/>
      <c r="IDY74" s="79"/>
      <c r="IDZ74" s="79"/>
      <c r="IEA74" s="79"/>
      <c r="IEB74" s="79"/>
      <c r="IEC74" s="79"/>
      <c r="IED74" s="79"/>
      <c r="IEE74" s="79"/>
      <c r="IEF74" s="79"/>
      <c r="IEG74" s="79"/>
      <c r="IEH74" s="79"/>
      <c r="IEI74" s="79"/>
      <c r="IEJ74" s="79"/>
      <c r="IEK74" s="79"/>
      <c r="IEL74" s="79"/>
      <c r="IEM74" s="79"/>
      <c r="IEN74" s="79"/>
      <c r="IEO74" s="79"/>
      <c r="IEP74" s="79"/>
      <c r="IEQ74" s="79"/>
      <c r="IER74" s="79"/>
      <c r="IES74" s="79"/>
      <c r="IET74" s="79"/>
      <c r="IEU74" s="79"/>
      <c r="IEV74" s="79"/>
      <c r="IEW74" s="79"/>
      <c r="IEX74" s="79"/>
      <c r="IEY74" s="79"/>
      <c r="IEZ74" s="79"/>
      <c r="IFA74" s="79"/>
      <c r="IFB74" s="79"/>
      <c r="IFC74" s="79"/>
      <c r="IFD74" s="79"/>
      <c r="IFE74" s="79"/>
      <c r="IFF74" s="79"/>
      <c r="IFG74" s="79"/>
      <c r="IFH74" s="79"/>
      <c r="IFI74" s="79"/>
      <c r="IFJ74" s="79"/>
      <c r="IFK74" s="79"/>
      <c r="IFL74" s="79"/>
      <c r="IFM74" s="79"/>
      <c r="IFN74" s="79"/>
      <c r="IFO74" s="79"/>
      <c r="IFP74" s="79"/>
      <c r="IFQ74" s="79"/>
      <c r="IFR74" s="79"/>
      <c r="IFS74" s="79"/>
      <c r="IFT74" s="79"/>
      <c r="IFU74" s="79"/>
      <c r="IFV74" s="79"/>
      <c r="IFW74" s="79"/>
      <c r="IFX74" s="79"/>
      <c r="IFY74" s="79"/>
      <c r="IFZ74" s="79"/>
      <c r="IGA74" s="79"/>
      <c r="IGB74" s="79"/>
      <c r="IGC74" s="79"/>
      <c r="IGD74" s="79"/>
      <c r="IGE74" s="79"/>
      <c r="IGF74" s="79"/>
      <c r="IGG74" s="79"/>
      <c r="IGH74" s="79"/>
      <c r="IGI74" s="79"/>
      <c r="IGJ74" s="79"/>
      <c r="IGK74" s="79"/>
      <c r="IGL74" s="79"/>
      <c r="IGM74" s="79"/>
      <c r="IGN74" s="79"/>
      <c r="IGO74" s="79"/>
      <c r="IGP74" s="79"/>
      <c r="IGQ74" s="79"/>
      <c r="IGR74" s="79"/>
      <c r="IGS74" s="79"/>
      <c r="IGT74" s="79"/>
      <c r="IGU74" s="79"/>
      <c r="IGV74" s="79"/>
      <c r="IGW74" s="79"/>
      <c r="IGX74" s="79"/>
      <c r="IGY74" s="79"/>
      <c r="IGZ74" s="79"/>
      <c r="IHA74" s="79"/>
      <c r="IHB74" s="79"/>
      <c r="IHC74" s="79"/>
      <c r="IHD74" s="79"/>
      <c r="IHE74" s="79"/>
      <c r="IHF74" s="79"/>
      <c r="IHG74" s="79"/>
      <c r="IHH74" s="79"/>
      <c r="IHI74" s="79"/>
      <c r="IHJ74" s="79"/>
      <c r="IHK74" s="79"/>
      <c r="IHL74" s="79"/>
      <c r="IHM74" s="79"/>
      <c r="IHN74" s="79"/>
      <c r="IHO74" s="79"/>
      <c r="IHP74" s="79"/>
      <c r="IHQ74" s="79"/>
      <c r="IHR74" s="79"/>
      <c r="IHS74" s="79"/>
      <c r="IHT74" s="79"/>
      <c r="IHU74" s="79"/>
      <c r="IHV74" s="79"/>
      <c r="IHW74" s="79"/>
      <c r="IHX74" s="79"/>
      <c r="IHY74" s="79"/>
      <c r="IHZ74" s="79"/>
      <c r="IIA74" s="79"/>
      <c r="IIB74" s="79"/>
      <c r="IIC74" s="79"/>
      <c r="IID74" s="79"/>
      <c r="IIE74" s="79"/>
      <c r="IIF74" s="79"/>
      <c r="IIG74" s="79"/>
      <c r="IIH74" s="79"/>
      <c r="III74" s="79"/>
      <c r="IIJ74" s="79"/>
      <c r="IIK74" s="79"/>
      <c r="IIL74" s="79"/>
      <c r="IIM74" s="79"/>
      <c r="IIN74" s="79"/>
      <c r="IIO74" s="79"/>
      <c r="IIP74" s="79"/>
      <c r="IIQ74" s="79"/>
      <c r="IIR74" s="79"/>
      <c r="IIS74" s="79"/>
      <c r="IIT74" s="79"/>
      <c r="IIU74" s="79"/>
      <c r="IIV74" s="79"/>
      <c r="IIW74" s="79"/>
      <c r="IIX74" s="79"/>
      <c r="IIY74" s="79"/>
      <c r="IIZ74" s="79"/>
      <c r="IJA74" s="79"/>
      <c r="IJB74" s="79"/>
      <c r="IJC74" s="79"/>
      <c r="IJD74" s="79"/>
      <c r="IJE74" s="79"/>
      <c r="IJF74" s="79"/>
      <c r="IJG74" s="79"/>
      <c r="IJH74" s="79"/>
      <c r="IJI74" s="79"/>
      <c r="IJJ74" s="79"/>
      <c r="IJK74" s="79"/>
      <c r="IJL74" s="79"/>
      <c r="IJM74" s="79"/>
      <c r="IJN74" s="79"/>
      <c r="IJO74" s="79"/>
      <c r="IJP74" s="79"/>
      <c r="IJQ74" s="79"/>
      <c r="IJR74" s="79"/>
      <c r="IJS74" s="79"/>
      <c r="IJT74" s="79"/>
      <c r="IJU74" s="79"/>
      <c r="IJV74" s="79"/>
      <c r="IJW74" s="79"/>
      <c r="IJX74" s="79"/>
      <c r="IJY74" s="79"/>
      <c r="IJZ74" s="79"/>
      <c r="IKA74" s="79"/>
      <c r="IKB74" s="79"/>
      <c r="IKC74" s="79"/>
      <c r="IKD74" s="79"/>
      <c r="IKE74" s="79"/>
      <c r="IKF74" s="79"/>
      <c r="IKG74" s="79"/>
      <c r="IKH74" s="79"/>
      <c r="IKI74" s="79"/>
      <c r="IKJ74" s="79"/>
      <c r="IKK74" s="79"/>
      <c r="IKL74" s="79"/>
      <c r="IKM74" s="79"/>
      <c r="IKN74" s="79"/>
      <c r="IKO74" s="79"/>
      <c r="IKP74" s="79"/>
      <c r="IKQ74" s="79"/>
      <c r="IKR74" s="79"/>
      <c r="IKS74" s="79"/>
      <c r="IKT74" s="79"/>
      <c r="IKU74" s="79"/>
      <c r="IKV74" s="79"/>
      <c r="IKW74" s="79"/>
      <c r="IKX74" s="79"/>
      <c r="IKY74" s="79"/>
      <c r="IKZ74" s="79"/>
      <c r="ILA74" s="79"/>
      <c r="ILB74" s="79"/>
      <c r="ILC74" s="79"/>
      <c r="ILD74" s="79"/>
      <c r="ILE74" s="79"/>
      <c r="ILF74" s="79"/>
      <c r="ILG74" s="79"/>
      <c r="ILH74" s="79"/>
      <c r="ILI74" s="79"/>
      <c r="ILJ74" s="79"/>
      <c r="ILK74" s="79"/>
      <c r="ILL74" s="79"/>
      <c r="ILM74" s="79"/>
      <c r="ILN74" s="79"/>
      <c r="ILO74" s="79"/>
      <c r="ILP74" s="79"/>
      <c r="ILQ74" s="79"/>
      <c r="ILR74" s="79"/>
      <c r="ILS74" s="79"/>
      <c r="ILT74" s="79"/>
      <c r="ILU74" s="79"/>
      <c r="ILV74" s="79"/>
      <c r="ILW74" s="79"/>
      <c r="ILX74" s="79"/>
      <c r="ILY74" s="79"/>
      <c r="ILZ74" s="79"/>
      <c r="IMA74" s="79"/>
      <c r="IMB74" s="79"/>
      <c r="IMC74" s="79"/>
      <c r="IMD74" s="79"/>
      <c r="IME74" s="79"/>
      <c r="IMF74" s="79"/>
      <c r="IMG74" s="79"/>
      <c r="IMH74" s="79"/>
      <c r="IMI74" s="79"/>
      <c r="IMJ74" s="79"/>
      <c r="IMK74" s="79"/>
      <c r="IML74" s="79"/>
      <c r="IMM74" s="79"/>
      <c r="IMN74" s="79"/>
      <c r="IMO74" s="79"/>
      <c r="IMP74" s="79"/>
      <c r="IMQ74" s="79"/>
      <c r="IMR74" s="79"/>
      <c r="IMS74" s="79"/>
      <c r="IMT74" s="79"/>
      <c r="IMU74" s="79"/>
      <c r="IMV74" s="79"/>
      <c r="IMW74" s="79"/>
      <c r="IMX74" s="79"/>
      <c r="IMY74" s="79"/>
      <c r="IMZ74" s="79"/>
      <c r="INA74" s="79"/>
      <c r="INB74" s="79"/>
      <c r="INC74" s="79"/>
      <c r="IND74" s="79"/>
      <c r="INE74" s="79"/>
      <c r="INF74" s="79"/>
      <c r="ING74" s="79"/>
      <c r="INH74" s="79"/>
      <c r="INI74" s="79"/>
      <c r="INJ74" s="79"/>
      <c r="INK74" s="79"/>
      <c r="INL74" s="79"/>
      <c r="INM74" s="79"/>
      <c r="INN74" s="79"/>
      <c r="INO74" s="79"/>
      <c r="INP74" s="79"/>
      <c r="INQ74" s="79"/>
      <c r="INR74" s="79"/>
      <c r="INS74" s="79"/>
      <c r="INT74" s="79"/>
      <c r="INU74" s="79"/>
      <c r="INV74" s="79"/>
      <c r="INW74" s="79"/>
      <c r="INX74" s="79"/>
      <c r="INY74" s="79"/>
      <c r="INZ74" s="79"/>
      <c r="IOA74" s="79"/>
      <c r="IOB74" s="79"/>
      <c r="IOC74" s="79"/>
      <c r="IOD74" s="79"/>
      <c r="IOE74" s="79"/>
      <c r="IOF74" s="79"/>
      <c r="IOG74" s="79"/>
      <c r="IOH74" s="79"/>
      <c r="IOI74" s="79"/>
      <c r="IOJ74" s="79"/>
      <c r="IOK74" s="79"/>
      <c r="IOL74" s="79"/>
      <c r="IOM74" s="79"/>
      <c r="ION74" s="79"/>
      <c r="IOO74" s="79"/>
      <c r="IOP74" s="79"/>
      <c r="IOQ74" s="79"/>
      <c r="IOR74" s="79"/>
      <c r="IOS74" s="79"/>
      <c r="IOT74" s="79"/>
      <c r="IOU74" s="79"/>
      <c r="IOV74" s="79"/>
      <c r="IOW74" s="79"/>
      <c r="IOX74" s="79"/>
      <c r="IOY74" s="79"/>
      <c r="IOZ74" s="79"/>
      <c r="IPA74" s="79"/>
      <c r="IPB74" s="79"/>
      <c r="IPC74" s="79"/>
      <c r="IPD74" s="79"/>
      <c r="IPE74" s="79"/>
      <c r="IPF74" s="79"/>
      <c r="IPG74" s="79"/>
      <c r="IPH74" s="79"/>
      <c r="IPI74" s="79"/>
      <c r="IPJ74" s="79"/>
      <c r="IPK74" s="79"/>
      <c r="IPL74" s="79"/>
      <c r="IPM74" s="79"/>
      <c r="IPN74" s="79"/>
      <c r="IPO74" s="79"/>
      <c r="IPP74" s="79"/>
      <c r="IPQ74" s="79"/>
      <c r="IPR74" s="79"/>
      <c r="IPS74" s="79"/>
      <c r="IPT74" s="79"/>
      <c r="IPU74" s="79"/>
      <c r="IPV74" s="79"/>
      <c r="IPW74" s="79"/>
      <c r="IPX74" s="79"/>
      <c r="IPY74" s="79"/>
      <c r="IPZ74" s="79"/>
      <c r="IQA74" s="79"/>
      <c r="IQB74" s="79"/>
      <c r="IQC74" s="79"/>
      <c r="IQD74" s="79"/>
      <c r="IQE74" s="79"/>
      <c r="IQF74" s="79"/>
      <c r="IQG74" s="79"/>
      <c r="IQH74" s="79"/>
      <c r="IQI74" s="79"/>
      <c r="IQJ74" s="79"/>
      <c r="IQK74" s="79"/>
      <c r="IQL74" s="79"/>
      <c r="IQM74" s="79"/>
      <c r="IQN74" s="79"/>
      <c r="IQO74" s="79"/>
      <c r="IQP74" s="79"/>
      <c r="IQQ74" s="79"/>
      <c r="IQR74" s="79"/>
      <c r="IQS74" s="79"/>
      <c r="IQT74" s="79"/>
      <c r="IQU74" s="79"/>
      <c r="IQV74" s="79"/>
      <c r="IQW74" s="79"/>
      <c r="IQX74" s="79"/>
      <c r="IQY74" s="79"/>
      <c r="IQZ74" s="79"/>
      <c r="IRA74" s="79"/>
      <c r="IRB74" s="79"/>
      <c r="IRC74" s="79"/>
      <c r="IRD74" s="79"/>
      <c r="IRE74" s="79"/>
      <c r="IRF74" s="79"/>
      <c r="IRG74" s="79"/>
      <c r="IRH74" s="79"/>
      <c r="IRI74" s="79"/>
      <c r="IRJ74" s="79"/>
      <c r="IRK74" s="79"/>
      <c r="IRL74" s="79"/>
      <c r="IRM74" s="79"/>
      <c r="IRN74" s="79"/>
      <c r="IRO74" s="79"/>
      <c r="IRP74" s="79"/>
      <c r="IRQ74" s="79"/>
      <c r="IRR74" s="79"/>
      <c r="IRS74" s="79"/>
      <c r="IRT74" s="79"/>
      <c r="IRU74" s="79"/>
      <c r="IRV74" s="79"/>
      <c r="IRW74" s="79"/>
      <c r="IRX74" s="79"/>
      <c r="IRY74" s="79"/>
      <c r="IRZ74" s="79"/>
      <c r="ISA74" s="79"/>
      <c r="ISB74" s="79"/>
      <c r="ISC74" s="79"/>
      <c r="ISD74" s="79"/>
      <c r="ISE74" s="79"/>
      <c r="ISF74" s="79"/>
      <c r="ISG74" s="79"/>
      <c r="ISH74" s="79"/>
      <c r="ISI74" s="79"/>
      <c r="ISJ74" s="79"/>
      <c r="ISK74" s="79"/>
      <c r="ISL74" s="79"/>
      <c r="ISM74" s="79"/>
      <c r="ISN74" s="79"/>
      <c r="ISO74" s="79"/>
      <c r="ISP74" s="79"/>
      <c r="ISQ74" s="79"/>
      <c r="ISR74" s="79"/>
      <c r="ISS74" s="79"/>
      <c r="IST74" s="79"/>
      <c r="ISU74" s="79"/>
      <c r="ISV74" s="79"/>
      <c r="ISW74" s="79"/>
      <c r="ISX74" s="79"/>
      <c r="ISY74" s="79"/>
      <c r="ISZ74" s="79"/>
      <c r="ITA74" s="79"/>
      <c r="ITB74" s="79"/>
      <c r="ITC74" s="79"/>
      <c r="ITD74" s="79"/>
      <c r="ITE74" s="79"/>
      <c r="ITF74" s="79"/>
      <c r="ITG74" s="79"/>
      <c r="ITH74" s="79"/>
      <c r="ITI74" s="79"/>
      <c r="ITJ74" s="79"/>
      <c r="ITK74" s="79"/>
      <c r="ITL74" s="79"/>
      <c r="ITM74" s="79"/>
      <c r="ITN74" s="79"/>
      <c r="ITO74" s="79"/>
      <c r="ITP74" s="79"/>
      <c r="ITQ74" s="79"/>
      <c r="ITR74" s="79"/>
      <c r="ITS74" s="79"/>
      <c r="ITT74" s="79"/>
      <c r="ITU74" s="79"/>
      <c r="ITV74" s="79"/>
      <c r="ITW74" s="79"/>
      <c r="ITX74" s="79"/>
      <c r="ITY74" s="79"/>
      <c r="ITZ74" s="79"/>
      <c r="IUA74" s="79"/>
      <c r="IUB74" s="79"/>
      <c r="IUC74" s="79"/>
      <c r="IUD74" s="79"/>
      <c r="IUE74" s="79"/>
      <c r="IUF74" s="79"/>
      <c r="IUG74" s="79"/>
      <c r="IUH74" s="79"/>
      <c r="IUI74" s="79"/>
      <c r="IUJ74" s="79"/>
      <c r="IUK74" s="79"/>
      <c r="IUL74" s="79"/>
      <c r="IUM74" s="79"/>
      <c r="IUN74" s="79"/>
      <c r="IUO74" s="79"/>
      <c r="IUP74" s="79"/>
      <c r="IUQ74" s="79"/>
      <c r="IUR74" s="79"/>
      <c r="IUS74" s="79"/>
      <c r="IUT74" s="79"/>
      <c r="IUU74" s="79"/>
      <c r="IUV74" s="79"/>
      <c r="IUW74" s="79"/>
      <c r="IUX74" s="79"/>
      <c r="IUY74" s="79"/>
      <c r="IUZ74" s="79"/>
      <c r="IVA74" s="79"/>
      <c r="IVB74" s="79"/>
      <c r="IVC74" s="79"/>
      <c r="IVD74" s="79"/>
      <c r="IVE74" s="79"/>
      <c r="IVF74" s="79"/>
      <c r="IVG74" s="79"/>
      <c r="IVH74" s="79"/>
      <c r="IVI74" s="79"/>
      <c r="IVJ74" s="79"/>
      <c r="IVK74" s="79"/>
      <c r="IVL74" s="79"/>
      <c r="IVM74" s="79"/>
      <c r="IVN74" s="79"/>
      <c r="IVO74" s="79"/>
      <c r="IVP74" s="79"/>
      <c r="IVQ74" s="79"/>
      <c r="IVR74" s="79"/>
      <c r="IVS74" s="79"/>
      <c r="IVT74" s="79"/>
      <c r="IVU74" s="79"/>
      <c r="IVV74" s="79"/>
      <c r="IVW74" s="79"/>
      <c r="IVX74" s="79"/>
      <c r="IVY74" s="79"/>
      <c r="IVZ74" s="79"/>
      <c r="IWA74" s="79"/>
      <c r="IWB74" s="79"/>
      <c r="IWC74" s="79"/>
      <c r="IWD74" s="79"/>
      <c r="IWE74" s="79"/>
      <c r="IWF74" s="79"/>
      <c r="IWG74" s="79"/>
      <c r="IWH74" s="79"/>
      <c r="IWI74" s="79"/>
      <c r="IWJ74" s="79"/>
      <c r="IWK74" s="79"/>
      <c r="IWL74" s="79"/>
      <c r="IWM74" s="79"/>
      <c r="IWN74" s="79"/>
      <c r="IWO74" s="79"/>
      <c r="IWP74" s="79"/>
      <c r="IWQ74" s="79"/>
      <c r="IWR74" s="79"/>
      <c r="IWS74" s="79"/>
      <c r="IWT74" s="79"/>
      <c r="IWU74" s="79"/>
      <c r="IWV74" s="79"/>
      <c r="IWW74" s="79"/>
      <c r="IWX74" s="79"/>
      <c r="IWY74" s="79"/>
      <c r="IWZ74" s="79"/>
      <c r="IXA74" s="79"/>
      <c r="IXB74" s="79"/>
      <c r="IXC74" s="79"/>
      <c r="IXD74" s="79"/>
      <c r="IXE74" s="79"/>
      <c r="IXF74" s="79"/>
      <c r="IXG74" s="79"/>
      <c r="IXH74" s="79"/>
      <c r="IXI74" s="79"/>
      <c r="IXJ74" s="79"/>
      <c r="IXK74" s="79"/>
      <c r="IXL74" s="79"/>
      <c r="IXM74" s="79"/>
      <c r="IXN74" s="79"/>
      <c r="IXO74" s="79"/>
      <c r="IXP74" s="79"/>
      <c r="IXQ74" s="79"/>
      <c r="IXR74" s="79"/>
      <c r="IXS74" s="79"/>
      <c r="IXT74" s="79"/>
      <c r="IXU74" s="79"/>
      <c r="IXV74" s="79"/>
      <c r="IXW74" s="79"/>
      <c r="IXX74" s="79"/>
      <c r="IXY74" s="79"/>
      <c r="IXZ74" s="79"/>
      <c r="IYA74" s="79"/>
      <c r="IYB74" s="79"/>
      <c r="IYC74" s="79"/>
      <c r="IYD74" s="79"/>
      <c r="IYE74" s="79"/>
      <c r="IYF74" s="79"/>
      <c r="IYG74" s="79"/>
      <c r="IYH74" s="79"/>
      <c r="IYI74" s="79"/>
      <c r="IYJ74" s="79"/>
      <c r="IYK74" s="79"/>
      <c r="IYL74" s="79"/>
      <c r="IYM74" s="79"/>
      <c r="IYN74" s="79"/>
      <c r="IYO74" s="79"/>
      <c r="IYP74" s="79"/>
      <c r="IYQ74" s="79"/>
      <c r="IYR74" s="79"/>
      <c r="IYS74" s="79"/>
      <c r="IYT74" s="79"/>
      <c r="IYU74" s="79"/>
      <c r="IYV74" s="79"/>
      <c r="IYW74" s="79"/>
      <c r="IYX74" s="79"/>
      <c r="IYY74" s="79"/>
      <c r="IYZ74" s="79"/>
      <c r="IZA74" s="79"/>
      <c r="IZB74" s="79"/>
      <c r="IZC74" s="79"/>
      <c r="IZD74" s="79"/>
      <c r="IZE74" s="79"/>
      <c r="IZF74" s="79"/>
      <c r="IZG74" s="79"/>
      <c r="IZH74" s="79"/>
      <c r="IZI74" s="79"/>
      <c r="IZJ74" s="79"/>
      <c r="IZK74" s="79"/>
      <c r="IZL74" s="79"/>
      <c r="IZM74" s="79"/>
      <c r="IZN74" s="79"/>
      <c r="IZO74" s="79"/>
      <c r="IZP74" s="79"/>
      <c r="IZQ74" s="79"/>
      <c r="IZR74" s="79"/>
      <c r="IZS74" s="79"/>
      <c r="IZT74" s="79"/>
      <c r="IZU74" s="79"/>
      <c r="IZV74" s="79"/>
      <c r="IZW74" s="79"/>
      <c r="IZX74" s="79"/>
      <c r="IZY74" s="79"/>
      <c r="IZZ74" s="79"/>
      <c r="JAA74" s="79"/>
      <c r="JAB74" s="79"/>
      <c r="JAC74" s="79"/>
      <c r="JAD74" s="79"/>
      <c r="JAE74" s="79"/>
      <c r="JAF74" s="79"/>
      <c r="JAG74" s="79"/>
      <c r="JAH74" s="79"/>
      <c r="JAI74" s="79"/>
      <c r="JAJ74" s="79"/>
      <c r="JAK74" s="79"/>
      <c r="JAL74" s="79"/>
      <c r="JAM74" s="79"/>
      <c r="JAN74" s="79"/>
      <c r="JAO74" s="79"/>
      <c r="JAP74" s="79"/>
      <c r="JAQ74" s="79"/>
      <c r="JAR74" s="79"/>
      <c r="JAS74" s="79"/>
      <c r="JAT74" s="79"/>
      <c r="JAU74" s="79"/>
      <c r="JAV74" s="79"/>
      <c r="JAW74" s="79"/>
      <c r="JAX74" s="79"/>
      <c r="JAY74" s="79"/>
      <c r="JAZ74" s="79"/>
      <c r="JBA74" s="79"/>
      <c r="JBB74" s="79"/>
      <c r="JBC74" s="79"/>
      <c r="JBD74" s="79"/>
      <c r="JBE74" s="79"/>
      <c r="JBF74" s="79"/>
      <c r="JBG74" s="79"/>
      <c r="JBH74" s="79"/>
      <c r="JBI74" s="79"/>
      <c r="JBJ74" s="79"/>
      <c r="JBK74" s="79"/>
      <c r="JBL74" s="79"/>
      <c r="JBM74" s="79"/>
      <c r="JBN74" s="79"/>
      <c r="JBO74" s="79"/>
      <c r="JBP74" s="79"/>
      <c r="JBQ74" s="79"/>
      <c r="JBR74" s="79"/>
      <c r="JBS74" s="79"/>
      <c r="JBT74" s="79"/>
      <c r="JBU74" s="79"/>
      <c r="JBV74" s="79"/>
      <c r="JBW74" s="79"/>
      <c r="JBX74" s="79"/>
      <c r="JBY74" s="79"/>
      <c r="JBZ74" s="79"/>
      <c r="JCA74" s="79"/>
      <c r="JCB74" s="79"/>
      <c r="JCC74" s="79"/>
      <c r="JCD74" s="79"/>
      <c r="JCE74" s="79"/>
      <c r="JCF74" s="79"/>
      <c r="JCG74" s="79"/>
      <c r="JCH74" s="79"/>
      <c r="JCI74" s="79"/>
      <c r="JCJ74" s="79"/>
      <c r="JCK74" s="79"/>
      <c r="JCL74" s="79"/>
      <c r="JCM74" s="79"/>
      <c r="JCN74" s="79"/>
      <c r="JCO74" s="79"/>
      <c r="JCP74" s="79"/>
      <c r="JCQ74" s="79"/>
      <c r="JCR74" s="79"/>
      <c r="JCS74" s="79"/>
      <c r="JCT74" s="79"/>
      <c r="JCU74" s="79"/>
      <c r="JCV74" s="79"/>
      <c r="JCW74" s="79"/>
      <c r="JCX74" s="79"/>
      <c r="JCY74" s="79"/>
      <c r="JCZ74" s="79"/>
      <c r="JDA74" s="79"/>
      <c r="JDB74" s="79"/>
      <c r="JDC74" s="79"/>
      <c r="JDD74" s="79"/>
      <c r="JDE74" s="79"/>
      <c r="JDF74" s="79"/>
      <c r="JDG74" s="79"/>
      <c r="JDH74" s="79"/>
      <c r="JDI74" s="79"/>
      <c r="JDJ74" s="79"/>
      <c r="JDK74" s="79"/>
      <c r="JDL74" s="79"/>
      <c r="JDM74" s="79"/>
      <c r="JDN74" s="79"/>
      <c r="JDO74" s="79"/>
      <c r="JDP74" s="79"/>
      <c r="JDQ74" s="79"/>
      <c r="JDR74" s="79"/>
      <c r="JDS74" s="79"/>
      <c r="JDT74" s="79"/>
      <c r="JDU74" s="79"/>
      <c r="JDV74" s="79"/>
      <c r="JDW74" s="79"/>
      <c r="JDX74" s="79"/>
      <c r="JDY74" s="79"/>
      <c r="JDZ74" s="79"/>
      <c r="JEA74" s="79"/>
      <c r="JEB74" s="79"/>
      <c r="JEC74" s="79"/>
      <c r="JED74" s="79"/>
      <c r="JEE74" s="79"/>
      <c r="JEF74" s="79"/>
      <c r="JEG74" s="79"/>
      <c r="JEH74" s="79"/>
      <c r="JEI74" s="79"/>
      <c r="JEJ74" s="79"/>
      <c r="JEK74" s="79"/>
      <c r="JEL74" s="79"/>
      <c r="JEM74" s="79"/>
      <c r="JEN74" s="79"/>
      <c r="JEO74" s="79"/>
      <c r="JEP74" s="79"/>
      <c r="JEQ74" s="79"/>
      <c r="JER74" s="79"/>
      <c r="JES74" s="79"/>
      <c r="JET74" s="79"/>
      <c r="JEU74" s="79"/>
      <c r="JEV74" s="79"/>
      <c r="JEW74" s="79"/>
      <c r="JEX74" s="79"/>
      <c r="JEY74" s="79"/>
      <c r="JEZ74" s="79"/>
      <c r="JFA74" s="79"/>
      <c r="JFB74" s="79"/>
      <c r="JFC74" s="79"/>
      <c r="JFD74" s="79"/>
      <c r="JFE74" s="79"/>
      <c r="JFF74" s="79"/>
      <c r="JFG74" s="79"/>
      <c r="JFH74" s="79"/>
      <c r="JFI74" s="79"/>
      <c r="JFJ74" s="79"/>
      <c r="JFK74" s="79"/>
      <c r="JFL74" s="79"/>
      <c r="JFM74" s="79"/>
      <c r="JFN74" s="79"/>
      <c r="JFO74" s="79"/>
      <c r="JFP74" s="79"/>
      <c r="JFQ74" s="79"/>
      <c r="JFR74" s="79"/>
      <c r="JFS74" s="79"/>
      <c r="JFT74" s="79"/>
      <c r="JFU74" s="79"/>
      <c r="JFV74" s="79"/>
      <c r="JFW74" s="79"/>
      <c r="JFX74" s="79"/>
      <c r="JFY74" s="79"/>
      <c r="JFZ74" s="79"/>
      <c r="JGA74" s="79"/>
      <c r="JGB74" s="79"/>
      <c r="JGC74" s="79"/>
      <c r="JGD74" s="79"/>
      <c r="JGE74" s="79"/>
      <c r="JGF74" s="79"/>
      <c r="JGG74" s="79"/>
      <c r="JGH74" s="79"/>
      <c r="JGI74" s="79"/>
      <c r="JGJ74" s="79"/>
      <c r="JGK74" s="79"/>
      <c r="JGL74" s="79"/>
      <c r="JGM74" s="79"/>
      <c r="JGN74" s="79"/>
      <c r="JGO74" s="79"/>
      <c r="JGP74" s="79"/>
      <c r="JGQ74" s="79"/>
      <c r="JGR74" s="79"/>
      <c r="JGS74" s="79"/>
      <c r="JGT74" s="79"/>
      <c r="JGU74" s="79"/>
      <c r="JGV74" s="79"/>
      <c r="JGW74" s="79"/>
      <c r="JGX74" s="79"/>
      <c r="JGY74" s="79"/>
      <c r="JGZ74" s="79"/>
      <c r="JHA74" s="79"/>
      <c r="JHB74" s="79"/>
      <c r="JHC74" s="79"/>
      <c r="JHD74" s="79"/>
      <c r="JHE74" s="79"/>
      <c r="JHF74" s="79"/>
      <c r="JHG74" s="79"/>
      <c r="JHH74" s="79"/>
      <c r="JHI74" s="79"/>
      <c r="JHJ74" s="79"/>
      <c r="JHK74" s="79"/>
      <c r="JHL74" s="79"/>
      <c r="JHM74" s="79"/>
      <c r="JHN74" s="79"/>
      <c r="JHO74" s="79"/>
      <c r="JHP74" s="79"/>
      <c r="JHQ74" s="79"/>
      <c r="JHR74" s="79"/>
      <c r="JHS74" s="79"/>
      <c r="JHT74" s="79"/>
      <c r="JHU74" s="79"/>
      <c r="JHV74" s="79"/>
      <c r="JHW74" s="79"/>
      <c r="JHX74" s="79"/>
      <c r="JHY74" s="79"/>
      <c r="JHZ74" s="79"/>
      <c r="JIA74" s="79"/>
      <c r="JIB74" s="79"/>
      <c r="JIC74" s="79"/>
      <c r="JID74" s="79"/>
      <c r="JIE74" s="79"/>
      <c r="JIF74" s="79"/>
      <c r="JIG74" s="79"/>
      <c r="JIH74" s="79"/>
      <c r="JII74" s="79"/>
      <c r="JIJ74" s="79"/>
      <c r="JIK74" s="79"/>
      <c r="JIL74" s="79"/>
      <c r="JIM74" s="79"/>
      <c r="JIN74" s="79"/>
      <c r="JIO74" s="79"/>
      <c r="JIP74" s="79"/>
      <c r="JIQ74" s="79"/>
      <c r="JIR74" s="79"/>
      <c r="JIS74" s="79"/>
      <c r="JIT74" s="79"/>
      <c r="JIU74" s="79"/>
      <c r="JIV74" s="79"/>
      <c r="JIW74" s="79"/>
      <c r="JIX74" s="79"/>
      <c r="JIY74" s="79"/>
      <c r="JIZ74" s="79"/>
      <c r="JJA74" s="79"/>
      <c r="JJB74" s="79"/>
      <c r="JJC74" s="79"/>
      <c r="JJD74" s="79"/>
      <c r="JJE74" s="79"/>
      <c r="JJF74" s="79"/>
      <c r="JJG74" s="79"/>
      <c r="JJH74" s="79"/>
      <c r="JJI74" s="79"/>
      <c r="JJJ74" s="79"/>
      <c r="JJK74" s="79"/>
      <c r="JJL74" s="79"/>
      <c r="JJM74" s="79"/>
      <c r="JJN74" s="79"/>
      <c r="JJO74" s="79"/>
      <c r="JJP74" s="79"/>
      <c r="JJQ74" s="79"/>
      <c r="JJR74" s="79"/>
      <c r="JJS74" s="79"/>
      <c r="JJT74" s="79"/>
      <c r="JJU74" s="79"/>
      <c r="JJV74" s="79"/>
      <c r="JJW74" s="79"/>
      <c r="JJX74" s="79"/>
      <c r="JJY74" s="79"/>
      <c r="JJZ74" s="79"/>
      <c r="JKA74" s="79"/>
      <c r="JKB74" s="79"/>
      <c r="JKC74" s="79"/>
      <c r="JKD74" s="79"/>
      <c r="JKE74" s="79"/>
      <c r="JKF74" s="79"/>
      <c r="JKG74" s="79"/>
      <c r="JKH74" s="79"/>
      <c r="JKI74" s="79"/>
      <c r="JKJ74" s="79"/>
      <c r="JKK74" s="79"/>
      <c r="JKL74" s="79"/>
      <c r="JKM74" s="79"/>
      <c r="JKN74" s="79"/>
      <c r="JKO74" s="79"/>
      <c r="JKP74" s="79"/>
      <c r="JKQ74" s="79"/>
      <c r="JKR74" s="79"/>
      <c r="JKS74" s="79"/>
      <c r="JKT74" s="79"/>
      <c r="JKU74" s="79"/>
      <c r="JKV74" s="79"/>
      <c r="JKW74" s="79"/>
      <c r="JKX74" s="79"/>
      <c r="JKY74" s="79"/>
      <c r="JKZ74" s="79"/>
      <c r="JLA74" s="79"/>
      <c r="JLB74" s="79"/>
      <c r="JLC74" s="79"/>
      <c r="JLD74" s="79"/>
      <c r="JLE74" s="79"/>
      <c r="JLF74" s="79"/>
      <c r="JLG74" s="79"/>
      <c r="JLH74" s="79"/>
      <c r="JLI74" s="79"/>
      <c r="JLJ74" s="79"/>
      <c r="JLK74" s="79"/>
      <c r="JLL74" s="79"/>
      <c r="JLM74" s="79"/>
      <c r="JLN74" s="79"/>
      <c r="JLO74" s="79"/>
      <c r="JLP74" s="79"/>
      <c r="JLQ74" s="79"/>
      <c r="JLR74" s="79"/>
      <c r="JLS74" s="79"/>
      <c r="JLT74" s="79"/>
      <c r="JLU74" s="79"/>
      <c r="JLV74" s="79"/>
      <c r="JLW74" s="79"/>
      <c r="JLX74" s="79"/>
      <c r="JLY74" s="79"/>
      <c r="JLZ74" s="79"/>
      <c r="JMA74" s="79"/>
      <c r="JMB74" s="79"/>
      <c r="JMC74" s="79"/>
      <c r="JMD74" s="79"/>
      <c r="JME74" s="79"/>
      <c r="JMF74" s="79"/>
      <c r="JMG74" s="79"/>
      <c r="JMH74" s="79"/>
      <c r="JMI74" s="79"/>
      <c r="JMJ74" s="79"/>
      <c r="JMK74" s="79"/>
      <c r="JML74" s="79"/>
      <c r="JMM74" s="79"/>
      <c r="JMN74" s="79"/>
      <c r="JMO74" s="79"/>
      <c r="JMP74" s="79"/>
      <c r="JMQ74" s="79"/>
      <c r="JMR74" s="79"/>
      <c r="JMS74" s="79"/>
      <c r="JMT74" s="79"/>
      <c r="JMU74" s="79"/>
      <c r="JMV74" s="79"/>
      <c r="JMW74" s="79"/>
      <c r="JMX74" s="79"/>
      <c r="JMY74" s="79"/>
      <c r="JMZ74" s="79"/>
      <c r="JNA74" s="79"/>
      <c r="JNB74" s="79"/>
      <c r="JNC74" s="79"/>
      <c r="JND74" s="79"/>
      <c r="JNE74" s="79"/>
      <c r="JNF74" s="79"/>
      <c r="JNG74" s="79"/>
      <c r="JNH74" s="79"/>
      <c r="JNI74" s="79"/>
      <c r="JNJ74" s="79"/>
      <c r="JNK74" s="79"/>
      <c r="JNL74" s="79"/>
      <c r="JNM74" s="79"/>
      <c r="JNN74" s="79"/>
      <c r="JNO74" s="79"/>
      <c r="JNP74" s="79"/>
      <c r="JNQ74" s="79"/>
      <c r="JNR74" s="79"/>
      <c r="JNS74" s="79"/>
      <c r="JNT74" s="79"/>
      <c r="JNU74" s="79"/>
      <c r="JNV74" s="79"/>
      <c r="JNW74" s="79"/>
      <c r="JNX74" s="79"/>
      <c r="JNY74" s="79"/>
      <c r="JNZ74" s="79"/>
      <c r="JOA74" s="79"/>
      <c r="JOB74" s="79"/>
      <c r="JOC74" s="79"/>
      <c r="JOD74" s="79"/>
      <c r="JOE74" s="79"/>
      <c r="JOF74" s="79"/>
      <c r="JOG74" s="79"/>
      <c r="JOH74" s="79"/>
      <c r="JOI74" s="79"/>
      <c r="JOJ74" s="79"/>
      <c r="JOK74" s="79"/>
      <c r="JOL74" s="79"/>
      <c r="JOM74" s="79"/>
      <c r="JON74" s="79"/>
      <c r="JOO74" s="79"/>
      <c r="JOP74" s="79"/>
      <c r="JOQ74" s="79"/>
      <c r="JOR74" s="79"/>
      <c r="JOS74" s="79"/>
      <c r="JOT74" s="79"/>
      <c r="JOU74" s="79"/>
      <c r="JOV74" s="79"/>
      <c r="JOW74" s="79"/>
      <c r="JOX74" s="79"/>
      <c r="JOY74" s="79"/>
      <c r="JOZ74" s="79"/>
      <c r="JPA74" s="79"/>
      <c r="JPB74" s="79"/>
      <c r="JPC74" s="79"/>
      <c r="JPD74" s="79"/>
      <c r="JPE74" s="79"/>
      <c r="JPF74" s="79"/>
      <c r="JPG74" s="79"/>
      <c r="JPH74" s="79"/>
      <c r="JPI74" s="79"/>
      <c r="JPJ74" s="79"/>
      <c r="JPK74" s="79"/>
      <c r="JPL74" s="79"/>
      <c r="JPM74" s="79"/>
      <c r="JPN74" s="79"/>
      <c r="JPO74" s="79"/>
      <c r="JPP74" s="79"/>
      <c r="JPQ74" s="79"/>
      <c r="JPR74" s="79"/>
      <c r="JPS74" s="79"/>
      <c r="JPT74" s="79"/>
      <c r="JPU74" s="79"/>
      <c r="JPV74" s="79"/>
      <c r="JPW74" s="79"/>
      <c r="JPX74" s="79"/>
      <c r="JPY74" s="79"/>
      <c r="JPZ74" s="79"/>
      <c r="JQA74" s="79"/>
      <c r="JQB74" s="79"/>
      <c r="JQC74" s="79"/>
      <c r="JQD74" s="79"/>
      <c r="JQE74" s="79"/>
      <c r="JQF74" s="79"/>
      <c r="JQG74" s="79"/>
      <c r="JQH74" s="79"/>
      <c r="JQI74" s="79"/>
      <c r="JQJ74" s="79"/>
      <c r="JQK74" s="79"/>
      <c r="JQL74" s="79"/>
      <c r="JQM74" s="79"/>
      <c r="JQN74" s="79"/>
      <c r="JQO74" s="79"/>
      <c r="JQP74" s="79"/>
      <c r="JQQ74" s="79"/>
      <c r="JQR74" s="79"/>
      <c r="JQS74" s="79"/>
      <c r="JQT74" s="79"/>
      <c r="JQU74" s="79"/>
      <c r="JQV74" s="79"/>
      <c r="JQW74" s="79"/>
      <c r="JQX74" s="79"/>
      <c r="JQY74" s="79"/>
      <c r="JQZ74" s="79"/>
      <c r="JRA74" s="79"/>
      <c r="JRB74" s="79"/>
      <c r="JRC74" s="79"/>
      <c r="JRD74" s="79"/>
      <c r="JRE74" s="79"/>
      <c r="JRF74" s="79"/>
      <c r="JRG74" s="79"/>
      <c r="JRH74" s="79"/>
      <c r="JRI74" s="79"/>
      <c r="JRJ74" s="79"/>
      <c r="JRK74" s="79"/>
      <c r="JRL74" s="79"/>
      <c r="JRM74" s="79"/>
      <c r="JRN74" s="79"/>
      <c r="JRO74" s="79"/>
      <c r="JRP74" s="79"/>
      <c r="JRQ74" s="79"/>
      <c r="JRR74" s="79"/>
      <c r="JRS74" s="79"/>
      <c r="JRT74" s="79"/>
      <c r="JRU74" s="79"/>
      <c r="JRV74" s="79"/>
      <c r="JRW74" s="79"/>
      <c r="JRX74" s="79"/>
      <c r="JRY74" s="79"/>
      <c r="JRZ74" s="79"/>
      <c r="JSA74" s="79"/>
      <c r="JSB74" s="79"/>
      <c r="JSC74" s="79"/>
      <c r="JSD74" s="79"/>
      <c r="JSE74" s="79"/>
      <c r="JSF74" s="79"/>
      <c r="JSG74" s="79"/>
      <c r="JSH74" s="79"/>
      <c r="JSI74" s="79"/>
      <c r="JSJ74" s="79"/>
      <c r="JSK74" s="79"/>
      <c r="JSL74" s="79"/>
      <c r="JSM74" s="79"/>
      <c r="JSN74" s="79"/>
      <c r="JSO74" s="79"/>
      <c r="JSP74" s="79"/>
      <c r="JSQ74" s="79"/>
      <c r="JSR74" s="79"/>
      <c r="JSS74" s="79"/>
      <c r="JST74" s="79"/>
      <c r="JSU74" s="79"/>
      <c r="JSV74" s="79"/>
      <c r="JSW74" s="79"/>
      <c r="JSX74" s="79"/>
      <c r="JSY74" s="79"/>
      <c r="JSZ74" s="79"/>
      <c r="JTA74" s="79"/>
      <c r="JTB74" s="79"/>
      <c r="JTC74" s="79"/>
      <c r="JTD74" s="79"/>
      <c r="JTE74" s="79"/>
      <c r="JTF74" s="79"/>
      <c r="JTG74" s="79"/>
      <c r="JTH74" s="79"/>
      <c r="JTI74" s="79"/>
      <c r="JTJ74" s="79"/>
      <c r="JTK74" s="79"/>
      <c r="JTL74" s="79"/>
      <c r="JTM74" s="79"/>
      <c r="JTN74" s="79"/>
      <c r="JTO74" s="79"/>
      <c r="JTP74" s="79"/>
      <c r="JTQ74" s="79"/>
      <c r="JTR74" s="79"/>
      <c r="JTS74" s="79"/>
      <c r="JTT74" s="79"/>
      <c r="JTU74" s="79"/>
      <c r="JTV74" s="79"/>
      <c r="JTW74" s="79"/>
      <c r="JTX74" s="79"/>
      <c r="JTY74" s="79"/>
      <c r="JTZ74" s="79"/>
      <c r="JUA74" s="79"/>
      <c r="JUB74" s="79"/>
      <c r="JUC74" s="79"/>
      <c r="JUD74" s="79"/>
      <c r="JUE74" s="79"/>
      <c r="JUF74" s="79"/>
      <c r="JUG74" s="79"/>
      <c r="JUH74" s="79"/>
      <c r="JUI74" s="79"/>
      <c r="JUJ74" s="79"/>
      <c r="JUK74" s="79"/>
      <c r="JUL74" s="79"/>
      <c r="JUM74" s="79"/>
      <c r="JUN74" s="79"/>
      <c r="JUO74" s="79"/>
      <c r="JUP74" s="79"/>
      <c r="JUQ74" s="79"/>
      <c r="JUR74" s="79"/>
      <c r="JUS74" s="79"/>
      <c r="JUT74" s="79"/>
      <c r="JUU74" s="79"/>
      <c r="JUV74" s="79"/>
      <c r="JUW74" s="79"/>
      <c r="JUX74" s="79"/>
      <c r="JUY74" s="79"/>
      <c r="JUZ74" s="79"/>
      <c r="JVA74" s="79"/>
      <c r="JVB74" s="79"/>
      <c r="JVC74" s="79"/>
      <c r="JVD74" s="79"/>
      <c r="JVE74" s="79"/>
      <c r="JVF74" s="79"/>
      <c r="JVG74" s="79"/>
      <c r="JVH74" s="79"/>
      <c r="JVI74" s="79"/>
      <c r="JVJ74" s="79"/>
      <c r="JVK74" s="79"/>
      <c r="JVL74" s="79"/>
      <c r="JVM74" s="79"/>
      <c r="JVN74" s="79"/>
      <c r="JVO74" s="79"/>
      <c r="JVP74" s="79"/>
      <c r="JVQ74" s="79"/>
      <c r="JVR74" s="79"/>
      <c r="JVS74" s="79"/>
      <c r="JVT74" s="79"/>
      <c r="JVU74" s="79"/>
      <c r="JVV74" s="79"/>
      <c r="JVW74" s="79"/>
      <c r="JVX74" s="79"/>
      <c r="JVY74" s="79"/>
      <c r="JVZ74" s="79"/>
      <c r="JWA74" s="79"/>
      <c r="JWB74" s="79"/>
      <c r="JWC74" s="79"/>
      <c r="JWD74" s="79"/>
      <c r="JWE74" s="79"/>
      <c r="JWF74" s="79"/>
      <c r="JWG74" s="79"/>
      <c r="JWH74" s="79"/>
      <c r="JWI74" s="79"/>
      <c r="JWJ74" s="79"/>
      <c r="JWK74" s="79"/>
      <c r="JWL74" s="79"/>
      <c r="JWM74" s="79"/>
      <c r="JWN74" s="79"/>
      <c r="JWO74" s="79"/>
      <c r="JWP74" s="79"/>
      <c r="JWQ74" s="79"/>
      <c r="JWR74" s="79"/>
      <c r="JWS74" s="79"/>
      <c r="JWT74" s="79"/>
      <c r="JWU74" s="79"/>
      <c r="JWV74" s="79"/>
      <c r="JWW74" s="79"/>
      <c r="JWX74" s="79"/>
      <c r="JWY74" s="79"/>
      <c r="JWZ74" s="79"/>
      <c r="JXA74" s="79"/>
      <c r="JXB74" s="79"/>
      <c r="JXC74" s="79"/>
      <c r="JXD74" s="79"/>
      <c r="JXE74" s="79"/>
      <c r="JXF74" s="79"/>
      <c r="JXG74" s="79"/>
      <c r="JXH74" s="79"/>
      <c r="JXI74" s="79"/>
      <c r="JXJ74" s="79"/>
      <c r="JXK74" s="79"/>
      <c r="JXL74" s="79"/>
      <c r="JXM74" s="79"/>
      <c r="JXN74" s="79"/>
      <c r="JXO74" s="79"/>
      <c r="JXP74" s="79"/>
      <c r="JXQ74" s="79"/>
      <c r="JXR74" s="79"/>
      <c r="JXS74" s="79"/>
      <c r="JXT74" s="79"/>
      <c r="JXU74" s="79"/>
      <c r="JXV74" s="79"/>
      <c r="JXW74" s="79"/>
      <c r="JXX74" s="79"/>
      <c r="JXY74" s="79"/>
      <c r="JXZ74" s="79"/>
      <c r="JYA74" s="79"/>
      <c r="JYB74" s="79"/>
      <c r="JYC74" s="79"/>
      <c r="JYD74" s="79"/>
      <c r="JYE74" s="79"/>
      <c r="JYF74" s="79"/>
      <c r="JYG74" s="79"/>
      <c r="JYH74" s="79"/>
      <c r="JYI74" s="79"/>
      <c r="JYJ74" s="79"/>
      <c r="JYK74" s="79"/>
      <c r="JYL74" s="79"/>
      <c r="JYM74" s="79"/>
      <c r="JYN74" s="79"/>
      <c r="JYO74" s="79"/>
      <c r="JYP74" s="79"/>
      <c r="JYQ74" s="79"/>
      <c r="JYR74" s="79"/>
      <c r="JYS74" s="79"/>
      <c r="JYT74" s="79"/>
      <c r="JYU74" s="79"/>
      <c r="JYV74" s="79"/>
      <c r="JYW74" s="79"/>
      <c r="JYX74" s="79"/>
      <c r="JYY74" s="79"/>
      <c r="JYZ74" s="79"/>
      <c r="JZA74" s="79"/>
      <c r="JZB74" s="79"/>
      <c r="JZC74" s="79"/>
      <c r="JZD74" s="79"/>
      <c r="JZE74" s="79"/>
      <c r="JZF74" s="79"/>
      <c r="JZG74" s="79"/>
      <c r="JZH74" s="79"/>
      <c r="JZI74" s="79"/>
      <c r="JZJ74" s="79"/>
      <c r="JZK74" s="79"/>
      <c r="JZL74" s="79"/>
      <c r="JZM74" s="79"/>
      <c r="JZN74" s="79"/>
      <c r="JZO74" s="79"/>
      <c r="JZP74" s="79"/>
      <c r="JZQ74" s="79"/>
      <c r="JZR74" s="79"/>
      <c r="JZS74" s="79"/>
      <c r="JZT74" s="79"/>
      <c r="JZU74" s="79"/>
      <c r="JZV74" s="79"/>
      <c r="JZW74" s="79"/>
      <c r="JZX74" s="79"/>
      <c r="JZY74" s="79"/>
      <c r="JZZ74" s="79"/>
      <c r="KAA74" s="79"/>
      <c r="KAB74" s="79"/>
      <c r="KAC74" s="79"/>
      <c r="KAD74" s="79"/>
      <c r="KAE74" s="79"/>
      <c r="KAF74" s="79"/>
      <c r="KAG74" s="79"/>
      <c r="KAH74" s="79"/>
      <c r="KAI74" s="79"/>
      <c r="KAJ74" s="79"/>
      <c r="KAK74" s="79"/>
      <c r="KAL74" s="79"/>
      <c r="KAM74" s="79"/>
      <c r="KAN74" s="79"/>
      <c r="KAO74" s="79"/>
      <c r="KAP74" s="79"/>
      <c r="KAQ74" s="79"/>
      <c r="KAR74" s="79"/>
      <c r="KAS74" s="79"/>
      <c r="KAT74" s="79"/>
      <c r="KAU74" s="79"/>
      <c r="KAV74" s="79"/>
      <c r="KAW74" s="79"/>
      <c r="KAX74" s="79"/>
      <c r="KAY74" s="79"/>
      <c r="KAZ74" s="79"/>
      <c r="KBA74" s="79"/>
      <c r="KBB74" s="79"/>
      <c r="KBC74" s="79"/>
      <c r="KBD74" s="79"/>
      <c r="KBE74" s="79"/>
      <c r="KBF74" s="79"/>
      <c r="KBG74" s="79"/>
      <c r="KBH74" s="79"/>
      <c r="KBI74" s="79"/>
      <c r="KBJ74" s="79"/>
      <c r="KBK74" s="79"/>
      <c r="KBL74" s="79"/>
      <c r="KBM74" s="79"/>
      <c r="KBN74" s="79"/>
      <c r="KBO74" s="79"/>
      <c r="KBP74" s="79"/>
      <c r="KBQ74" s="79"/>
      <c r="KBR74" s="79"/>
      <c r="KBS74" s="79"/>
      <c r="KBT74" s="79"/>
      <c r="KBU74" s="79"/>
      <c r="KBV74" s="79"/>
      <c r="KBW74" s="79"/>
      <c r="KBX74" s="79"/>
      <c r="KBY74" s="79"/>
      <c r="KBZ74" s="79"/>
      <c r="KCA74" s="79"/>
      <c r="KCB74" s="79"/>
      <c r="KCC74" s="79"/>
      <c r="KCD74" s="79"/>
      <c r="KCE74" s="79"/>
      <c r="KCF74" s="79"/>
      <c r="KCG74" s="79"/>
      <c r="KCH74" s="79"/>
      <c r="KCI74" s="79"/>
      <c r="KCJ74" s="79"/>
      <c r="KCK74" s="79"/>
      <c r="KCL74" s="79"/>
      <c r="KCM74" s="79"/>
      <c r="KCN74" s="79"/>
      <c r="KCO74" s="79"/>
      <c r="KCP74" s="79"/>
      <c r="KCQ74" s="79"/>
      <c r="KCR74" s="79"/>
      <c r="KCS74" s="79"/>
      <c r="KCT74" s="79"/>
      <c r="KCU74" s="79"/>
      <c r="KCV74" s="79"/>
      <c r="KCW74" s="79"/>
      <c r="KCX74" s="79"/>
      <c r="KCY74" s="79"/>
      <c r="KCZ74" s="79"/>
      <c r="KDA74" s="79"/>
      <c r="KDB74" s="79"/>
      <c r="KDC74" s="79"/>
      <c r="KDD74" s="79"/>
      <c r="KDE74" s="79"/>
      <c r="KDF74" s="79"/>
      <c r="KDG74" s="79"/>
      <c r="KDH74" s="79"/>
      <c r="KDI74" s="79"/>
      <c r="KDJ74" s="79"/>
      <c r="KDK74" s="79"/>
      <c r="KDL74" s="79"/>
      <c r="KDM74" s="79"/>
      <c r="KDN74" s="79"/>
      <c r="KDO74" s="79"/>
      <c r="KDP74" s="79"/>
      <c r="KDQ74" s="79"/>
      <c r="KDR74" s="79"/>
      <c r="KDS74" s="79"/>
      <c r="KDT74" s="79"/>
      <c r="KDU74" s="79"/>
      <c r="KDV74" s="79"/>
      <c r="KDW74" s="79"/>
      <c r="KDX74" s="79"/>
      <c r="KDY74" s="79"/>
      <c r="KDZ74" s="79"/>
      <c r="KEA74" s="79"/>
      <c r="KEB74" s="79"/>
      <c r="KEC74" s="79"/>
      <c r="KED74" s="79"/>
      <c r="KEE74" s="79"/>
      <c r="KEF74" s="79"/>
      <c r="KEG74" s="79"/>
      <c r="KEH74" s="79"/>
      <c r="KEI74" s="79"/>
      <c r="KEJ74" s="79"/>
      <c r="KEK74" s="79"/>
      <c r="KEL74" s="79"/>
      <c r="KEM74" s="79"/>
      <c r="KEN74" s="79"/>
      <c r="KEO74" s="79"/>
      <c r="KEP74" s="79"/>
      <c r="KEQ74" s="79"/>
      <c r="KER74" s="79"/>
      <c r="KES74" s="79"/>
      <c r="KET74" s="79"/>
      <c r="KEU74" s="79"/>
      <c r="KEV74" s="79"/>
      <c r="KEW74" s="79"/>
      <c r="KEX74" s="79"/>
      <c r="KEY74" s="79"/>
      <c r="KEZ74" s="79"/>
      <c r="KFA74" s="79"/>
      <c r="KFB74" s="79"/>
      <c r="KFC74" s="79"/>
      <c r="KFD74" s="79"/>
      <c r="KFE74" s="79"/>
      <c r="KFF74" s="79"/>
      <c r="KFG74" s="79"/>
      <c r="KFH74" s="79"/>
      <c r="KFI74" s="79"/>
      <c r="KFJ74" s="79"/>
      <c r="KFK74" s="79"/>
      <c r="KFL74" s="79"/>
      <c r="KFM74" s="79"/>
      <c r="KFN74" s="79"/>
      <c r="KFO74" s="79"/>
      <c r="KFP74" s="79"/>
      <c r="KFQ74" s="79"/>
      <c r="KFR74" s="79"/>
      <c r="KFS74" s="79"/>
      <c r="KFT74" s="79"/>
      <c r="KFU74" s="79"/>
      <c r="KFV74" s="79"/>
      <c r="KFW74" s="79"/>
      <c r="KFX74" s="79"/>
      <c r="KFY74" s="79"/>
      <c r="KFZ74" s="79"/>
      <c r="KGA74" s="79"/>
      <c r="KGB74" s="79"/>
      <c r="KGC74" s="79"/>
      <c r="KGD74" s="79"/>
      <c r="KGE74" s="79"/>
      <c r="KGF74" s="79"/>
      <c r="KGG74" s="79"/>
      <c r="KGH74" s="79"/>
      <c r="KGI74" s="79"/>
      <c r="KGJ74" s="79"/>
      <c r="KGK74" s="79"/>
      <c r="KGL74" s="79"/>
      <c r="KGM74" s="79"/>
      <c r="KGN74" s="79"/>
      <c r="KGO74" s="79"/>
      <c r="KGP74" s="79"/>
      <c r="KGQ74" s="79"/>
      <c r="KGR74" s="79"/>
      <c r="KGS74" s="79"/>
      <c r="KGT74" s="79"/>
      <c r="KGU74" s="79"/>
      <c r="KGV74" s="79"/>
      <c r="KGW74" s="79"/>
      <c r="KGX74" s="79"/>
      <c r="KGY74" s="79"/>
      <c r="KGZ74" s="79"/>
      <c r="KHA74" s="79"/>
      <c r="KHB74" s="79"/>
      <c r="KHC74" s="79"/>
      <c r="KHD74" s="79"/>
      <c r="KHE74" s="79"/>
      <c r="KHF74" s="79"/>
      <c r="KHG74" s="79"/>
      <c r="KHH74" s="79"/>
      <c r="KHI74" s="79"/>
      <c r="KHJ74" s="79"/>
      <c r="KHK74" s="79"/>
      <c r="KHL74" s="79"/>
      <c r="KHM74" s="79"/>
      <c r="KHN74" s="79"/>
      <c r="KHO74" s="79"/>
      <c r="KHP74" s="79"/>
      <c r="KHQ74" s="79"/>
      <c r="KHR74" s="79"/>
      <c r="KHS74" s="79"/>
      <c r="KHT74" s="79"/>
      <c r="KHU74" s="79"/>
      <c r="KHV74" s="79"/>
      <c r="KHW74" s="79"/>
      <c r="KHX74" s="79"/>
      <c r="KHY74" s="79"/>
      <c r="KHZ74" s="79"/>
      <c r="KIA74" s="79"/>
      <c r="KIB74" s="79"/>
      <c r="KIC74" s="79"/>
      <c r="KID74" s="79"/>
      <c r="KIE74" s="79"/>
      <c r="KIF74" s="79"/>
      <c r="KIG74" s="79"/>
      <c r="KIH74" s="79"/>
      <c r="KII74" s="79"/>
      <c r="KIJ74" s="79"/>
      <c r="KIK74" s="79"/>
      <c r="KIL74" s="79"/>
      <c r="KIM74" s="79"/>
      <c r="KIN74" s="79"/>
      <c r="KIO74" s="79"/>
      <c r="KIP74" s="79"/>
      <c r="KIQ74" s="79"/>
      <c r="KIR74" s="79"/>
      <c r="KIS74" s="79"/>
      <c r="KIT74" s="79"/>
      <c r="KIU74" s="79"/>
      <c r="KIV74" s="79"/>
      <c r="KIW74" s="79"/>
      <c r="KIX74" s="79"/>
      <c r="KIY74" s="79"/>
      <c r="KIZ74" s="79"/>
      <c r="KJA74" s="79"/>
      <c r="KJB74" s="79"/>
      <c r="KJC74" s="79"/>
      <c r="KJD74" s="79"/>
      <c r="KJE74" s="79"/>
      <c r="KJF74" s="79"/>
      <c r="KJG74" s="79"/>
      <c r="KJH74" s="79"/>
      <c r="KJI74" s="79"/>
      <c r="KJJ74" s="79"/>
      <c r="KJK74" s="79"/>
      <c r="KJL74" s="79"/>
      <c r="KJM74" s="79"/>
      <c r="KJN74" s="79"/>
      <c r="KJO74" s="79"/>
      <c r="KJP74" s="79"/>
      <c r="KJQ74" s="79"/>
      <c r="KJR74" s="79"/>
      <c r="KJS74" s="79"/>
      <c r="KJT74" s="79"/>
      <c r="KJU74" s="79"/>
      <c r="KJV74" s="79"/>
      <c r="KJW74" s="79"/>
      <c r="KJX74" s="79"/>
      <c r="KJY74" s="79"/>
      <c r="KJZ74" s="79"/>
      <c r="KKA74" s="79"/>
      <c r="KKB74" s="79"/>
      <c r="KKC74" s="79"/>
      <c r="KKD74" s="79"/>
      <c r="KKE74" s="79"/>
      <c r="KKF74" s="79"/>
      <c r="KKG74" s="79"/>
      <c r="KKH74" s="79"/>
      <c r="KKI74" s="79"/>
      <c r="KKJ74" s="79"/>
      <c r="KKK74" s="79"/>
      <c r="KKL74" s="79"/>
      <c r="KKM74" s="79"/>
      <c r="KKN74" s="79"/>
      <c r="KKO74" s="79"/>
      <c r="KKP74" s="79"/>
      <c r="KKQ74" s="79"/>
      <c r="KKR74" s="79"/>
      <c r="KKS74" s="79"/>
      <c r="KKT74" s="79"/>
      <c r="KKU74" s="79"/>
      <c r="KKV74" s="79"/>
      <c r="KKW74" s="79"/>
      <c r="KKX74" s="79"/>
      <c r="KKY74" s="79"/>
      <c r="KKZ74" s="79"/>
      <c r="KLA74" s="79"/>
      <c r="KLB74" s="79"/>
      <c r="KLC74" s="79"/>
      <c r="KLD74" s="79"/>
      <c r="KLE74" s="79"/>
      <c r="KLF74" s="79"/>
      <c r="KLG74" s="79"/>
      <c r="KLH74" s="79"/>
      <c r="KLI74" s="79"/>
      <c r="KLJ74" s="79"/>
      <c r="KLK74" s="79"/>
      <c r="KLL74" s="79"/>
      <c r="KLM74" s="79"/>
      <c r="KLN74" s="79"/>
      <c r="KLO74" s="79"/>
      <c r="KLP74" s="79"/>
      <c r="KLQ74" s="79"/>
      <c r="KLR74" s="79"/>
      <c r="KLS74" s="79"/>
      <c r="KLT74" s="79"/>
      <c r="KLU74" s="79"/>
      <c r="KLV74" s="79"/>
      <c r="KLW74" s="79"/>
      <c r="KLX74" s="79"/>
      <c r="KLY74" s="79"/>
      <c r="KLZ74" s="79"/>
      <c r="KMA74" s="79"/>
      <c r="KMB74" s="79"/>
      <c r="KMC74" s="79"/>
      <c r="KMD74" s="79"/>
      <c r="KME74" s="79"/>
      <c r="KMF74" s="79"/>
      <c r="KMG74" s="79"/>
      <c r="KMH74" s="79"/>
      <c r="KMI74" s="79"/>
      <c r="KMJ74" s="79"/>
      <c r="KMK74" s="79"/>
      <c r="KML74" s="79"/>
      <c r="KMM74" s="79"/>
      <c r="KMN74" s="79"/>
      <c r="KMO74" s="79"/>
      <c r="KMP74" s="79"/>
      <c r="KMQ74" s="79"/>
      <c r="KMR74" s="79"/>
      <c r="KMS74" s="79"/>
      <c r="KMT74" s="79"/>
      <c r="KMU74" s="79"/>
      <c r="KMV74" s="79"/>
      <c r="KMW74" s="79"/>
      <c r="KMX74" s="79"/>
      <c r="KMY74" s="79"/>
      <c r="KMZ74" s="79"/>
      <c r="KNA74" s="79"/>
      <c r="KNB74" s="79"/>
      <c r="KNC74" s="79"/>
      <c r="KND74" s="79"/>
      <c r="KNE74" s="79"/>
      <c r="KNF74" s="79"/>
      <c r="KNG74" s="79"/>
      <c r="KNH74" s="79"/>
      <c r="KNI74" s="79"/>
      <c r="KNJ74" s="79"/>
      <c r="KNK74" s="79"/>
      <c r="KNL74" s="79"/>
      <c r="KNM74" s="79"/>
      <c r="KNN74" s="79"/>
      <c r="KNO74" s="79"/>
      <c r="KNP74" s="79"/>
      <c r="KNQ74" s="79"/>
      <c r="KNR74" s="79"/>
      <c r="KNS74" s="79"/>
      <c r="KNT74" s="79"/>
      <c r="KNU74" s="79"/>
      <c r="KNV74" s="79"/>
      <c r="KNW74" s="79"/>
      <c r="KNX74" s="79"/>
      <c r="KNY74" s="79"/>
      <c r="KNZ74" s="79"/>
      <c r="KOA74" s="79"/>
      <c r="KOB74" s="79"/>
      <c r="KOC74" s="79"/>
      <c r="KOD74" s="79"/>
      <c r="KOE74" s="79"/>
      <c r="KOF74" s="79"/>
      <c r="KOG74" s="79"/>
      <c r="KOH74" s="79"/>
      <c r="KOI74" s="79"/>
      <c r="KOJ74" s="79"/>
      <c r="KOK74" s="79"/>
      <c r="KOL74" s="79"/>
      <c r="KOM74" s="79"/>
      <c r="KON74" s="79"/>
      <c r="KOO74" s="79"/>
      <c r="KOP74" s="79"/>
      <c r="KOQ74" s="79"/>
      <c r="KOR74" s="79"/>
      <c r="KOS74" s="79"/>
      <c r="KOT74" s="79"/>
      <c r="KOU74" s="79"/>
      <c r="KOV74" s="79"/>
      <c r="KOW74" s="79"/>
      <c r="KOX74" s="79"/>
      <c r="KOY74" s="79"/>
      <c r="KOZ74" s="79"/>
      <c r="KPA74" s="79"/>
      <c r="KPB74" s="79"/>
      <c r="KPC74" s="79"/>
      <c r="KPD74" s="79"/>
      <c r="KPE74" s="79"/>
      <c r="KPF74" s="79"/>
      <c r="KPG74" s="79"/>
      <c r="KPH74" s="79"/>
      <c r="KPI74" s="79"/>
      <c r="KPJ74" s="79"/>
      <c r="KPK74" s="79"/>
      <c r="KPL74" s="79"/>
      <c r="KPM74" s="79"/>
      <c r="KPN74" s="79"/>
      <c r="KPO74" s="79"/>
      <c r="KPP74" s="79"/>
      <c r="KPQ74" s="79"/>
      <c r="KPR74" s="79"/>
      <c r="KPS74" s="79"/>
      <c r="KPT74" s="79"/>
      <c r="KPU74" s="79"/>
      <c r="KPV74" s="79"/>
      <c r="KPW74" s="79"/>
      <c r="KPX74" s="79"/>
      <c r="KPY74" s="79"/>
      <c r="KPZ74" s="79"/>
      <c r="KQA74" s="79"/>
      <c r="KQB74" s="79"/>
      <c r="KQC74" s="79"/>
      <c r="KQD74" s="79"/>
      <c r="KQE74" s="79"/>
      <c r="KQF74" s="79"/>
      <c r="KQG74" s="79"/>
      <c r="KQH74" s="79"/>
      <c r="KQI74" s="79"/>
      <c r="KQJ74" s="79"/>
      <c r="KQK74" s="79"/>
      <c r="KQL74" s="79"/>
      <c r="KQM74" s="79"/>
      <c r="KQN74" s="79"/>
      <c r="KQO74" s="79"/>
      <c r="KQP74" s="79"/>
      <c r="KQQ74" s="79"/>
      <c r="KQR74" s="79"/>
      <c r="KQS74" s="79"/>
      <c r="KQT74" s="79"/>
      <c r="KQU74" s="79"/>
      <c r="KQV74" s="79"/>
      <c r="KQW74" s="79"/>
      <c r="KQX74" s="79"/>
      <c r="KQY74" s="79"/>
      <c r="KQZ74" s="79"/>
      <c r="KRA74" s="79"/>
      <c r="KRB74" s="79"/>
      <c r="KRC74" s="79"/>
      <c r="KRD74" s="79"/>
      <c r="KRE74" s="79"/>
      <c r="KRF74" s="79"/>
      <c r="KRG74" s="79"/>
      <c r="KRH74" s="79"/>
      <c r="KRI74" s="79"/>
      <c r="KRJ74" s="79"/>
      <c r="KRK74" s="79"/>
      <c r="KRL74" s="79"/>
      <c r="KRM74" s="79"/>
      <c r="KRN74" s="79"/>
      <c r="KRO74" s="79"/>
      <c r="KRP74" s="79"/>
      <c r="KRQ74" s="79"/>
      <c r="KRR74" s="79"/>
      <c r="KRS74" s="79"/>
      <c r="KRT74" s="79"/>
      <c r="KRU74" s="79"/>
      <c r="KRV74" s="79"/>
      <c r="KRW74" s="79"/>
      <c r="KRX74" s="79"/>
      <c r="KRY74" s="79"/>
      <c r="KRZ74" s="79"/>
      <c r="KSA74" s="79"/>
      <c r="KSB74" s="79"/>
      <c r="KSC74" s="79"/>
      <c r="KSD74" s="79"/>
      <c r="KSE74" s="79"/>
      <c r="KSF74" s="79"/>
      <c r="KSG74" s="79"/>
      <c r="KSH74" s="79"/>
      <c r="KSI74" s="79"/>
      <c r="KSJ74" s="79"/>
      <c r="KSK74" s="79"/>
      <c r="KSL74" s="79"/>
      <c r="KSM74" s="79"/>
      <c r="KSN74" s="79"/>
      <c r="KSO74" s="79"/>
      <c r="KSP74" s="79"/>
      <c r="KSQ74" s="79"/>
      <c r="KSR74" s="79"/>
      <c r="KSS74" s="79"/>
      <c r="KST74" s="79"/>
      <c r="KSU74" s="79"/>
      <c r="KSV74" s="79"/>
      <c r="KSW74" s="79"/>
      <c r="KSX74" s="79"/>
      <c r="KSY74" s="79"/>
      <c r="KSZ74" s="79"/>
      <c r="KTA74" s="79"/>
      <c r="KTB74" s="79"/>
      <c r="KTC74" s="79"/>
      <c r="KTD74" s="79"/>
      <c r="KTE74" s="79"/>
      <c r="KTF74" s="79"/>
      <c r="KTG74" s="79"/>
      <c r="KTH74" s="79"/>
      <c r="KTI74" s="79"/>
      <c r="KTJ74" s="79"/>
      <c r="KTK74" s="79"/>
      <c r="KTL74" s="79"/>
      <c r="KTM74" s="79"/>
      <c r="KTN74" s="79"/>
      <c r="KTO74" s="79"/>
      <c r="KTP74" s="79"/>
      <c r="KTQ74" s="79"/>
      <c r="KTR74" s="79"/>
      <c r="KTS74" s="79"/>
      <c r="KTT74" s="79"/>
      <c r="KTU74" s="79"/>
      <c r="KTV74" s="79"/>
      <c r="KTW74" s="79"/>
      <c r="KTX74" s="79"/>
      <c r="KTY74" s="79"/>
      <c r="KTZ74" s="79"/>
      <c r="KUA74" s="79"/>
      <c r="KUB74" s="79"/>
      <c r="KUC74" s="79"/>
      <c r="KUD74" s="79"/>
      <c r="KUE74" s="79"/>
      <c r="KUF74" s="79"/>
      <c r="KUG74" s="79"/>
      <c r="KUH74" s="79"/>
      <c r="KUI74" s="79"/>
      <c r="KUJ74" s="79"/>
      <c r="KUK74" s="79"/>
      <c r="KUL74" s="79"/>
      <c r="KUM74" s="79"/>
      <c r="KUN74" s="79"/>
      <c r="KUO74" s="79"/>
      <c r="KUP74" s="79"/>
      <c r="KUQ74" s="79"/>
      <c r="KUR74" s="79"/>
      <c r="KUS74" s="79"/>
      <c r="KUT74" s="79"/>
      <c r="KUU74" s="79"/>
      <c r="KUV74" s="79"/>
      <c r="KUW74" s="79"/>
      <c r="KUX74" s="79"/>
      <c r="KUY74" s="79"/>
      <c r="KUZ74" s="79"/>
      <c r="KVA74" s="79"/>
      <c r="KVB74" s="79"/>
      <c r="KVC74" s="79"/>
      <c r="KVD74" s="79"/>
      <c r="KVE74" s="79"/>
      <c r="KVF74" s="79"/>
      <c r="KVG74" s="79"/>
      <c r="KVH74" s="79"/>
      <c r="KVI74" s="79"/>
      <c r="KVJ74" s="79"/>
      <c r="KVK74" s="79"/>
      <c r="KVL74" s="79"/>
      <c r="KVM74" s="79"/>
      <c r="KVN74" s="79"/>
      <c r="KVO74" s="79"/>
      <c r="KVP74" s="79"/>
      <c r="KVQ74" s="79"/>
      <c r="KVR74" s="79"/>
      <c r="KVS74" s="79"/>
      <c r="KVT74" s="79"/>
      <c r="KVU74" s="79"/>
      <c r="KVV74" s="79"/>
      <c r="KVW74" s="79"/>
      <c r="KVX74" s="79"/>
      <c r="KVY74" s="79"/>
      <c r="KVZ74" s="79"/>
      <c r="KWA74" s="79"/>
      <c r="KWB74" s="79"/>
      <c r="KWC74" s="79"/>
      <c r="KWD74" s="79"/>
      <c r="KWE74" s="79"/>
      <c r="KWF74" s="79"/>
      <c r="KWG74" s="79"/>
      <c r="KWH74" s="79"/>
      <c r="KWI74" s="79"/>
      <c r="KWJ74" s="79"/>
      <c r="KWK74" s="79"/>
      <c r="KWL74" s="79"/>
      <c r="KWM74" s="79"/>
      <c r="KWN74" s="79"/>
      <c r="KWO74" s="79"/>
      <c r="KWP74" s="79"/>
      <c r="KWQ74" s="79"/>
      <c r="KWR74" s="79"/>
      <c r="KWS74" s="79"/>
      <c r="KWT74" s="79"/>
      <c r="KWU74" s="79"/>
      <c r="KWV74" s="79"/>
      <c r="KWW74" s="79"/>
      <c r="KWX74" s="79"/>
      <c r="KWY74" s="79"/>
      <c r="KWZ74" s="79"/>
      <c r="KXA74" s="79"/>
      <c r="KXB74" s="79"/>
      <c r="KXC74" s="79"/>
      <c r="KXD74" s="79"/>
      <c r="KXE74" s="79"/>
      <c r="KXF74" s="79"/>
      <c r="KXG74" s="79"/>
      <c r="KXH74" s="79"/>
      <c r="KXI74" s="79"/>
      <c r="KXJ74" s="79"/>
      <c r="KXK74" s="79"/>
      <c r="KXL74" s="79"/>
      <c r="KXM74" s="79"/>
      <c r="KXN74" s="79"/>
      <c r="KXO74" s="79"/>
      <c r="KXP74" s="79"/>
      <c r="KXQ74" s="79"/>
      <c r="KXR74" s="79"/>
      <c r="KXS74" s="79"/>
      <c r="KXT74" s="79"/>
      <c r="KXU74" s="79"/>
      <c r="KXV74" s="79"/>
      <c r="KXW74" s="79"/>
      <c r="KXX74" s="79"/>
      <c r="KXY74" s="79"/>
      <c r="KXZ74" s="79"/>
      <c r="KYA74" s="79"/>
      <c r="KYB74" s="79"/>
      <c r="KYC74" s="79"/>
      <c r="KYD74" s="79"/>
      <c r="KYE74" s="79"/>
      <c r="KYF74" s="79"/>
      <c r="KYG74" s="79"/>
      <c r="KYH74" s="79"/>
      <c r="KYI74" s="79"/>
      <c r="KYJ74" s="79"/>
      <c r="KYK74" s="79"/>
      <c r="KYL74" s="79"/>
      <c r="KYM74" s="79"/>
      <c r="KYN74" s="79"/>
      <c r="KYO74" s="79"/>
      <c r="KYP74" s="79"/>
      <c r="KYQ74" s="79"/>
      <c r="KYR74" s="79"/>
      <c r="KYS74" s="79"/>
      <c r="KYT74" s="79"/>
      <c r="KYU74" s="79"/>
      <c r="KYV74" s="79"/>
      <c r="KYW74" s="79"/>
      <c r="KYX74" s="79"/>
      <c r="KYY74" s="79"/>
      <c r="KYZ74" s="79"/>
      <c r="KZA74" s="79"/>
      <c r="KZB74" s="79"/>
      <c r="KZC74" s="79"/>
      <c r="KZD74" s="79"/>
      <c r="KZE74" s="79"/>
      <c r="KZF74" s="79"/>
      <c r="KZG74" s="79"/>
      <c r="KZH74" s="79"/>
      <c r="KZI74" s="79"/>
      <c r="KZJ74" s="79"/>
      <c r="KZK74" s="79"/>
      <c r="KZL74" s="79"/>
      <c r="KZM74" s="79"/>
      <c r="KZN74" s="79"/>
      <c r="KZO74" s="79"/>
      <c r="KZP74" s="79"/>
      <c r="KZQ74" s="79"/>
      <c r="KZR74" s="79"/>
      <c r="KZS74" s="79"/>
      <c r="KZT74" s="79"/>
      <c r="KZU74" s="79"/>
      <c r="KZV74" s="79"/>
      <c r="KZW74" s="79"/>
      <c r="KZX74" s="79"/>
      <c r="KZY74" s="79"/>
      <c r="KZZ74" s="79"/>
      <c r="LAA74" s="79"/>
      <c r="LAB74" s="79"/>
      <c r="LAC74" s="79"/>
      <c r="LAD74" s="79"/>
      <c r="LAE74" s="79"/>
      <c r="LAF74" s="79"/>
      <c r="LAG74" s="79"/>
      <c r="LAH74" s="79"/>
      <c r="LAI74" s="79"/>
      <c r="LAJ74" s="79"/>
      <c r="LAK74" s="79"/>
      <c r="LAL74" s="79"/>
      <c r="LAM74" s="79"/>
      <c r="LAN74" s="79"/>
      <c r="LAO74" s="79"/>
      <c r="LAP74" s="79"/>
      <c r="LAQ74" s="79"/>
      <c r="LAR74" s="79"/>
      <c r="LAS74" s="79"/>
      <c r="LAT74" s="79"/>
      <c r="LAU74" s="79"/>
      <c r="LAV74" s="79"/>
      <c r="LAW74" s="79"/>
      <c r="LAX74" s="79"/>
      <c r="LAY74" s="79"/>
      <c r="LAZ74" s="79"/>
      <c r="LBA74" s="79"/>
      <c r="LBB74" s="79"/>
      <c r="LBC74" s="79"/>
      <c r="LBD74" s="79"/>
      <c r="LBE74" s="79"/>
      <c r="LBF74" s="79"/>
      <c r="LBG74" s="79"/>
      <c r="LBH74" s="79"/>
      <c r="LBI74" s="79"/>
      <c r="LBJ74" s="79"/>
      <c r="LBK74" s="79"/>
      <c r="LBL74" s="79"/>
      <c r="LBM74" s="79"/>
      <c r="LBN74" s="79"/>
      <c r="LBO74" s="79"/>
      <c r="LBP74" s="79"/>
      <c r="LBQ74" s="79"/>
      <c r="LBR74" s="79"/>
      <c r="LBS74" s="79"/>
      <c r="LBT74" s="79"/>
      <c r="LBU74" s="79"/>
      <c r="LBV74" s="79"/>
      <c r="LBW74" s="79"/>
      <c r="LBX74" s="79"/>
      <c r="LBY74" s="79"/>
      <c r="LBZ74" s="79"/>
      <c r="LCA74" s="79"/>
      <c r="LCB74" s="79"/>
      <c r="LCC74" s="79"/>
      <c r="LCD74" s="79"/>
      <c r="LCE74" s="79"/>
      <c r="LCF74" s="79"/>
      <c r="LCG74" s="79"/>
      <c r="LCH74" s="79"/>
      <c r="LCI74" s="79"/>
      <c r="LCJ74" s="79"/>
      <c r="LCK74" s="79"/>
      <c r="LCL74" s="79"/>
      <c r="LCM74" s="79"/>
      <c r="LCN74" s="79"/>
      <c r="LCO74" s="79"/>
      <c r="LCP74" s="79"/>
      <c r="LCQ74" s="79"/>
      <c r="LCR74" s="79"/>
      <c r="LCS74" s="79"/>
      <c r="LCT74" s="79"/>
      <c r="LCU74" s="79"/>
      <c r="LCV74" s="79"/>
      <c r="LCW74" s="79"/>
      <c r="LCX74" s="79"/>
      <c r="LCY74" s="79"/>
      <c r="LCZ74" s="79"/>
      <c r="LDA74" s="79"/>
      <c r="LDB74" s="79"/>
      <c r="LDC74" s="79"/>
      <c r="LDD74" s="79"/>
      <c r="LDE74" s="79"/>
      <c r="LDF74" s="79"/>
      <c r="LDG74" s="79"/>
      <c r="LDH74" s="79"/>
      <c r="LDI74" s="79"/>
      <c r="LDJ74" s="79"/>
      <c r="LDK74" s="79"/>
      <c r="LDL74" s="79"/>
      <c r="LDM74" s="79"/>
      <c r="LDN74" s="79"/>
      <c r="LDO74" s="79"/>
      <c r="LDP74" s="79"/>
      <c r="LDQ74" s="79"/>
      <c r="LDR74" s="79"/>
      <c r="LDS74" s="79"/>
      <c r="LDT74" s="79"/>
      <c r="LDU74" s="79"/>
      <c r="LDV74" s="79"/>
      <c r="LDW74" s="79"/>
      <c r="LDX74" s="79"/>
      <c r="LDY74" s="79"/>
      <c r="LDZ74" s="79"/>
      <c r="LEA74" s="79"/>
      <c r="LEB74" s="79"/>
      <c r="LEC74" s="79"/>
      <c r="LED74" s="79"/>
      <c r="LEE74" s="79"/>
      <c r="LEF74" s="79"/>
      <c r="LEG74" s="79"/>
      <c r="LEH74" s="79"/>
      <c r="LEI74" s="79"/>
      <c r="LEJ74" s="79"/>
      <c r="LEK74" s="79"/>
      <c r="LEL74" s="79"/>
      <c r="LEM74" s="79"/>
      <c r="LEN74" s="79"/>
      <c r="LEO74" s="79"/>
      <c r="LEP74" s="79"/>
      <c r="LEQ74" s="79"/>
      <c r="LER74" s="79"/>
      <c r="LES74" s="79"/>
      <c r="LET74" s="79"/>
      <c r="LEU74" s="79"/>
      <c r="LEV74" s="79"/>
      <c r="LEW74" s="79"/>
      <c r="LEX74" s="79"/>
      <c r="LEY74" s="79"/>
      <c r="LEZ74" s="79"/>
      <c r="LFA74" s="79"/>
      <c r="LFB74" s="79"/>
      <c r="LFC74" s="79"/>
      <c r="LFD74" s="79"/>
      <c r="LFE74" s="79"/>
      <c r="LFF74" s="79"/>
      <c r="LFG74" s="79"/>
      <c r="LFH74" s="79"/>
      <c r="LFI74" s="79"/>
      <c r="LFJ74" s="79"/>
      <c r="LFK74" s="79"/>
      <c r="LFL74" s="79"/>
      <c r="LFM74" s="79"/>
      <c r="LFN74" s="79"/>
      <c r="LFO74" s="79"/>
      <c r="LFP74" s="79"/>
      <c r="LFQ74" s="79"/>
      <c r="LFR74" s="79"/>
      <c r="LFS74" s="79"/>
      <c r="LFT74" s="79"/>
      <c r="LFU74" s="79"/>
      <c r="LFV74" s="79"/>
      <c r="LFW74" s="79"/>
      <c r="LFX74" s="79"/>
      <c r="LFY74" s="79"/>
      <c r="LFZ74" s="79"/>
      <c r="LGA74" s="79"/>
      <c r="LGB74" s="79"/>
      <c r="LGC74" s="79"/>
      <c r="LGD74" s="79"/>
      <c r="LGE74" s="79"/>
      <c r="LGF74" s="79"/>
      <c r="LGG74" s="79"/>
      <c r="LGH74" s="79"/>
      <c r="LGI74" s="79"/>
      <c r="LGJ74" s="79"/>
      <c r="LGK74" s="79"/>
      <c r="LGL74" s="79"/>
      <c r="LGM74" s="79"/>
      <c r="LGN74" s="79"/>
      <c r="LGO74" s="79"/>
      <c r="LGP74" s="79"/>
      <c r="LGQ74" s="79"/>
      <c r="LGR74" s="79"/>
      <c r="LGS74" s="79"/>
      <c r="LGT74" s="79"/>
      <c r="LGU74" s="79"/>
      <c r="LGV74" s="79"/>
      <c r="LGW74" s="79"/>
      <c r="LGX74" s="79"/>
      <c r="LGY74" s="79"/>
      <c r="LGZ74" s="79"/>
      <c r="LHA74" s="79"/>
      <c r="LHB74" s="79"/>
      <c r="LHC74" s="79"/>
      <c r="LHD74" s="79"/>
      <c r="LHE74" s="79"/>
      <c r="LHF74" s="79"/>
      <c r="LHG74" s="79"/>
      <c r="LHH74" s="79"/>
      <c r="LHI74" s="79"/>
      <c r="LHJ74" s="79"/>
      <c r="LHK74" s="79"/>
      <c r="LHL74" s="79"/>
      <c r="LHM74" s="79"/>
      <c r="LHN74" s="79"/>
      <c r="LHO74" s="79"/>
      <c r="LHP74" s="79"/>
      <c r="LHQ74" s="79"/>
      <c r="LHR74" s="79"/>
      <c r="LHS74" s="79"/>
      <c r="LHT74" s="79"/>
      <c r="LHU74" s="79"/>
      <c r="LHV74" s="79"/>
      <c r="LHW74" s="79"/>
      <c r="LHX74" s="79"/>
      <c r="LHY74" s="79"/>
      <c r="LHZ74" s="79"/>
      <c r="LIA74" s="79"/>
      <c r="LIB74" s="79"/>
      <c r="LIC74" s="79"/>
      <c r="LID74" s="79"/>
      <c r="LIE74" s="79"/>
      <c r="LIF74" s="79"/>
      <c r="LIG74" s="79"/>
      <c r="LIH74" s="79"/>
      <c r="LII74" s="79"/>
      <c r="LIJ74" s="79"/>
      <c r="LIK74" s="79"/>
      <c r="LIL74" s="79"/>
      <c r="LIM74" s="79"/>
      <c r="LIN74" s="79"/>
      <c r="LIO74" s="79"/>
      <c r="LIP74" s="79"/>
      <c r="LIQ74" s="79"/>
      <c r="LIR74" s="79"/>
      <c r="LIS74" s="79"/>
      <c r="LIT74" s="79"/>
      <c r="LIU74" s="79"/>
      <c r="LIV74" s="79"/>
      <c r="LIW74" s="79"/>
      <c r="LIX74" s="79"/>
      <c r="LIY74" s="79"/>
      <c r="LIZ74" s="79"/>
      <c r="LJA74" s="79"/>
      <c r="LJB74" s="79"/>
      <c r="LJC74" s="79"/>
      <c r="LJD74" s="79"/>
      <c r="LJE74" s="79"/>
      <c r="LJF74" s="79"/>
      <c r="LJG74" s="79"/>
      <c r="LJH74" s="79"/>
      <c r="LJI74" s="79"/>
      <c r="LJJ74" s="79"/>
      <c r="LJK74" s="79"/>
      <c r="LJL74" s="79"/>
      <c r="LJM74" s="79"/>
      <c r="LJN74" s="79"/>
      <c r="LJO74" s="79"/>
      <c r="LJP74" s="79"/>
      <c r="LJQ74" s="79"/>
      <c r="LJR74" s="79"/>
      <c r="LJS74" s="79"/>
      <c r="LJT74" s="79"/>
      <c r="LJU74" s="79"/>
      <c r="LJV74" s="79"/>
      <c r="LJW74" s="79"/>
      <c r="LJX74" s="79"/>
      <c r="LJY74" s="79"/>
      <c r="LJZ74" s="79"/>
      <c r="LKA74" s="79"/>
      <c r="LKB74" s="79"/>
      <c r="LKC74" s="79"/>
      <c r="LKD74" s="79"/>
      <c r="LKE74" s="79"/>
      <c r="LKF74" s="79"/>
      <c r="LKG74" s="79"/>
      <c r="LKH74" s="79"/>
      <c r="LKI74" s="79"/>
      <c r="LKJ74" s="79"/>
      <c r="LKK74" s="79"/>
      <c r="LKL74" s="79"/>
      <c r="LKM74" s="79"/>
      <c r="LKN74" s="79"/>
      <c r="LKO74" s="79"/>
      <c r="LKP74" s="79"/>
      <c r="LKQ74" s="79"/>
      <c r="LKR74" s="79"/>
      <c r="LKS74" s="79"/>
      <c r="LKT74" s="79"/>
      <c r="LKU74" s="79"/>
      <c r="LKV74" s="79"/>
      <c r="LKW74" s="79"/>
      <c r="LKX74" s="79"/>
      <c r="LKY74" s="79"/>
      <c r="LKZ74" s="79"/>
      <c r="LLA74" s="79"/>
      <c r="LLB74" s="79"/>
      <c r="LLC74" s="79"/>
      <c r="LLD74" s="79"/>
      <c r="LLE74" s="79"/>
      <c r="LLF74" s="79"/>
      <c r="LLG74" s="79"/>
      <c r="LLH74" s="79"/>
      <c r="LLI74" s="79"/>
      <c r="LLJ74" s="79"/>
      <c r="LLK74" s="79"/>
      <c r="LLL74" s="79"/>
      <c r="LLM74" s="79"/>
      <c r="LLN74" s="79"/>
      <c r="LLO74" s="79"/>
      <c r="LLP74" s="79"/>
      <c r="LLQ74" s="79"/>
      <c r="LLR74" s="79"/>
      <c r="LLS74" s="79"/>
      <c r="LLT74" s="79"/>
      <c r="LLU74" s="79"/>
      <c r="LLV74" s="79"/>
      <c r="LLW74" s="79"/>
      <c r="LLX74" s="79"/>
      <c r="LLY74" s="79"/>
      <c r="LLZ74" s="79"/>
      <c r="LMA74" s="79"/>
      <c r="LMB74" s="79"/>
      <c r="LMC74" s="79"/>
      <c r="LMD74" s="79"/>
      <c r="LME74" s="79"/>
      <c r="LMF74" s="79"/>
      <c r="LMG74" s="79"/>
      <c r="LMH74" s="79"/>
      <c r="LMI74" s="79"/>
      <c r="LMJ74" s="79"/>
      <c r="LMK74" s="79"/>
      <c r="LML74" s="79"/>
      <c r="LMM74" s="79"/>
      <c r="LMN74" s="79"/>
      <c r="LMO74" s="79"/>
      <c r="LMP74" s="79"/>
      <c r="LMQ74" s="79"/>
      <c r="LMR74" s="79"/>
      <c r="LMS74" s="79"/>
      <c r="LMT74" s="79"/>
      <c r="LMU74" s="79"/>
      <c r="LMV74" s="79"/>
      <c r="LMW74" s="79"/>
      <c r="LMX74" s="79"/>
      <c r="LMY74" s="79"/>
      <c r="LMZ74" s="79"/>
      <c r="LNA74" s="79"/>
      <c r="LNB74" s="79"/>
      <c r="LNC74" s="79"/>
      <c r="LND74" s="79"/>
      <c r="LNE74" s="79"/>
      <c r="LNF74" s="79"/>
      <c r="LNG74" s="79"/>
      <c r="LNH74" s="79"/>
      <c r="LNI74" s="79"/>
      <c r="LNJ74" s="79"/>
      <c r="LNK74" s="79"/>
      <c r="LNL74" s="79"/>
      <c r="LNM74" s="79"/>
      <c r="LNN74" s="79"/>
      <c r="LNO74" s="79"/>
      <c r="LNP74" s="79"/>
      <c r="LNQ74" s="79"/>
      <c r="LNR74" s="79"/>
      <c r="LNS74" s="79"/>
      <c r="LNT74" s="79"/>
      <c r="LNU74" s="79"/>
      <c r="LNV74" s="79"/>
      <c r="LNW74" s="79"/>
      <c r="LNX74" s="79"/>
      <c r="LNY74" s="79"/>
      <c r="LNZ74" s="79"/>
      <c r="LOA74" s="79"/>
      <c r="LOB74" s="79"/>
      <c r="LOC74" s="79"/>
      <c r="LOD74" s="79"/>
      <c r="LOE74" s="79"/>
      <c r="LOF74" s="79"/>
      <c r="LOG74" s="79"/>
      <c r="LOH74" s="79"/>
      <c r="LOI74" s="79"/>
      <c r="LOJ74" s="79"/>
      <c r="LOK74" s="79"/>
      <c r="LOL74" s="79"/>
      <c r="LOM74" s="79"/>
      <c r="LON74" s="79"/>
      <c r="LOO74" s="79"/>
      <c r="LOP74" s="79"/>
      <c r="LOQ74" s="79"/>
      <c r="LOR74" s="79"/>
      <c r="LOS74" s="79"/>
      <c r="LOT74" s="79"/>
      <c r="LOU74" s="79"/>
      <c r="LOV74" s="79"/>
      <c r="LOW74" s="79"/>
      <c r="LOX74" s="79"/>
      <c r="LOY74" s="79"/>
      <c r="LOZ74" s="79"/>
      <c r="LPA74" s="79"/>
      <c r="LPB74" s="79"/>
      <c r="LPC74" s="79"/>
      <c r="LPD74" s="79"/>
      <c r="LPE74" s="79"/>
      <c r="LPF74" s="79"/>
      <c r="LPG74" s="79"/>
      <c r="LPH74" s="79"/>
      <c r="LPI74" s="79"/>
      <c r="LPJ74" s="79"/>
      <c r="LPK74" s="79"/>
      <c r="LPL74" s="79"/>
      <c r="LPM74" s="79"/>
      <c r="LPN74" s="79"/>
      <c r="LPO74" s="79"/>
      <c r="LPP74" s="79"/>
      <c r="LPQ74" s="79"/>
      <c r="LPR74" s="79"/>
      <c r="LPS74" s="79"/>
      <c r="LPT74" s="79"/>
      <c r="LPU74" s="79"/>
      <c r="LPV74" s="79"/>
      <c r="LPW74" s="79"/>
      <c r="LPX74" s="79"/>
      <c r="LPY74" s="79"/>
      <c r="LPZ74" s="79"/>
      <c r="LQA74" s="79"/>
      <c r="LQB74" s="79"/>
      <c r="LQC74" s="79"/>
      <c r="LQD74" s="79"/>
      <c r="LQE74" s="79"/>
      <c r="LQF74" s="79"/>
      <c r="LQG74" s="79"/>
      <c r="LQH74" s="79"/>
      <c r="LQI74" s="79"/>
      <c r="LQJ74" s="79"/>
      <c r="LQK74" s="79"/>
      <c r="LQL74" s="79"/>
      <c r="LQM74" s="79"/>
      <c r="LQN74" s="79"/>
      <c r="LQO74" s="79"/>
      <c r="LQP74" s="79"/>
      <c r="LQQ74" s="79"/>
      <c r="LQR74" s="79"/>
      <c r="LQS74" s="79"/>
      <c r="LQT74" s="79"/>
      <c r="LQU74" s="79"/>
      <c r="LQV74" s="79"/>
      <c r="LQW74" s="79"/>
      <c r="LQX74" s="79"/>
      <c r="LQY74" s="79"/>
      <c r="LQZ74" s="79"/>
      <c r="LRA74" s="79"/>
      <c r="LRB74" s="79"/>
      <c r="LRC74" s="79"/>
      <c r="LRD74" s="79"/>
      <c r="LRE74" s="79"/>
      <c r="LRF74" s="79"/>
      <c r="LRG74" s="79"/>
      <c r="LRH74" s="79"/>
      <c r="LRI74" s="79"/>
      <c r="LRJ74" s="79"/>
      <c r="LRK74" s="79"/>
      <c r="LRL74" s="79"/>
      <c r="LRM74" s="79"/>
      <c r="LRN74" s="79"/>
      <c r="LRO74" s="79"/>
      <c r="LRP74" s="79"/>
      <c r="LRQ74" s="79"/>
      <c r="LRR74" s="79"/>
      <c r="LRS74" s="79"/>
      <c r="LRT74" s="79"/>
      <c r="LRU74" s="79"/>
      <c r="LRV74" s="79"/>
      <c r="LRW74" s="79"/>
      <c r="LRX74" s="79"/>
      <c r="LRY74" s="79"/>
      <c r="LRZ74" s="79"/>
      <c r="LSA74" s="79"/>
      <c r="LSB74" s="79"/>
      <c r="LSC74" s="79"/>
      <c r="LSD74" s="79"/>
      <c r="LSE74" s="79"/>
      <c r="LSF74" s="79"/>
      <c r="LSG74" s="79"/>
      <c r="LSH74" s="79"/>
      <c r="LSI74" s="79"/>
      <c r="LSJ74" s="79"/>
      <c r="LSK74" s="79"/>
      <c r="LSL74" s="79"/>
      <c r="LSM74" s="79"/>
      <c r="LSN74" s="79"/>
      <c r="LSO74" s="79"/>
      <c r="LSP74" s="79"/>
      <c r="LSQ74" s="79"/>
      <c r="LSR74" s="79"/>
      <c r="LSS74" s="79"/>
      <c r="LST74" s="79"/>
      <c r="LSU74" s="79"/>
      <c r="LSV74" s="79"/>
      <c r="LSW74" s="79"/>
      <c r="LSX74" s="79"/>
      <c r="LSY74" s="79"/>
      <c r="LSZ74" s="79"/>
      <c r="LTA74" s="79"/>
      <c r="LTB74" s="79"/>
      <c r="LTC74" s="79"/>
      <c r="LTD74" s="79"/>
      <c r="LTE74" s="79"/>
      <c r="LTF74" s="79"/>
      <c r="LTG74" s="79"/>
      <c r="LTH74" s="79"/>
      <c r="LTI74" s="79"/>
      <c r="LTJ74" s="79"/>
      <c r="LTK74" s="79"/>
      <c r="LTL74" s="79"/>
      <c r="LTM74" s="79"/>
      <c r="LTN74" s="79"/>
      <c r="LTO74" s="79"/>
      <c r="LTP74" s="79"/>
      <c r="LTQ74" s="79"/>
      <c r="LTR74" s="79"/>
      <c r="LTS74" s="79"/>
      <c r="LTT74" s="79"/>
      <c r="LTU74" s="79"/>
      <c r="LTV74" s="79"/>
      <c r="LTW74" s="79"/>
      <c r="LTX74" s="79"/>
      <c r="LTY74" s="79"/>
      <c r="LTZ74" s="79"/>
      <c r="LUA74" s="79"/>
      <c r="LUB74" s="79"/>
      <c r="LUC74" s="79"/>
      <c r="LUD74" s="79"/>
      <c r="LUE74" s="79"/>
      <c r="LUF74" s="79"/>
      <c r="LUG74" s="79"/>
      <c r="LUH74" s="79"/>
      <c r="LUI74" s="79"/>
      <c r="LUJ74" s="79"/>
      <c r="LUK74" s="79"/>
      <c r="LUL74" s="79"/>
      <c r="LUM74" s="79"/>
      <c r="LUN74" s="79"/>
      <c r="LUO74" s="79"/>
      <c r="LUP74" s="79"/>
      <c r="LUQ74" s="79"/>
      <c r="LUR74" s="79"/>
      <c r="LUS74" s="79"/>
      <c r="LUT74" s="79"/>
      <c r="LUU74" s="79"/>
      <c r="LUV74" s="79"/>
      <c r="LUW74" s="79"/>
      <c r="LUX74" s="79"/>
      <c r="LUY74" s="79"/>
      <c r="LUZ74" s="79"/>
      <c r="LVA74" s="79"/>
      <c r="LVB74" s="79"/>
      <c r="LVC74" s="79"/>
      <c r="LVD74" s="79"/>
      <c r="LVE74" s="79"/>
      <c r="LVF74" s="79"/>
      <c r="LVG74" s="79"/>
      <c r="LVH74" s="79"/>
      <c r="LVI74" s="79"/>
      <c r="LVJ74" s="79"/>
      <c r="LVK74" s="79"/>
      <c r="LVL74" s="79"/>
      <c r="LVM74" s="79"/>
      <c r="LVN74" s="79"/>
      <c r="LVO74" s="79"/>
      <c r="LVP74" s="79"/>
      <c r="LVQ74" s="79"/>
      <c r="LVR74" s="79"/>
      <c r="LVS74" s="79"/>
      <c r="LVT74" s="79"/>
      <c r="LVU74" s="79"/>
      <c r="LVV74" s="79"/>
      <c r="LVW74" s="79"/>
      <c r="LVX74" s="79"/>
      <c r="LVY74" s="79"/>
      <c r="LVZ74" s="79"/>
      <c r="LWA74" s="79"/>
      <c r="LWB74" s="79"/>
      <c r="LWC74" s="79"/>
      <c r="LWD74" s="79"/>
      <c r="LWE74" s="79"/>
      <c r="LWF74" s="79"/>
      <c r="LWG74" s="79"/>
      <c r="LWH74" s="79"/>
      <c r="LWI74" s="79"/>
      <c r="LWJ74" s="79"/>
      <c r="LWK74" s="79"/>
      <c r="LWL74" s="79"/>
      <c r="LWM74" s="79"/>
      <c r="LWN74" s="79"/>
      <c r="LWO74" s="79"/>
      <c r="LWP74" s="79"/>
      <c r="LWQ74" s="79"/>
      <c r="LWR74" s="79"/>
      <c r="LWS74" s="79"/>
      <c r="LWT74" s="79"/>
      <c r="LWU74" s="79"/>
      <c r="LWV74" s="79"/>
      <c r="LWW74" s="79"/>
      <c r="LWX74" s="79"/>
      <c r="LWY74" s="79"/>
      <c r="LWZ74" s="79"/>
      <c r="LXA74" s="79"/>
      <c r="LXB74" s="79"/>
      <c r="LXC74" s="79"/>
      <c r="LXD74" s="79"/>
      <c r="LXE74" s="79"/>
      <c r="LXF74" s="79"/>
      <c r="LXG74" s="79"/>
      <c r="LXH74" s="79"/>
      <c r="LXI74" s="79"/>
      <c r="LXJ74" s="79"/>
      <c r="LXK74" s="79"/>
      <c r="LXL74" s="79"/>
      <c r="LXM74" s="79"/>
      <c r="LXN74" s="79"/>
      <c r="LXO74" s="79"/>
      <c r="LXP74" s="79"/>
      <c r="LXQ74" s="79"/>
      <c r="LXR74" s="79"/>
      <c r="LXS74" s="79"/>
      <c r="LXT74" s="79"/>
      <c r="LXU74" s="79"/>
      <c r="LXV74" s="79"/>
      <c r="LXW74" s="79"/>
      <c r="LXX74" s="79"/>
      <c r="LXY74" s="79"/>
      <c r="LXZ74" s="79"/>
      <c r="LYA74" s="79"/>
      <c r="LYB74" s="79"/>
      <c r="LYC74" s="79"/>
      <c r="LYD74" s="79"/>
      <c r="LYE74" s="79"/>
      <c r="LYF74" s="79"/>
      <c r="LYG74" s="79"/>
      <c r="LYH74" s="79"/>
      <c r="LYI74" s="79"/>
      <c r="LYJ74" s="79"/>
      <c r="LYK74" s="79"/>
      <c r="LYL74" s="79"/>
      <c r="LYM74" s="79"/>
      <c r="LYN74" s="79"/>
      <c r="LYO74" s="79"/>
      <c r="LYP74" s="79"/>
      <c r="LYQ74" s="79"/>
      <c r="LYR74" s="79"/>
      <c r="LYS74" s="79"/>
      <c r="LYT74" s="79"/>
      <c r="LYU74" s="79"/>
      <c r="LYV74" s="79"/>
      <c r="LYW74" s="79"/>
      <c r="LYX74" s="79"/>
      <c r="LYY74" s="79"/>
      <c r="LYZ74" s="79"/>
      <c r="LZA74" s="79"/>
      <c r="LZB74" s="79"/>
      <c r="LZC74" s="79"/>
      <c r="LZD74" s="79"/>
      <c r="LZE74" s="79"/>
      <c r="LZF74" s="79"/>
      <c r="LZG74" s="79"/>
      <c r="LZH74" s="79"/>
      <c r="LZI74" s="79"/>
      <c r="LZJ74" s="79"/>
      <c r="LZK74" s="79"/>
      <c r="LZL74" s="79"/>
      <c r="LZM74" s="79"/>
      <c r="LZN74" s="79"/>
      <c r="LZO74" s="79"/>
      <c r="LZP74" s="79"/>
      <c r="LZQ74" s="79"/>
      <c r="LZR74" s="79"/>
      <c r="LZS74" s="79"/>
      <c r="LZT74" s="79"/>
      <c r="LZU74" s="79"/>
      <c r="LZV74" s="79"/>
      <c r="LZW74" s="79"/>
      <c r="LZX74" s="79"/>
      <c r="LZY74" s="79"/>
      <c r="LZZ74" s="79"/>
      <c r="MAA74" s="79"/>
      <c r="MAB74" s="79"/>
      <c r="MAC74" s="79"/>
      <c r="MAD74" s="79"/>
      <c r="MAE74" s="79"/>
      <c r="MAF74" s="79"/>
      <c r="MAG74" s="79"/>
      <c r="MAH74" s="79"/>
      <c r="MAI74" s="79"/>
      <c r="MAJ74" s="79"/>
      <c r="MAK74" s="79"/>
      <c r="MAL74" s="79"/>
      <c r="MAM74" s="79"/>
      <c r="MAN74" s="79"/>
      <c r="MAO74" s="79"/>
      <c r="MAP74" s="79"/>
      <c r="MAQ74" s="79"/>
      <c r="MAR74" s="79"/>
      <c r="MAS74" s="79"/>
      <c r="MAT74" s="79"/>
      <c r="MAU74" s="79"/>
      <c r="MAV74" s="79"/>
      <c r="MAW74" s="79"/>
      <c r="MAX74" s="79"/>
      <c r="MAY74" s="79"/>
      <c r="MAZ74" s="79"/>
      <c r="MBA74" s="79"/>
      <c r="MBB74" s="79"/>
      <c r="MBC74" s="79"/>
      <c r="MBD74" s="79"/>
      <c r="MBE74" s="79"/>
      <c r="MBF74" s="79"/>
      <c r="MBG74" s="79"/>
      <c r="MBH74" s="79"/>
      <c r="MBI74" s="79"/>
      <c r="MBJ74" s="79"/>
      <c r="MBK74" s="79"/>
      <c r="MBL74" s="79"/>
      <c r="MBM74" s="79"/>
      <c r="MBN74" s="79"/>
      <c r="MBO74" s="79"/>
      <c r="MBP74" s="79"/>
      <c r="MBQ74" s="79"/>
      <c r="MBR74" s="79"/>
      <c r="MBS74" s="79"/>
      <c r="MBT74" s="79"/>
      <c r="MBU74" s="79"/>
      <c r="MBV74" s="79"/>
      <c r="MBW74" s="79"/>
      <c r="MBX74" s="79"/>
      <c r="MBY74" s="79"/>
      <c r="MBZ74" s="79"/>
      <c r="MCA74" s="79"/>
      <c r="MCB74" s="79"/>
      <c r="MCC74" s="79"/>
      <c r="MCD74" s="79"/>
      <c r="MCE74" s="79"/>
      <c r="MCF74" s="79"/>
      <c r="MCG74" s="79"/>
      <c r="MCH74" s="79"/>
      <c r="MCI74" s="79"/>
      <c r="MCJ74" s="79"/>
      <c r="MCK74" s="79"/>
      <c r="MCL74" s="79"/>
      <c r="MCM74" s="79"/>
      <c r="MCN74" s="79"/>
      <c r="MCO74" s="79"/>
      <c r="MCP74" s="79"/>
      <c r="MCQ74" s="79"/>
      <c r="MCR74" s="79"/>
      <c r="MCS74" s="79"/>
      <c r="MCT74" s="79"/>
      <c r="MCU74" s="79"/>
      <c r="MCV74" s="79"/>
      <c r="MCW74" s="79"/>
      <c r="MCX74" s="79"/>
      <c r="MCY74" s="79"/>
      <c r="MCZ74" s="79"/>
      <c r="MDA74" s="79"/>
      <c r="MDB74" s="79"/>
      <c r="MDC74" s="79"/>
      <c r="MDD74" s="79"/>
      <c r="MDE74" s="79"/>
      <c r="MDF74" s="79"/>
      <c r="MDG74" s="79"/>
      <c r="MDH74" s="79"/>
      <c r="MDI74" s="79"/>
      <c r="MDJ74" s="79"/>
      <c r="MDK74" s="79"/>
      <c r="MDL74" s="79"/>
      <c r="MDM74" s="79"/>
      <c r="MDN74" s="79"/>
      <c r="MDO74" s="79"/>
      <c r="MDP74" s="79"/>
      <c r="MDQ74" s="79"/>
      <c r="MDR74" s="79"/>
      <c r="MDS74" s="79"/>
      <c r="MDT74" s="79"/>
      <c r="MDU74" s="79"/>
      <c r="MDV74" s="79"/>
      <c r="MDW74" s="79"/>
      <c r="MDX74" s="79"/>
      <c r="MDY74" s="79"/>
      <c r="MDZ74" s="79"/>
      <c r="MEA74" s="79"/>
      <c r="MEB74" s="79"/>
      <c r="MEC74" s="79"/>
      <c r="MED74" s="79"/>
      <c r="MEE74" s="79"/>
      <c r="MEF74" s="79"/>
      <c r="MEG74" s="79"/>
      <c r="MEH74" s="79"/>
      <c r="MEI74" s="79"/>
      <c r="MEJ74" s="79"/>
      <c r="MEK74" s="79"/>
      <c r="MEL74" s="79"/>
      <c r="MEM74" s="79"/>
      <c r="MEN74" s="79"/>
      <c r="MEO74" s="79"/>
      <c r="MEP74" s="79"/>
      <c r="MEQ74" s="79"/>
      <c r="MER74" s="79"/>
      <c r="MES74" s="79"/>
      <c r="MET74" s="79"/>
      <c r="MEU74" s="79"/>
      <c r="MEV74" s="79"/>
      <c r="MEW74" s="79"/>
      <c r="MEX74" s="79"/>
      <c r="MEY74" s="79"/>
      <c r="MEZ74" s="79"/>
      <c r="MFA74" s="79"/>
      <c r="MFB74" s="79"/>
      <c r="MFC74" s="79"/>
      <c r="MFD74" s="79"/>
      <c r="MFE74" s="79"/>
      <c r="MFF74" s="79"/>
      <c r="MFG74" s="79"/>
      <c r="MFH74" s="79"/>
      <c r="MFI74" s="79"/>
      <c r="MFJ74" s="79"/>
      <c r="MFK74" s="79"/>
      <c r="MFL74" s="79"/>
      <c r="MFM74" s="79"/>
      <c r="MFN74" s="79"/>
      <c r="MFO74" s="79"/>
      <c r="MFP74" s="79"/>
      <c r="MFQ74" s="79"/>
      <c r="MFR74" s="79"/>
      <c r="MFS74" s="79"/>
      <c r="MFT74" s="79"/>
      <c r="MFU74" s="79"/>
      <c r="MFV74" s="79"/>
      <c r="MFW74" s="79"/>
      <c r="MFX74" s="79"/>
      <c r="MFY74" s="79"/>
      <c r="MFZ74" s="79"/>
      <c r="MGA74" s="79"/>
      <c r="MGB74" s="79"/>
      <c r="MGC74" s="79"/>
      <c r="MGD74" s="79"/>
      <c r="MGE74" s="79"/>
      <c r="MGF74" s="79"/>
      <c r="MGG74" s="79"/>
      <c r="MGH74" s="79"/>
      <c r="MGI74" s="79"/>
      <c r="MGJ74" s="79"/>
      <c r="MGK74" s="79"/>
      <c r="MGL74" s="79"/>
      <c r="MGM74" s="79"/>
      <c r="MGN74" s="79"/>
      <c r="MGO74" s="79"/>
      <c r="MGP74" s="79"/>
      <c r="MGQ74" s="79"/>
      <c r="MGR74" s="79"/>
      <c r="MGS74" s="79"/>
      <c r="MGT74" s="79"/>
      <c r="MGU74" s="79"/>
      <c r="MGV74" s="79"/>
      <c r="MGW74" s="79"/>
      <c r="MGX74" s="79"/>
      <c r="MGY74" s="79"/>
      <c r="MGZ74" s="79"/>
      <c r="MHA74" s="79"/>
      <c r="MHB74" s="79"/>
      <c r="MHC74" s="79"/>
      <c r="MHD74" s="79"/>
      <c r="MHE74" s="79"/>
      <c r="MHF74" s="79"/>
      <c r="MHG74" s="79"/>
      <c r="MHH74" s="79"/>
      <c r="MHI74" s="79"/>
      <c r="MHJ74" s="79"/>
      <c r="MHK74" s="79"/>
      <c r="MHL74" s="79"/>
      <c r="MHM74" s="79"/>
      <c r="MHN74" s="79"/>
      <c r="MHO74" s="79"/>
      <c r="MHP74" s="79"/>
      <c r="MHQ74" s="79"/>
      <c r="MHR74" s="79"/>
      <c r="MHS74" s="79"/>
      <c r="MHT74" s="79"/>
      <c r="MHU74" s="79"/>
      <c r="MHV74" s="79"/>
      <c r="MHW74" s="79"/>
      <c r="MHX74" s="79"/>
      <c r="MHY74" s="79"/>
      <c r="MHZ74" s="79"/>
      <c r="MIA74" s="79"/>
      <c r="MIB74" s="79"/>
      <c r="MIC74" s="79"/>
      <c r="MID74" s="79"/>
      <c r="MIE74" s="79"/>
      <c r="MIF74" s="79"/>
      <c r="MIG74" s="79"/>
      <c r="MIH74" s="79"/>
      <c r="MII74" s="79"/>
      <c r="MIJ74" s="79"/>
      <c r="MIK74" s="79"/>
      <c r="MIL74" s="79"/>
      <c r="MIM74" s="79"/>
      <c r="MIN74" s="79"/>
      <c r="MIO74" s="79"/>
      <c r="MIP74" s="79"/>
      <c r="MIQ74" s="79"/>
      <c r="MIR74" s="79"/>
      <c r="MIS74" s="79"/>
      <c r="MIT74" s="79"/>
      <c r="MIU74" s="79"/>
      <c r="MIV74" s="79"/>
      <c r="MIW74" s="79"/>
      <c r="MIX74" s="79"/>
      <c r="MIY74" s="79"/>
      <c r="MIZ74" s="79"/>
      <c r="MJA74" s="79"/>
      <c r="MJB74" s="79"/>
      <c r="MJC74" s="79"/>
      <c r="MJD74" s="79"/>
      <c r="MJE74" s="79"/>
      <c r="MJF74" s="79"/>
      <c r="MJG74" s="79"/>
      <c r="MJH74" s="79"/>
      <c r="MJI74" s="79"/>
      <c r="MJJ74" s="79"/>
      <c r="MJK74" s="79"/>
      <c r="MJL74" s="79"/>
      <c r="MJM74" s="79"/>
      <c r="MJN74" s="79"/>
      <c r="MJO74" s="79"/>
      <c r="MJP74" s="79"/>
      <c r="MJQ74" s="79"/>
      <c r="MJR74" s="79"/>
      <c r="MJS74" s="79"/>
      <c r="MJT74" s="79"/>
      <c r="MJU74" s="79"/>
      <c r="MJV74" s="79"/>
      <c r="MJW74" s="79"/>
      <c r="MJX74" s="79"/>
      <c r="MJY74" s="79"/>
      <c r="MJZ74" s="79"/>
      <c r="MKA74" s="79"/>
      <c r="MKB74" s="79"/>
      <c r="MKC74" s="79"/>
      <c r="MKD74" s="79"/>
      <c r="MKE74" s="79"/>
      <c r="MKF74" s="79"/>
      <c r="MKG74" s="79"/>
      <c r="MKH74" s="79"/>
      <c r="MKI74" s="79"/>
      <c r="MKJ74" s="79"/>
      <c r="MKK74" s="79"/>
      <c r="MKL74" s="79"/>
      <c r="MKM74" s="79"/>
      <c r="MKN74" s="79"/>
      <c r="MKO74" s="79"/>
      <c r="MKP74" s="79"/>
      <c r="MKQ74" s="79"/>
      <c r="MKR74" s="79"/>
      <c r="MKS74" s="79"/>
      <c r="MKT74" s="79"/>
      <c r="MKU74" s="79"/>
      <c r="MKV74" s="79"/>
      <c r="MKW74" s="79"/>
      <c r="MKX74" s="79"/>
      <c r="MKY74" s="79"/>
      <c r="MKZ74" s="79"/>
      <c r="MLA74" s="79"/>
      <c r="MLB74" s="79"/>
      <c r="MLC74" s="79"/>
      <c r="MLD74" s="79"/>
      <c r="MLE74" s="79"/>
      <c r="MLF74" s="79"/>
      <c r="MLG74" s="79"/>
      <c r="MLH74" s="79"/>
      <c r="MLI74" s="79"/>
      <c r="MLJ74" s="79"/>
      <c r="MLK74" s="79"/>
      <c r="MLL74" s="79"/>
      <c r="MLM74" s="79"/>
      <c r="MLN74" s="79"/>
      <c r="MLO74" s="79"/>
      <c r="MLP74" s="79"/>
      <c r="MLQ74" s="79"/>
      <c r="MLR74" s="79"/>
      <c r="MLS74" s="79"/>
      <c r="MLT74" s="79"/>
      <c r="MLU74" s="79"/>
      <c r="MLV74" s="79"/>
      <c r="MLW74" s="79"/>
      <c r="MLX74" s="79"/>
      <c r="MLY74" s="79"/>
      <c r="MLZ74" s="79"/>
      <c r="MMA74" s="79"/>
      <c r="MMB74" s="79"/>
      <c r="MMC74" s="79"/>
      <c r="MMD74" s="79"/>
      <c r="MME74" s="79"/>
      <c r="MMF74" s="79"/>
      <c r="MMG74" s="79"/>
      <c r="MMH74" s="79"/>
      <c r="MMI74" s="79"/>
      <c r="MMJ74" s="79"/>
      <c r="MMK74" s="79"/>
      <c r="MML74" s="79"/>
      <c r="MMM74" s="79"/>
      <c r="MMN74" s="79"/>
      <c r="MMO74" s="79"/>
      <c r="MMP74" s="79"/>
      <c r="MMQ74" s="79"/>
      <c r="MMR74" s="79"/>
      <c r="MMS74" s="79"/>
      <c r="MMT74" s="79"/>
      <c r="MMU74" s="79"/>
      <c r="MMV74" s="79"/>
      <c r="MMW74" s="79"/>
      <c r="MMX74" s="79"/>
      <c r="MMY74" s="79"/>
      <c r="MMZ74" s="79"/>
      <c r="MNA74" s="79"/>
      <c r="MNB74" s="79"/>
      <c r="MNC74" s="79"/>
      <c r="MND74" s="79"/>
      <c r="MNE74" s="79"/>
      <c r="MNF74" s="79"/>
      <c r="MNG74" s="79"/>
      <c r="MNH74" s="79"/>
      <c r="MNI74" s="79"/>
      <c r="MNJ74" s="79"/>
      <c r="MNK74" s="79"/>
      <c r="MNL74" s="79"/>
      <c r="MNM74" s="79"/>
      <c r="MNN74" s="79"/>
      <c r="MNO74" s="79"/>
      <c r="MNP74" s="79"/>
      <c r="MNQ74" s="79"/>
      <c r="MNR74" s="79"/>
      <c r="MNS74" s="79"/>
      <c r="MNT74" s="79"/>
      <c r="MNU74" s="79"/>
      <c r="MNV74" s="79"/>
      <c r="MNW74" s="79"/>
      <c r="MNX74" s="79"/>
      <c r="MNY74" s="79"/>
      <c r="MNZ74" s="79"/>
      <c r="MOA74" s="79"/>
      <c r="MOB74" s="79"/>
      <c r="MOC74" s="79"/>
      <c r="MOD74" s="79"/>
      <c r="MOE74" s="79"/>
      <c r="MOF74" s="79"/>
      <c r="MOG74" s="79"/>
      <c r="MOH74" s="79"/>
      <c r="MOI74" s="79"/>
      <c r="MOJ74" s="79"/>
      <c r="MOK74" s="79"/>
      <c r="MOL74" s="79"/>
      <c r="MOM74" s="79"/>
      <c r="MON74" s="79"/>
      <c r="MOO74" s="79"/>
      <c r="MOP74" s="79"/>
      <c r="MOQ74" s="79"/>
      <c r="MOR74" s="79"/>
      <c r="MOS74" s="79"/>
      <c r="MOT74" s="79"/>
      <c r="MOU74" s="79"/>
      <c r="MOV74" s="79"/>
      <c r="MOW74" s="79"/>
      <c r="MOX74" s="79"/>
      <c r="MOY74" s="79"/>
      <c r="MOZ74" s="79"/>
      <c r="MPA74" s="79"/>
      <c r="MPB74" s="79"/>
      <c r="MPC74" s="79"/>
      <c r="MPD74" s="79"/>
      <c r="MPE74" s="79"/>
      <c r="MPF74" s="79"/>
      <c r="MPG74" s="79"/>
      <c r="MPH74" s="79"/>
      <c r="MPI74" s="79"/>
      <c r="MPJ74" s="79"/>
      <c r="MPK74" s="79"/>
      <c r="MPL74" s="79"/>
      <c r="MPM74" s="79"/>
      <c r="MPN74" s="79"/>
      <c r="MPO74" s="79"/>
      <c r="MPP74" s="79"/>
      <c r="MPQ74" s="79"/>
      <c r="MPR74" s="79"/>
      <c r="MPS74" s="79"/>
      <c r="MPT74" s="79"/>
      <c r="MPU74" s="79"/>
      <c r="MPV74" s="79"/>
      <c r="MPW74" s="79"/>
      <c r="MPX74" s="79"/>
      <c r="MPY74" s="79"/>
      <c r="MPZ74" s="79"/>
      <c r="MQA74" s="79"/>
      <c r="MQB74" s="79"/>
      <c r="MQC74" s="79"/>
      <c r="MQD74" s="79"/>
      <c r="MQE74" s="79"/>
      <c r="MQF74" s="79"/>
      <c r="MQG74" s="79"/>
      <c r="MQH74" s="79"/>
      <c r="MQI74" s="79"/>
      <c r="MQJ74" s="79"/>
      <c r="MQK74" s="79"/>
      <c r="MQL74" s="79"/>
      <c r="MQM74" s="79"/>
      <c r="MQN74" s="79"/>
      <c r="MQO74" s="79"/>
      <c r="MQP74" s="79"/>
      <c r="MQQ74" s="79"/>
      <c r="MQR74" s="79"/>
      <c r="MQS74" s="79"/>
      <c r="MQT74" s="79"/>
      <c r="MQU74" s="79"/>
      <c r="MQV74" s="79"/>
      <c r="MQW74" s="79"/>
      <c r="MQX74" s="79"/>
      <c r="MQY74" s="79"/>
      <c r="MQZ74" s="79"/>
      <c r="MRA74" s="79"/>
      <c r="MRB74" s="79"/>
      <c r="MRC74" s="79"/>
      <c r="MRD74" s="79"/>
      <c r="MRE74" s="79"/>
      <c r="MRF74" s="79"/>
      <c r="MRG74" s="79"/>
      <c r="MRH74" s="79"/>
      <c r="MRI74" s="79"/>
      <c r="MRJ74" s="79"/>
      <c r="MRK74" s="79"/>
      <c r="MRL74" s="79"/>
      <c r="MRM74" s="79"/>
      <c r="MRN74" s="79"/>
      <c r="MRO74" s="79"/>
      <c r="MRP74" s="79"/>
      <c r="MRQ74" s="79"/>
      <c r="MRR74" s="79"/>
      <c r="MRS74" s="79"/>
      <c r="MRT74" s="79"/>
      <c r="MRU74" s="79"/>
      <c r="MRV74" s="79"/>
      <c r="MRW74" s="79"/>
      <c r="MRX74" s="79"/>
      <c r="MRY74" s="79"/>
      <c r="MRZ74" s="79"/>
      <c r="MSA74" s="79"/>
      <c r="MSB74" s="79"/>
      <c r="MSC74" s="79"/>
      <c r="MSD74" s="79"/>
      <c r="MSE74" s="79"/>
      <c r="MSF74" s="79"/>
      <c r="MSG74" s="79"/>
      <c r="MSH74" s="79"/>
      <c r="MSI74" s="79"/>
      <c r="MSJ74" s="79"/>
      <c r="MSK74" s="79"/>
      <c r="MSL74" s="79"/>
      <c r="MSM74" s="79"/>
      <c r="MSN74" s="79"/>
      <c r="MSO74" s="79"/>
      <c r="MSP74" s="79"/>
      <c r="MSQ74" s="79"/>
      <c r="MSR74" s="79"/>
      <c r="MSS74" s="79"/>
      <c r="MST74" s="79"/>
      <c r="MSU74" s="79"/>
      <c r="MSV74" s="79"/>
      <c r="MSW74" s="79"/>
      <c r="MSX74" s="79"/>
      <c r="MSY74" s="79"/>
      <c r="MSZ74" s="79"/>
      <c r="MTA74" s="79"/>
      <c r="MTB74" s="79"/>
      <c r="MTC74" s="79"/>
      <c r="MTD74" s="79"/>
      <c r="MTE74" s="79"/>
      <c r="MTF74" s="79"/>
      <c r="MTG74" s="79"/>
      <c r="MTH74" s="79"/>
      <c r="MTI74" s="79"/>
      <c r="MTJ74" s="79"/>
      <c r="MTK74" s="79"/>
      <c r="MTL74" s="79"/>
      <c r="MTM74" s="79"/>
      <c r="MTN74" s="79"/>
      <c r="MTO74" s="79"/>
      <c r="MTP74" s="79"/>
      <c r="MTQ74" s="79"/>
      <c r="MTR74" s="79"/>
      <c r="MTS74" s="79"/>
      <c r="MTT74" s="79"/>
      <c r="MTU74" s="79"/>
      <c r="MTV74" s="79"/>
      <c r="MTW74" s="79"/>
      <c r="MTX74" s="79"/>
      <c r="MTY74" s="79"/>
      <c r="MTZ74" s="79"/>
      <c r="MUA74" s="79"/>
      <c r="MUB74" s="79"/>
      <c r="MUC74" s="79"/>
      <c r="MUD74" s="79"/>
      <c r="MUE74" s="79"/>
      <c r="MUF74" s="79"/>
      <c r="MUG74" s="79"/>
      <c r="MUH74" s="79"/>
      <c r="MUI74" s="79"/>
      <c r="MUJ74" s="79"/>
      <c r="MUK74" s="79"/>
      <c r="MUL74" s="79"/>
      <c r="MUM74" s="79"/>
      <c r="MUN74" s="79"/>
      <c r="MUO74" s="79"/>
      <c r="MUP74" s="79"/>
      <c r="MUQ74" s="79"/>
      <c r="MUR74" s="79"/>
      <c r="MUS74" s="79"/>
      <c r="MUT74" s="79"/>
      <c r="MUU74" s="79"/>
      <c r="MUV74" s="79"/>
      <c r="MUW74" s="79"/>
      <c r="MUX74" s="79"/>
      <c r="MUY74" s="79"/>
      <c r="MUZ74" s="79"/>
      <c r="MVA74" s="79"/>
      <c r="MVB74" s="79"/>
      <c r="MVC74" s="79"/>
      <c r="MVD74" s="79"/>
      <c r="MVE74" s="79"/>
      <c r="MVF74" s="79"/>
      <c r="MVG74" s="79"/>
      <c r="MVH74" s="79"/>
      <c r="MVI74" s="79"/>
      <c r="MVJ74" s="79"/>
      <c r="MVK74" s="79"/>
      <c r="MVL74" s="79"/>
      <c r="MVM74" s="79"/>
      <c r="MVN74" s="79"/>
      <c r="MVO74" s="79"/>
      <c r="MVP74" s="79"/>
      <c r="MVQ74" s="79"/>
      <c r="MVR74" s="79"/>
      <c r="MVS74" s="79"/>
      <c r="MVT74" s="79"/>
      <c r="MVU74" s="79"/>
      <c r="MVV74" s="79"/>
      <c r="MVW74" s="79"/>
      <c r="MVX74" s="79"/>
      <c r="MVY74" s="79"/>
      <c r="MVZ74" s="79"/>
      <c r="MWA74" s="79"/>
      <c r="MWB74" s="79"/>
      <c r="MWC74" s="79"/>
      <c r="MWD74" s="79"/>
      <c r="MWE74" s="79"/>
      <c r="MWF74" s="79"/>
      <c r="MWG74" s="79"/>
      <c r="MWH74" s="79"/>
      <c r="MWI74" s="79"/>
      <c r="MWJ74" s="79"/>
      <c r="MWK74" s="79"/>
      <c r="MWL74" s="79"/>
      <c r="MWM74" s="79"/>
      <c r="MWN74" s="79"/>
      <c r="MWO74" s="79"/>
      <c r="MWP74" s="79"/>
      <c r="MWQ74" s="79"/>
      <c r="MWR74" s="79"/>
      <c r="MWS74" s="79"/>
      <c r="MWT74" s="79"/>
      <c r="MWU74" s="79"/>
      <c r="MWV74" s="79"/>
      <c r="MWW74" s="79"/>
      <c r="MWX74" s="79"/>
      <c r="MWY74" s="79"/>
      <c r="MWZ74" s="79"/>
      <c r="MXA74" s="79"/>
      <c r="MXB74" s="79"/>
      <c r="MXC74" s="79"/>
      <c r="MXD74" s="79"/>
      <c r="MXE74" s="79"/>
      <c r="MXF74" s="79"/>
      <c r="MXG74" s="79"/>
      <c r="MXH74" s="79"/>
      <c r="MXI74" s="79"/>
      <c r="MXJ74" s="79"/>
      <c r="MXK74" s="79"/>
      <c r="MXL74" s="79"/>
      <c r="MXM74" s="79"/>
      <c r="MXN74" s="79"/>
      <c r="MXO74" s="79"/>
      <c r="MXP74" s="79"/>
      <c r="MXQ74" s="79"/>
      <c r="MXR74" s="79"/>
      <c r="MXS74" s="79"/>
      <c r="MXT74" s="79"/>
      <c r="MXU74" s="79"/>
      <c r="MXV74" s="79"/>
      <c r="MXW74" s="79"/>
      <c r="MXX74" s="79"/>
      <c r="MXY74" s="79"/>
      <c r="MXZ74" s="79"/>
      <c r="MYA74" s="79"/>
      <c r="MYB74" s="79"/>
      <c r="MYC74" s="79"/>
      <c r="MYD74" s="79"/>
      <c r="MYE74" s="79"/>
      <c r="MYF74" s="79"/>
      <c r="MYG74" s="79"/>
      <c r="MYH74" s="79"/>
      <c r="MYI74" s="79"/>
      <c r="MYJ74" s="79"/>
      <c r="MYK74" s="79"/>
      <c r="MYL74" s="79"/>
      <c r="MYM74" s="79"/>
      <c r="MYN74" s="79"/>
      <c r="MYO74" s="79"/>
      <c r="MYP74" s="79"/>
      <c r="MYQ74" s="79"/>
      <c r="MYR74" s="79"/>
      <c r="MYS74" s="79"/>
      <c r="MYT74" s="79"/>
      <c r="MYU74" s="79"/>
      <c r="MYV74" s="79"/>
      <c r="MYW74" s="79"/>
      <c r="MYX74" s="79"/>
      <c r="MYY74" s="79"/>
      <c r="MYZ74" s="79"/>
      <c r="MZA74" s="79"/>
      <c r="MZB74" s="79"/>
      <c r="MZC74" s="79"/>
      <c r="MZD74" s="79"/>
      <c r="MZE74" s="79"/>
      <c r="MZF74" s="79"/>
      <c r="MZG74" s="79"/>
      <c r="MZH74" s="79"/>
      <c r="MZI74" s="79"/>
      <c r="MZJ74" s="79"/>
      <c r="MZK74" s="79"/>
      <c r="MZL74" s="79"/>
      <c r="MZM74" s="79"/>
      <c r="MZN74" s="79"/>
      <c r="MZO74" s="79"/>
      <c r="MZP74" s="79"/>
      <c r="MZQ74" s="79"/>
      <c r="MZR74" s="79"/>
      <c r="MZS74" s="79"/>
      <c r="MZT74" s="79"/>
      <c r="MZU74" s="79"/>
      <c r="MZV74" s="79"/>
      <c r="MZW74" s="79"/>
      <c r="MZX74" s="79"/>
      <c r="MZY74" s="79"/>
      <c r="MZZ74" s="79"/>
      <c r="NAA74" s="79"/>
      <c r="NAB74" s="79"/>
      <c r="NAC74" s="79"/>
      <c r="NAD74" s="79"/>
      <c r="NAE74" s="79"/>
      <c r="NAF74" s="79"/>
      <c r="NAG74" s="79"/>
      <c r="NAH74" s="79"/>
      <c r="NAI74" s="79"/>
      <c r="NAJ74" s="79"/>
      <c r="NAK74" s="79"/>
      <c r="NAL74" s="79"/>
      <c r="NAM74" s="79"/>
      <c r="NAN74" s="79"/>
      <c r="NAO74" s="79"/>
      <c r="NAP74" s="79"/>
      <c r="NAQ74" s="79"/>
      <c r="NAR74" s="79"/>
      <c r="NAS74" s="79"/>
      <c r="NAT74" s="79"/>
      <c r="NAU74" s="79"/>
      <c r="NAV74" s="79"/>
      <c r="NAW74" s="79"/>
      <c r="NAX74" s="79"/>
      <c r="NAY74" s="79"/>
      <c r="NAZ74" s="79"/>
      <c r="NBA74" s="79"/>
      <c r="NBB74" s="79"/>
      <c r="NBC74" s="79"/>
      <c r="NBD74" s="79"/>
      <c r="NBE74" s="79"/>
      <c r="NBF74" s="79"/>
      <c r="NBG74" s="79"/>
      <c r="NBH74" s="79"/>
      <c r="NBI74" s="79"/>
      <c r="NBJ74" s="79"/>
      <c r="NBK74" s="79"/>
      <c r="NBL74" s="79"/>
      <c r="NBM74" s="79"/>
      <c r="NBN74" s="79"/>
      <c r="NBO74" s="79"/>
      <c r="NBP74" s="79"/>
      <c r="NBQ74" s="79"/>
      <c r="NBR74" s="79"/>
      <c r="NBS74" s="79"/>
      <c r="NBT74" s="79"/>
      <c r="NBU74" s="79"/>
      <c r="NBV74" s="79"/>
      <c r="NBW74" s="79"/>
      <c r="NBX74" s="79"/>
      <c r="NBY74" s="79"/>
      <c r="NBZ74" s="79"/>
      <c r="NCA74" s="79"/>
      <c r="NCB74" s="79"/>
      <c r="NCC74" s="79"/>
      <c r="NCD74" s="79"/>
      <c r="NCE74" s="79"/>
      <c r="NCF74" s="79"/>
      <c r="NCG74" s="79"/>
      <c r="NCH74" s="79"/>
      <c r="NCI74" s="79"/>
      <c r="NCJ74" s="79"/>
      <c r="NCK74" s="79"/>
      <c r="NCL74" s="79"/>
      <c r="NCM74" s="79"/>
      <c r="NCN74" s="79"/>
      <c r="NCO74" s="79"/>
      <c r="NCP74" s="79"/>
      <c r="NCQ74" s="79"/>
      <c r="NCR74" s="79"/>
      <c r="NCS74" s="79"/>
      <c r="NCT74" s="79"/>
      <c r="NCU74" s="79"/>
      <c r="NCV74" s="79"/>
      <c r="NCW74" s="79"/>
      <c r="NCX74" s="79"/>
      <c r="NCY74" s="79"/>
      <c r="NCZ74" s="79"/>
      <c r="NDA74" s="79"/>
      <c r="NDB74" s="79"/>
      <c r="NDC74" s="79"/>
      <c r="NDD74" s="79"/>
      <c r="NDE74" s="79"/>
      <c r="NDF74" s="79"/>
      <c r="NDG74" s="79"/>
      <c r="NDH74" s="79"/>
      <c r="NDI74" s="79"/>
      <c r="NDJ74" s="79"/>
      <c r="NDK74" s="79"/>
      <c r="NDL74" s="79"/>
      <c r="NDM74" s="79"/>
      <c r="NDN74" s="79"/>
      <c r="NDO74" s="79"/>
      <c r="NDP74" s="79"/>
      <c r="NDQ74" s="79"/>
      <c r="NDR74" s="79"/>
      <c r="NDS74" s="79"/>
      <c r="NDT74" s="79"/>
      <c r="NDU74" s="79"/>
      <c r="NDV74" s="79"/>
      <c r="NDW74" s="79"/>
      <c r="NDX74" s="79"/>
      <c r="NDY74" s="79"/>
      <c r="NDZ74" s="79"/>
      <c r="NEA74" s="79"/>
      <c r="NEB74" s="79"/>
      <c r="NEC74" s="79"/>
      <c r="NED74" s="79"/>
      <c r="NEE74" s="79"/>
      <c r="NEF74" s="79"/>
      <c r="NEG74" s="79"/>
      <c r="NEH74" s="79"/>
      <c r="NEI74" s="79"/>
      <c r="NEJ74" s="79"/>
      <c r="NEK74" s="79"/>
      <c r="NEL74" s="79"/>
      <c r="NEM74" s="79"/>
      <c r="NEN74" s="79"/>
      <c r="NEO74" s="79"/>
      <c r="NEP74" s="79"/>
      <c r="NEQ74" s="79"/>
      <c r="NER74" s="79"/>
      <c r="NES74" s="79"/>
      <c r="NET74" s="79"/>
      <c r="NEU74" s="79"/>
      <c r="NEV74" s="79"/>
      <c r="NEW74" s="79"/>
      <c r="NEX74" s="79"/>
      <c r="NEY74" s="79"/>
      <c r="NEZ74" s="79"/>
      <c r="NFA74" s="79"/>
      <c r="NFB74" s="79"/>
      <c r="NFC74" s="79"/>
      <c r="NFD74" s="79"/>
      <c r="NFE74" s="79"/>
      <c r="NFF74" s="79"/>
      <c r="NFG74" s="79"/>
      <c r="NFH74" s="79"/>
      <c r="NFI74" s="79"/>
      <c r="NFJ74" s="79"/>
      <c r="NFK74" s="79"/>
      <c r="NFL74" s="79"/>
      <c r="NFM74" s="79"/>
      <c r="NFN74" s="79"/>
      <c r="NFO74" s="79"/>
      <c r="NFP74" s="79"/>
      <c r="NFQ74" s="79"/>
      <c r="NFR74" s="79"/>
      <c r="NFS74" s="79"/>
      <c r="NFT74" s="79"/>
      <c r="NFU74" s="79"/>
      <c r="NFV74" s="79"/>
      <c r="NFW74" s="79"/>
      <c r="NFX74" s="79"/>
      <c r="NFY74" s="79"/>
      <c r="NFZ74" s="79"/>
      <c r="NGA74" s="79"/>
      <c r="NGB74" s="79"/>
      <c r="NGC74" s="79"/>
      <c r="NGD74" s="79"/>
      <c r="NGE74" s="79"/>
      <c r="NGF74" s="79"/>
      <c r="NGG74" s="79"/>
      <c r="NGH74" s="79"/>
      <c r="NGI74" s="79"/>
      <c r="NGJ74" s="79"/>
      <c r="NGK74" s="79"/>
      <c r="NGL74" s="79"/>
      <c r="NGM74" s="79"/>
      <c r="NGN74" s="79"/>
      <c r="NGO74" s="79"/>
      <c r="NGP74" s="79"/>
      <c r="NGQ74" s="79"/>
      <c r="NGR74" s="79"/>
      <c r="NGS74" s="79"/>
      <c r="NGT74" s="79"/>
      <c r="NGU74" s="79"/>
      <c r="NGV74" s="79"/>
      <c r="NGW74" s="79"/>
      <c r="NGX74" s="79"/>
      <c r="NGY74" s="79"/>
      <c r="NGZ74" s="79"/>
      <c r="NHA74" s="79"/>
      <c r="NHB74" s="79"/>
      <c r="NHC74" s="79"/>
      <c r="NHD74" s="79"/>
      <c r="NHE74" s="79"/>
      <c r="NHF74" s="79"/>
      <c r="NHG74" s="79"/>
      <c r="NHH74" s="79"/>
      <c r="NHI74" s="79"/>
      <c r="NHJ74" s="79"/>
      <c r="NHK74" s="79"/>
      <c r="NHL74" s="79"/>
      <c r="NHM74" s="79"/>
      <c r="NHN74" s="79"/>
      <c r="NHO74" s="79"/>
      <c r="NHP74" s="79"/>
      <c r="NHQ74" s="79"/>
      <c r="NHR74" s="79"/>
      <c r="NHS74" s="79"/>
      <c r="NHT74" s="79"/>
      <c r="NHU74" s="79"/>
      <c r="NHV74" s="79"/>
      <c r="NHW74" s="79"/>
      <c r="NHX74" s="79"/>
      <c r="NHY74" s="79"/>
      <c r="NHZ74" s="79"/>
      <c r="NIA74" s="79"/>
      <c r="NIB74" s="79"/>
      <c r="NIC74" s="79"/>
      <c r="NID74" s="79"/>
      <c r="NIE74" s="79"/>
      <c r="NIF74" s="79"/>
      <c r="NIG74" s="79"/>
      <c r="NIH74" s="79"/>
      <c r="NII74" s="79"/>
      <c r="NIJ74" s="79"/>
      <c r="NIK74" s="79"/>
      <c r="NIL74" s="79"/>
      <c r="NIM74" s="79"/>
      <c r="NIN74" s="79"/>
      <c r="NIO74" s="79"/>
      <c r="NIP74" s="79"/>
      <c r="NIQ74" s="79"/>
      <c r="NIR74" s="79"/>
      <c r="NIS74" s="79"/>
      <c r="NIT74" s="79"/>
      <c r="NIU74" s="79"/>
      <c r="NIV74" s="79"/>
      <c r="NIW74" s="79"/>
      <c r="NIX74" s="79"/>
      <c r="NIY74" s="79"/>
      <c r="NIZ74" s="79"/>
      <c r="NJA74" s="79"/>
      <c r="NJB74" s="79"/>
      <c r="NJC74" s="79"/>
      <c r="NJD74" s="79"/>
      <c r="NJE74" s="79"/>
      <c r="NJF74" s="79"/>
      <c r="NJG74" s="79"/>
      <c r="NJH74" s="79"/>
      <c r="NJI74" s="79"/>
      <c r="NJJ74" s="79"/>
      <c r="NJK74" s="79"/>
      <c r="NJL74" s="79"/>
      <c r="NJM74" s="79"/>
      <c r="NJN74" s="79"/>
      <c r="NJO74" s="79"/>
      <c r="NJP74" s="79"/>
      <c r="NJQ74" s="79"/>
      <c r="NJR74" s="79"/>
      <c r="NJS74" s="79"/>
      <c r="NJT74" s="79"/>
      <c r="NJU74" s="79"/>
      <c r="NJV74" s="79"/>
      <c r="NJW74" s="79"/>
      <c r="NJX74" s="79"/>
      <c r="NJY74" s="79"/>
      <c r="NJZ74" s="79"/>
      <c r="NKA74" s="79"/>
      <c r="NKB74" s="79"/>
      <c r="NKC74" s="79"/>
      <c r="NKD74" s="79"/>
      <c r="NKE74" s="79"/>
      <c r="NKF74" s="79"/>
      <c r="NKG74" s="79"/>
      <c r="NKH74" s="79"/>
      <c r="NKI74" s="79"/>
      <c r="NKJ74" s="79"/>
      <c r="NKK74" s="79"/>
      <c r="NKL74" s="79"/>
      <c r="NKM74" s="79"/>
      <c r="NKN74" s="79"/>
      <c r="NKO74" s="79"/>
      <c r="NKP74" s="79"/>
      <c r="NKQ74" s="79"/>
      <c r="NKR74" s="79"/>
      <c r="NKS74" s="79"/>
      <c r="NKT74" s="79"/>
      <c r="NKU74" s="79"/>
      <c r="NKV74" s="79"/>
      <c r="NKW74" s="79"/>
      <c r="NKX74" s="79"/>
      <c r="NKY74" s="79"/>
      <c r="NKZ74" s="79"/>
      <c r="NLA74" s="79"/>
      <c r="NLB74" s="79"/>
      <c r="NLC74" s="79"/>
      <c r="NLD74" s="79"/>
      <c r="NLE74" s="79"/>
      <c r="NLF74" s="79"/>
      <c r="NLG74" s="79"/>
      <c r="NLH74" s="79"/>
      <c r="NLI74" s="79"/>
      <c r="NLJ74" s="79"/>
      <c r="NLK74" s="79"/>
      <c r="NLL74" s="79"/>
      <c r="NLM74" s="79"/>
      <c r="NLN74" s="79"/>
      <c r="NLO74" s="79"/>
      <c r="NLP74" s="79"/>
      <c r="NLQ74" s="79"/>
      <c r="NLR74" s="79"/>
      <c r="NLS74" s="79"/>
      <c r="NLT74" s="79"/>
      <c r="NLU74" s="79"/>
      <c r="NLV74" s="79"/>
      <c r="NLW74" s="79"/>
      <c r="NLX74" s="79"/>
      <c r="NLY74" s="79"/>
      <c r="NLZ74" s="79"/>
      <c r="NMA74" s="79"/>
      <c r="NMB74" s="79"/>
      <c r="NMC74" s="79"/>
      <c r="NMD74" s="79"/>
      <c r="NME74" s="79"/>
      <c r="NMF74" s="79"/>
      <c r="NMG74" s="79"/>
      <c r="NMH74" s="79"/>
      <c r="NMI74" s="79"/>
      <c r="NMJ74" s="79"/>
      <c r="NMK74" s="79"/>
      <c r="NML74" s="79"/>
      <c r="NMM74" s="79"/>
      <c r="NMN74" s="79"/>
      <c r="NMO74" s="79"/>
      <c r="NMP74" s="79"/>
      <c r="NMQ74" s="79"/>
      <c r="NMR74" s="79"/>
      <c r="NMS74" s="79"/>
      <c r="NMT74" s="79"/>
      <c r="NMU74" s="79"/>
      <c r="NMV74" s="79"/>
      <c r="NMW74" s="79"/>
      <c r="NMX74" s="79"/>
      <c r="NMY74" s="79"/>
      <c r="NMZ74" s="79"/>
      <c r="NNA74" s="79"/>
      <c r="NNB74" s="79"/>
      <c r="NNC74" s="79"/>
      <c r="NND74" s="79"/>
      <c r="NNE74" s="79"/>
      <c r="NNF74" s="79"/>
      <c r="NNG74" s="79"/>
      <c r="NNH74" s="79"/>
      <c r="NNI74" s="79"/>
      <c r="NNJ74" s="79"/>
      <c r="NNK74" s="79"/>
      <c r="NNL74" s="79"/>
      <c r="NNM74" s="79"/>
      <c r="NNN74" s="79"/>
      <c r="NNO74" s="79"/>
      <c r="NNP74" s="79"/>
      <c r="NNQ74" s="79"/>
      <c r="NNR74" s="79"/>
      <c r="NNS74" s="79"/>
      <c r="NNT74" s="79"/>
      <c r="NNU74" s="79"/>
      <c r="NNV74" s="79"/>
      <c r="NNW74" s="79"/>
      <c r="NNX74" s="79"/>
      <c r="NNY74" s="79"/>
      <c r="NNZ74" s="79"/>
      <c r="NOA74" s="79"/>
      <c r="NOB74" s="79"/>
      <c r="NOC74" s="79"/>
      <c r="NOD74" s="79"/>
      <c r="NOE74" s="79"/>
      <c r="NOF74" s="79"/>
      <c r="NOG74" s="79"/>
      <c r="NOH74" s="79"/>
      <c r="NOI74" s="79"/>
      <c r="NOJ74" s="79"/>
      <c r="NOK74" s="79"/>
      <c r="NOL74" s="79"/>
      <c r="NOM74" s="79"/>
      <c r="NON74" s="79"/>
      <c r="NOO74" s="79"/>
      <c r="NOP74" s="79"/>
      <c r="NOQ74" s="79"/>
      <c r="NOR74" s="79"/>
      <c r="NOS74" s="79"/>
      <c r="NOT74" s="79"/>
      <c r="NOU74" s="79"/>
      <c r="NOV74" s="79"/>
      <c r="NOW74" s="79"/>
      <c r="NOX74" s="79"/>
      <c r="NOY74" s="79"/>
      <c r="NOZ74" s="79"/>
      <c r="NPA74" s="79"/>
      <c r="NPB74" s="79"/>
      <c r="NPC74" s="79"/>
      <c r="NPD74" s="79"/>
      <c r="NPE74" s="79"/>
      <c r="NPF74" s="79"/>
      <c r="NPG74" s="79"/>
      <c r="NPH74" s="79"/>
      <c r="NPI74" s="79"/>
      <c r="NPJ74" s="79"/>
      <c r="NPK74" s="79"/>
      <c r="NPL74" s="79"/>
      <c r="NPM74" s="79"/>
      <c r="NPN74" s="79"/>
      <c r="NPO74" s="79"/>
      <c r="NPP74" s="79"/>
      <c r="NPQ74" s="79"/>
      <c r="NPR74" s="79"/>
      <c r="NPS74" s="79"/>
      <c r="NPT74" s="79"/>
      <c r="NPU74" s="79"/>
      <c r="NPV74" s="79"/>
      <c r="NPW74" s="79"/>
      <c r="NPX74" s="79"/>
      <c r="NPY74" s="79"/>
      <c r="NPZ74" s="79"/>
      <c r="NQA74" s="79"/>
      <c r="NQB74" s="79"/>
      <c r="NQC74" s="79"/>
      <c r="NQD74" s="79"/>
      <c r="NQE74" s="79"/>
      <c r="NQF74" s="79"/>
      <c r="NQG74" s="79"/>
      <c r="NQH74" s="79"/>
      <c r="NQI74" s="79"/>
      <c r="NQJ74" s="79"/>
      <c r="NQK74" s="79"/>
      <c r="NQL74" s="79"/>
      <c r="NQM74" s="79"/>
      <c r="NQN74" s="79"/>
      <c r="NQO74" s="79"/>
      <c r="NQP74" s="79"/>
      <c r="NQQ74" s="79"/>
      <c r="NQR74" s="79"/>
      <c r="NQS74" s="79"/>
      <c r="NQT74" s="79"/>
      <c r="NQU74" s="79"/>
      <c r="NQV74" s="79"/>
      <c r="NQW74" s="79"/>
      <c r="NQX74" s="79"/>
      <c r="NQY74" s="79"/>
      <c r="NQZ74" s="79"/>
      <c r="NRA74" s="79"/>
      <c r="NRB74" s="79"/>
      <c r="NRC74" s="79"/>
      <c r="NRD74" s="79"/>
      <c r="NRE74" s="79"/>
      <c r="NRF74" s="79"/>
      <c r="NRG74" s="79"/>
      <c r="NRH74" s="79"/>
      <c r="NRI74" s="79"/>
      <c r="NRJ74" s="79"/>
      <c r="NRK74" s="79"/>
      <c r="NRL74" s="79"/>
      <c r="NRM74" s="79"/>
      <c r="NRN74" s="79"/>
      <c r="NRO74" s="79"/>
      <c r="NRP74" s="79"/>
      <c r="NRQ74" s="79"/>
      <c r="NRR74" s="79"/>
      <c r="NRS74" s="79"/>
      <c r="NRT74" s="79"/>
      <c r="NRU74" s="79"/>
      <c r="NRV74" s="79"/>
      <c r="NRW74" s="79"/>
      <c r="NRX74" s="79"/>
      <c r="NRY74" s="79"/>
      <c r="NRZ74" s="79"/>
      <c r="NSA74" s="79"/>
      <c r="NSB74" s="79"/>
      <c r="NSC74" s="79"/>
      <c r="NSD74" s="79"/>
      <c r="NSE74" s="79"/>
      <c r="NSF74" s="79"/>
      <c r="NSG74" s="79"/>
      <c r="NSH74" s="79"/>
      <c r="NSI74" s="79"/>
      <c r="NSJ74" s="79"/>
      <c r="NSK74" s="79"/>
      <c r="NSL74" s="79"/>
      <c r="NSM74" s="79"/>
      <c r="NSN74" s="79"/>
      <c r="NSO74" s="79"/>
      <c r="NSP74" s="79"/>
      <c r="NSQ74" s="79"/>
      <c r="NSR74" s="79"/>
      <c r="NSS74" s="79"/>
      <c r="NST74" s="79"/>
      <c r="NSU74" s="79"/>
      <c r="NSV74" s="79"/>
      <c r="NSW74" s="79"/>
      <c r="NSX74" s="79"/>
      <c r="NSY74" s="79"/>
      <c r="NSZ74" s="79"/>
      <c r="NTA74" s="79"/>
      <c r="NTB74" s="79"/>
      <c r="NTC74" s="79"/>
      <c r="NTD74" s="79"/>
      <c r="NTE74" s="79"/>
      <c r="NTF74" s="79"/>
      <c r="NTG74" s="79"/>
      <c r="NTH74" s="79"/>
      <c r="NTI74" s="79"/>
      <c r="NTJ74" s="79"/>
      <c r="NTK74" s="79"/>
      <c r="NTL74" s="79"/>
      <c r="NTM74" s="79"/>
      <c r="NTN74" s="79"/>
      <c r="NTO74" s="79"/>
      <c r="NTP74" s="79"/>
      <c r="NTQ74" s="79"/>
      <c r="NTR74" s="79"/>
      <c r="NTS74" s="79"/>
      <c r="NTT74" s="79"/>
      <c r="NTU74" s="79"/>
      <c r="NTV74" s="79"/>
      <c r="NTW74" s="79"/>
      <c r="NTX74" s="79"/>
      <c r="NTY74" s="79"/>
      <c r="NTZ74" s="79"/>
      <c r="NUA74" s="79"/>
      <c r="NUB74" s="79"/>
      <c r="NUC74" s="79"/>
      <c r="NUD74" s="79"/>
      <c r="NUE74" s="79"/>
      <c r="NUF74" s="79"/>
      <c r="NUG74" s="79"/>
      <c r="NUH74" s="79"/>
      <c r="NUI74" s="79"/>
      <c r="NUJ74" s="79"/>
      <c r="NUK74" s="79"/>
      <c r="NUL74" s="79"/>
      <c r="NUM74" s="79"/>
      <c r="NUN74" s="79"/>
      <c r="NUO74" s="79"/>
      <c r="NUP74" s="79"/>
      <c r="NUQ74" s="79"/>
      <c r="NUR74" s="79"/>
      <c r="NUS74" s="79"/>
      <c r="NUT74" s="79"/>
      <c r="NUU74" s="79"/>
      <c r="NUV74" s="79"/>
      <c r="NUW74" s="79"/>
      <c r="NUX74" s="79"/>
      <c r="NUY74" s="79"/>
      <c r="NUZ74" s="79"/>
      <c r="NVA74" s="79"/>
      <c r="NVB74" s="79"/>
      <c r="NVC74" s="79"/>
      <c r="NVD74" s="79"/>
      <c r="NVE74" s="79"/>
      <c r="NVF74" s="79"/>
      <c r="NVG74" s="79"/>
      <c r="NVH74" s="79"/>
      <c r="NVI74" s="79"/>
      <c r="NVJ74" s="79"/>
      <c r="NVK74" s="79"/>
      <c r="NVL74" s="79"/>
      <c r="NVM74" s="79"/>
      <c r="NVN74" s="79"/>
      <c r="NVO74" s="79"/>
      <c r="NVP74" s="79"/>
      <c r="NVQ74" s="79"/>
      <c r="NVR74" s="79"/>
      <c r="NVS74" s="79"/>
      <c r="NVT74" s="79"/>
      <c r="NVU74" s="79"/>
      <c r="NVV74" s="79"/>
      <c r="NVW74" s="79"/>
      <c r="NVX74" s="79"/>
      <c r="NVY74" s="79"/>
      <c r="NVZ74" s="79"/>
      <c r="NWA74" s="79"/>
      <c r="NWB74" s="79"/>
      <c r="NWC74" s="79"/>
      <c r="NWD74" s="79"/>
      <c r="NWE74" s="79"/>
      <c r="NWF74" s="79"/>
      <c r="NWG74" s="79"/>
      <c r="NWH74" s="79"/>
      <c r="NWI74" s="79"/>
      <c r="NWJ74" s="79"/>
      <c r="NWK74" s="79"/>
      <c r="NWL74" s="79"/>
      <c r="NWM74" s="79"/>
      <c r="NWN74" s="79"/>
      <c r="NWO74" s="79"/>
      <c r="NWP74" s="79"/>
      <c r="NWQ74" s="79"/>
      <c r="NWR74" s="79"/>
      <c r="NWS74" s="79"/>
      <c r="NWT74" s="79"/>
      <c r="NWU74" s="79"/>
      <c r="NWV74" s="79"/>
      <c r="NWW74" s="79"/>
      <c r="NWX74" s="79"/>
      <c r="NWY74" s="79"/>
      <c r="NWZ74" s="79"/>
      <c r="NXA74" s="79"/>
      <c r="NXB74" s="79"/>
      <c r="NXC74" s="79"/>
      <c r="NXD74" s="79"/>
      <c r="NXE74" s="79"/>
      <c r="NXF74" s="79"/>
      <c r="NXG74" s="79"/>
      <c r="NXH74" s="79"/>
      <c r="NXI74" s="79"/>
      <c r="NXJ74" s="79"/>
      <c r="NXK74" s="79"/>
      <c r="NXL74" s="79"/>
      <c r="NXM74" s="79"/>
      <c r="NXN74" s="79"/>
      <c r="NXO74" s="79"/>
      <c r="NXP74" s="79"/>
      <c r="NXQ74" s="79"/>
      <c r="NXR74" s="79"/>
      <c r="NXS74" s="79"/>
      <c r="NXT74" s="79"/>
      <c r="NXU74" s="79"/>
      <c r="NXV74" s="79"/>
      <c r="NXW74" s="79"/>
      <c r="NXX74" s="79"/>
      <c r="NXY74" s="79"/>
      <c r="NXZ74" s="79"/>
      <c r="NYA74" s="79"/>
      <c r="NYB74" s="79"/>
      <c r="NYC74" s="79"/>
      <c r="NYD74" s="79"/>
      <c r="NYE74" s="79"/>
      <c r="NYF74" s="79"/>
      <c r="NYG74" s="79"/>
      <c r="NYH74" s="79"/>
      <c r="NYI74" s="79"/>
      <c r="NYJ74" s="79"/>
      <c r="NYK74" s="79"/>
      <c r="NYL74" s="79"/>
      <c r="NYM74" s="79"/>
      <c r="NYN74" s="79"/>
      <c r="NYO74" s="79"/>
      <c r="NYP74" s="79"/>
      <c r="NYQ74" s="79"/>
      <c r="NYR74" s="79"/>
      <c r="NYS74" s="79"/>
      <c r="NYT74" s="79"/>
      <c r="NYU74" s="79"/>
      <c r="NYV74" s="79"/>
      <c r="NYW74" s="79"/>
      <c r="NYX74" s="79"/>
      <c r="NYY74" s="79"/>
      <c r="NYZ74" s="79"/>
      <c r="NZA74" s="79"/>
      <c r="NZB74" s="79"/>
      <c r="NZC74" s="79"/>
      <c r="NZD74" s="79"/>
      <c r="NZE74" s="79"/>
      <c r="NZF74" s="79"/>
      <c r="NZG74" s="79"/>
      <c r="NZH74" s="79"/>
      <c r="NZI74" s="79"/>
      <c r="NZJ74" s="79"/>
      <c r="NZK74" s="79"/>
      <c r="NZL74" s="79"/>
      <c r="NZM74" s="79"/>
      <c r="NZN74" s="79"/>
      <c r="NZO74" s="79"/>
      <c r="NZP74" s="79"/>
      <c r="NZQ74" s="79"/>
      <c r="NZR74" s="79"/>
      <c r="NZS74" s="79"/>
      <c r="NZT74" s="79"/>
      <c r="NZU74" s="79"/>
      <c r="NZV74" s="79"/>
      <c r="NZW74" s="79"/>
      <c r="NZX74" s="79"/>
      <c r="NZY74" s="79"/>
      <c r="NZZ74" s="79"/>
      <c r="OAA74" s="79"/>
      <c r="OAB74" s="79"/>
      <c r="OAC74" s="79"/>
      <c r="OAD74" s="79"/>
      <c r="OAE74" s="79"/>
      <c r="OAF74" s="79"/>
      <c r="OAG74" s="79"/>
      <c r="OAH74" s="79"/>
      <c r="OAI74" s="79"/>
      <c r="OAJ74" s="79"/>
      <c r="OAK74" s="79"/>
      <c r="OAL74" s="79"/>
      <c r="OAM74" s="79"/>
      <c r="OAN74" s="79"/>
      <c r="OAO74" s="79"/>
      <c r="OAP74" s="79"/>
      <c r="OAQ74" s="79"/>
      <c r="OAR74" s="79"/>
      <c r="OAS74" s="79"/>
      <c r="OAT74" s="79"/>
      <c r="OAU74" s="79"/>
      <c r="OAV74" s="79"/>
      <c r="OAW74" s="79"/>
      <c r="OAX74" s="79"/>
      <c r="OAY74" s="79"/>
      <c r="OAZ74" s="79"/>
      <c r="OBA74" s="79"/>
      <c r="OBB74" s="79"/>
      <c r="OBC74" s="79"/>
      <c r="OBD74" s="79"/>
      <c r="OBE74" s="79"/>
      <c r="OBF74" s="79"/>
      <c r="OBG74" s="79"/>
      <c r="OBH74" s="79"/>
      <c r="OBI74" s="79"/>
      <c r="OBJ74" s="79"/>
      <c r="OBK74" s="79"/>
      <c r="OBL74" s="79"/>
      <c r="OBM74" s="79"/>
      <c r="OBN74" s="79"/>
      <c r="OBO74" s="79"/>
      <c r="OBP74" s="79"/>
      <c r="OBQ74" s="79"/>
      <c r="OBR74" s="79"/>
      <c r="OBS74" s="79"/>
      <c r="OBT74" s="79"/>
      <c r="OBU74" s="79"/>
      <c r="OBV74" s="79"/>
      <c r="OBW74" s="79"/>
      <c r="OBX74" s="79"/>
      <c r="OBY74" s="79"/>
      <c r="OBZ74" s="79"/>
      <c r="OCA74" s="79"/>
      <c r="OCB74" s="79"/>
      <c r="OCC74" s="79"/>
      <c r="OCD74" s="79"/>
      <c r="OCE74" s="79"/>
      <c r="OCF74" s="79"/>
      <c r="OCG74" s="79"/>
      <c r="OCH74" s="79"/>
      <c r="OCI74" s="79"/>
      <c r="OCJ74" s="79"/>
      <c r="OCK74" s="79"/>
      <c r="OCL74" s="79"/>
      <c r="OCM74" s="79"/>
      <c r="OCN74" s="79"/>
      <c r="OCO74" s="79"/>
      <c r="OCP74" s="79"/>
      <c r="OCQ74" s="79"/>
      <c r="OCR74" s="79"/>
      <c r="OCS74" s="79"/>
      <c r="OCT74" s="79"/>
      <c r="OCU74" s="79"/>
      <c r="OCV74" s="79"/>
      <c r="OCW74" s="79"/>
      <c r="OCX74" s="79"/>
      <c r="OCY74" s="79"/>
      <c r="OCZ74" s="79"/>
      <c r="ODA74" s="79"/>
      <c r="ODB74" s="79"/>
      <c r="ODC74" s="79"/>
      <c r="ODD74" s="79"/>
      <c r="ODE74" s="79"/>
      <c r="ODF74" s="79"/>
      <c r="ODG74" s="79"/>
      <c r="ODH74" s="79"/>
      <c r="ODI74" s="79"/>
      <c r="ODJ74" s="79"/>
      <c r="ODK74" s="79"/>
      <c r="ODL74" s="79"/>
      <c r="ODM74" s="79"/>
      <c r="ODN74" s="79"/>
      <c r="ODO74" s="79"/>
      <c r="ODP74" s="79"/>
      <c r="ODQ74" s="79"/>
      <c r="ODR74" s="79"/>
      <c r="ODS74" s="79"/>
      <c r="ODT74" s="79"/>
      <c r="ODU74" s="79"/>
      <c r="ODV74" s="79"/>
      <c r="ODW74" s="79"/>
      <c r="ODX74" s="79"/>
      <c r="ODY74" s="79"/>
      <c r="ODZ74" s="79"/>
      <c r="OEA74" s="79"/>
      <c r="OEB74" s="79"/>
      <c r="OEC74" s="79"/>
      <c r="OED74" s="79"/>
      <c r="OEE74" s="79"/>
      <c r="OEF74" s="79"/>
      <c r="OEG74" s="79"/>
      <c r="OEH74" s="79"/>
      <c r="OEI74" s="79"/>
      <c r="OEJ74" s="79"/>
      <c r="OEK74" s="79"/>
      <c r="OEL74" s="79"/>
      <c r="OEM74" s="79"/>
      <c r="OEN74" s="79"/>
      <c r="OEO74" s="79"/>
      <c r="OEP74" s="79"/>
      <c r="OEQ74" s="79"/>
      <c r="OER74" s="79"/>
      <c r="OES74" s="79"/>
      <c r="OET74" s="79"/>
      <c r="OEU74" s="79"/>
      <c r="OEV74" s="79"/>
      <c r="OEW74" s="79"/>
      <c r="OEX74" s="79"/>
      <c r="OEY74" s="79"/>
      <c r="OEZ74" s="79"/>
      <c r="OFA74" s="79"/>
      <c r="OFB74" s="79"/>
      <c r="OFC74" s="79"/>
      <c r="OFD74" s="79"/>
      <c r="OFE74" s="79"/>
      <c r="OFF74" s="79"/>
      <c r="OFG74" s="79"/>
      <c r="OFH74" s="79"/>
      <c r="OFI74" s="79"/>
      <c r="OFJ74" s="79"/>
      <c r="OFK74" s="79"/>
      <c r="OFL74" s="79"/>
      <c r="OFM74" s="79"/>
      <c r="OFN74" s="79"/>
      <c r="OFO74" s="79"/>
      <c r="OFP74" s="79"/>
      <c r="OFQ74" s="79"/>
      <c r="OFR74" s="79"/>
      <c r="OFS74" s="79"/>
      <c r="OFT74" s="79"/>
      <c r="OFU74" s="79"/>
      <c r="OFV74" s="79"/>
      <c r="OFW74" s="79"/>
      <c r="OFX74" s="79"/>
      <c r="OFY74" s="79"/>
      <c r="OFZ74" s="79"/>
      <c r="OGA74" s="79"/>
      <c r="OGB74" s="79"/>
      <c r="OGC74" s="79"/>
      <c r="OGD74" s="79"/>
      <c r="OGE74" s="79"/>
      <c r="OGF74" s="79"/>
      <c r="OGG74" s="79"/>
      <c r="OGH74" s="79"/>
      <c r="OGI74" s="79"/>
      <c r="OGJ74" s="79"/>
      <c r="OGK74" s="79"/>
      <c r="OGL74" s="79"/>
      <c r="OGM74" s="79"/>
      <c r="OGN74" s="79"/>
      <c r="OGO74" s="79"/>
      <c r="OGP74" s="79"/>
      <c r="OGQ74" s="79"/>
      <c r="OGR74" s="79"/>
      <c r="OGS74" s="79"/>
      <c r="OGT74" s="79"/>
      <c r="OGU74" s="79"/>
      <c r="OGV74" s="79"/>
      <c r="OGW74" s="79"/>
      <c r="OGX74" s="79"/>
      <c r="OGY74" s="79"/>
      <c r="OGZ74" s="79"/>
      <c r="OHA74" s="79"/>
      <c r="OHB74" s="79"/>
      <c r="OHC74" s="79"/>
      <c r="OHD74" s="79"/>
      <c r="OHE74" s="79"/>
      <c r="OHF74" s="79"/>
      <c r="OHG74" s="79"/>
      <c r="OHH74" s="79"/>
      <c r="OHI74" s="79"/>
      <c r="OHJ74" s="79"/>
      <c r="OHK74" s="79"/>
      <c r="OHL74" s="79"/>
      <c r="OHM74" s="79"/>
      <c r="OHN74" s="79"/>
      <c r="OHO74" s="79"/>
      <c r="OHP74" s="79"/>
      <c r="OHQ74" s="79"/>
      <c r="OHR74" s="79"/>
      <c r="OHS74" s="79"/>
      <c r="OHT74" s="79"/>
      <c r="OHU74" s="79"/>
      <c r="OHV74" s="79"/>
      <c r="OHW74" s="79"/>
      <c r="OHX74" s="79"/>
      <c r="OHY74" s="79"/>
      <c r="OHZ74" s="79"/>
      <c r="OIA74" s="79"/>
      <c r="OIB74" s="79"/>
      <c r="OIC74" s="79"/>
      <c r="OID74" s="79"/>
      <c r="OIE74" s="79"/>
      <c r="OIF74" s="79"/>
      <c r="OIG74" s="79"/>
      <c r="OIH74" s="79"/>
      <c r="OII74" s="79"/>
      <c r="OIJ74" s="79"/>
      <c r="OIK74" s="79"/>
      <c r="OIL74" s="79"/>
      <c r="OIM74" s="79"/>
      <c r="OIN74" s="79"/>
      <c r="OIO74" s="79"/>
      <c r="OIP74" s="79"/>
      <c r="OIQ74" s="79"/>
      <c r="OIR74" s="79"/>
      <c r="OIS74" s="79"/>
      <c r="OIT74" s="79"/>
      <c r="OIU74" s="79"/>
      <c r="OIV74" s="79"/>
      <c r="OIW74" s="79"/>
      <c r="OIX74" s="79"/>
      <c r="OIY74" s="79"/>
      <c r="OIZ74" s="79"/>
      <c r="OJA74" s="79"/>
      <c r="OJB74" s="79"/>
      <c r="OJC74" s="79"/>
      <c r="OJD74" s="79"/>
      <c r="OJE74" s="79"/>
      <c r="OJF74" s="79"/>
      <c r="OJG74" s="79"/>
      <c r="OJH74" s="79"/>
      <c r="OJI74" s="79"/>
      <c r="OJJ74" s="79"/>
      <c r="OJK74" s="79"/>
      <c r="OJL74" s="79"/>
      <c r="OJM74" s="79"/>
      <c r="OJN74" s="79"/>
      <c r="OJO74" s="79"/>
      <c r="OJP74" s="79"/>
      <c r="OJQ74" s="79"/>
      <c r="OJR74" s="79"/>
      <c r="OJS74" s="79"/>
      <c r="OJT74" s="79"/>
      <c r="OJU74" s="79"/>
      <c r="OJV74" s="79"/>
      <c r="OJW74" s="79"/>
      <c r="OJX74" s="79"/>
      <c r="OJY74" s="79"/>
      <c r="OJZ74" s="79"/>
      <c r="OKA74" s="79"/>
      <c r="OKB74" s="79"/>
      <c r="OKC74" s="79"/>
      <c r="OKD74" s="79"/>
      <c r="OKE74" s="79"/>
      <c r="OKF74" s="79"/>
      <c r="OKG74" s="79"/>
      <c r="OKH74" s="79"/>
      <c r="OKI74" s="79"/>
      <c r="OKJ74" s="79"/>
      <c r="OKK74" s="79"/>
      <c r="OKL74" s="79"/>
      <c r="OKM74" s="79"/>
      <c r="OKN74" s="79"/>
      <c r="OKO74" s="79"/>
      <c r="OKP74" s="79"/>
      <c r="OKQ74" s="79"/>
      <c r="OKR74" s="79"/>
      <c r="OKS74" s="79"/>
      <c r="OKT74" s="79"/>
      <c r="OKU74" s="79"/>
      <c r="OKV74" s="79"/>
      <c r="OKW74" s="79"/>
      <c r="OKX74" s="79"/>
      <c r="OKY74" s="79"/>
      <c r="OKZ74" s="79"/>
      <c r="OLA74" s="79"/>
      <c r="OLB74" s="79"/>
      <c r="OLC74" s="79"/>
      <c r="OLD74" s="79"/>
      <c r="OLE74" s="79"/>
      <c r="OLF74" s="79"/>
      <c r="OLG74" s="79"/>
      <c r="OLH74" s="79"/>
      <c r="OLI74" s="79"/>
      <c r="OLJ74" s="79"/>
      <c r="OLK74" s="79"/>
      <c r="OLL74" s="79"/>
      <c r="OLM74" s="79"/>
      <c r="OLN74" s="79"/>
      <c r="OLO74" s="79"/>
      <c r="OLP74" s="79"/>
      <c r="OLQ74" s="79"/>
      <c r="OLR74" s="79"/>
      <c r="OLS74" s="79"/>
      <c r="OLT74" s="79"/>
      <c r="OLU74" s="79"/>
      <c r="OLV74" s="79"/>
      <c r="OLW74" s="79"/>
      <c r="OLX74" s="79"/>
      <c r="OLY74" s="79"/>
      <c r="OLZ74" s="79"/>
      <c r="OMA74" s="79"/>
      <c r="OMB74" s="79"/>
      <c r="OMC74" s="79"/>
      <c r="OMD74" s="79"/>
      <c r="OME74" s="79"/>
      <c r="OMF74" s="79"/>
      <c r="OMG74" s="79"/>
      <c r="OMH74" s="79"/>
      <c r="OMI74" s="79"/>
      <c r="OMJ74" s="79"/>
      <c r="OMK74" s="79"/>
      <c r="OML74" s="79"/>
      <c r="OMM74" s="79"/>
      <c r="OMN74" s="79"/>
      <c r="OMO74" s="79"/>
      <c r="OMP74" s="79"/>
      <c r="OMQ74" s="79"/>
      <c r="OMR74" s="79"/>
      <c r="OMS74" s="79"/>
      <c r="OMT74" s="79"/>
      <c r="OMU74" s="79"/>
      <c r="OMV74" s="79"/>
      <c r="OMW74" s="79"/>
      <c r="OMX74" s="79"/>
      <c r="OMY74" s="79"/>
      <c r="OMZ74" s="79"/>
      <c r="ONA74" s="79"/>
      <c r="ONB74" s="79"/>
      <c r="ONC74" s="79"/>
      <c r="OND74" s="79"/>
      <c r="ONE74" s="79"/>
      <c r="ONF74" s="79"/>
      <c r="ONG74" s="79"/>
      <c r="ONH74" s="79"/>
      <c r="ONI74" s="79"/>
      <c r="ONJ74" s="79"/>
      <c r="ONK74" s="79"/>
      <c r="ONL74" s="79"/>
      <c r="ONM74" s="79"/>
      <c r="ONN74" s="79"/>
      <c r="ONO74" s="79"/>
      <c r="ONP74" s="79"/>
      <c r="ONQ74" s="79"/>
      <c r="ONR74" s="79"/>
      <c r="ONS74" s="79"/>
      <c r="ONT74" s="79"/>
      <c r="ONU74" s="79"/>
      <c r="ONV74" s="79"/>
      <c r="ONW74" s="79"/>
      <c r="ONX74" s="79"/>
      <c r="ONY74" s="79"/>
      <c r="ONZ74" s="79"/>
      <c r="OOA74" s="79"/>
      <c r="OOB74" s="79"/>
      <c r="OOC74" s="79"/>
      <c r="OOD74" s="79"/>
      <c r="OOE74" s="79"/>
      <c r="OOF74" s="79"/>
      <c r="OOG74" s="79"/>
      <c r="OOH74" s="79"/>
      <c r="OOI74" s="79"/>
      <c r="OOJ74" s="79"/>
      <c r="OOK74" s="79"/>
      <c r="OOL74" s="79"/>
      <c r="OOM74" s="79"/>
      <c r="OON74" s="79"/>
      <c r="OOO74" s="79"/>
      <c r="OOP74" s="79"/>
      <c r="OOQ74" s="79"/>
      <c r="OOR74" s="79"/>
      <c r="OOS74" s="79"/>
      <c r="OOT74" s="79"/>
      <c r="OOU74" s="79"/>
      <c r="OOV74" s="79"/>
      <c r="OOW74" s="79"/>
      <c r="OOX74" s="79"/>
      <c r="OOY74" s="79"/>
      <c r="OOZ74" s="79"/>
      <c r="OPA74" s="79"/>
      <c r="OPB74" s="79"/>
      <c r="OPC74" s="79"/>
      <c r="OPD74" s="79"/>
      <c r="OPE74" s="79"/>
      <c r="OPF74" s="79"/>
      <c r="OPG74" s="79"/>
      <c r="OPH74" s="79"/>
      <c r="OPI74" s="79"/>
      <c r="OPJ74" s="79"/>
      <c r="OPK74" s="79"/>
      <c r="OPL74" s="79"/>
      <c r="OPM74" s="79"/>
      <c r="OPN74" s="79"/>
      <c r="OPO74" s="79"/>
      <c r="OPP74" s="79"/>
      <c r="OPQ74" s="79"/>
      <c r="OPR74" s="79"/>
      <c r="OPS74" s="79"/>
      <c r="OPT74" s="79"/>
      <c r="OPU74" s="79"/>
      <c r="OPV74" s="79"/>
      <c r="OPW74" s="79"/>
      <c r="OPX74" s="79"/>
      <c r="OPY74" s="79"/>
      <c r="OPZ74" s="79"/>
      <c r="OQA74" s="79"/>
      <c r="OQB74" s="79"/>
      <c r="OQC74" s="79"/>
      <c r="OQD74" s="79"/>
      <c r="OQE74" s="79"/>
      <c r="OQF74" s="79"/>
      <c r="OQG74" s="79"/>
      <c r="OQH74" s="79"/>
      <c r="OQI74" s="79"/>
      <c r="OQJ74" s="79"/>
      <c r="OQK74" s="79"/>
      <c r="OQL74" s="79"/>
      <c r="OQM74" s="79"/>
      <c r="OQN74" s="79"/>
      <c r="OQO74" s="79"/>
      <c r="OQP74" s="79"/>
      <c r="OQQ74" s="79"/>
      <c r="OQR74" s="79"/>
      <c r="OQS74" s="79"/>
      <c r="OQT74" s="79"/>
      <c r="OQU74" s="79"/>
      <c r="OQV74" s="79"/>
      <c r="OQW74" s="79"/>
      <c r="OQX74" s="79"/>
      <c r="OQY74" s="79"/>
      <c r="OQZ74" s="79"/>
      <c r="ORA74" s="79"/>
      <c r="ORB74" s="79"/>
      <c r="ORC74" s="79"/>
      <c r="ORD74" s="79"/>
      <c r="ORE74" s="79"/>
      <c r="ORF74" s="79"/>
      <c r="ORG74" s="79"/>
      <c r="ORH74" s="79"/>
      <c r="ORI74" s="79"/>
      <c r="ORJ74" s="79"/>
      <c r="ORK74" s="79"/>
      <c r="ORL74" s="79"/>
      <c r="ORM74" s="79"/>
      <c r="ORN74" s="79"/>
      <c r="ORO74" s="79"/>
      <c r="ORP74" s="79"/>
      <c r="ORQ74" s="79"/>
      <c r="ORR74" s="79"/>
      <c r="ORS74" s="79"/>
      <c r="ORT74" s="79"/>
      <c r="ORU74" s="79"/>
      <c r="ORV74" s="79"/>
      <c r="ORW74" s="79"/>
      <c r="ORX74" s="79"/>
      <c r="ORY74" s="79"/>
      <c r="ORZ74" s="79"/>
      <c r="OSA74" s="79"/>
      <c r="OSB74" s="79"/>
      <c r="OSC74" s="79"/>
      <c r="OSD74" s="79"/>
      <c r="OSE74" s="79"/>
      <c r="OSF74" s="79"/>
      <c r="OSG74" s="79"/>
      <c r="OSH74" s="79"/>
      <c r="OSI74" s="79"/>
      <c r="OSJ74" s="79"/>
      <c r="OSK74" s="79"/>
      <c r="OSL74" s="79"/>
      <c r="OSM74" s="79"/>
      <c r="OSN74" s="79"/>
      <c r="OSO74" s="79"/>
      <c r="OSP74" s="79"/>
      <c r="OSQ74" s="79"/>
      <c r="OSR74" s="79"/>
      <c r="OSS74" s="79"/>
      <c r="OST74" s="79"/>
      <c r="OSU74" s="79"/>
      <c r="OSV74" s="79"/>
      <c r="OSW74" s="79"/>
      <c r="OSX74" s="79"/>
      <c r="OSY74" s="79"/>
      <c r="OSZ74" s="79"/>
      <c r="OTA74" s="79"/>
      <c r="OTB74" s="79"/>
      <c r="OTC74" s="79"/>
      <c r="OTD74" s="79"/>
      <c r="OTE74" s="79"/>
      <c r="OTF74" s="79"/>
      <c r="OTG74" s="79"/>
      <c r="OTH74" s="79"/>
      <c r="OTI74" s="79"/>
      <c r="OTJ74" s="79"/>
      <c r="OTK74" s="79"/>
      <c r="OTL74" s="79"/>
      <c r="OTM74" s="79"/>
      <c r="OTN74" s="79"/>
      <c r="OTO74" s="79"/>
      <c r="OTP74" s="79"/>
      <c r="OTQ74" s="79"/>
      <c r="OTR74" s="79"/>
      <c r="OTS74" s="79"/>
      <c r="OTT74" s="79"/>
      <c r="OTU74" s="79"/>
      <c r="OTV74" s="79"/>
      <c r="OTW74" s="79"/>
      <c r="OTX74" s="79"/>
      <c r="OTY74" s="79"/>
      <c r="OTZ74" s="79"/>
      <c r="OUA74" s="79"/>
      <c r="OUB74" s="79"/>
      <c r="OUC74" s="79"/>
      <c r="OUD74" s="79"/>
      <c r="OUE74" s="79"/>
      <c r="OUF74" s="79"/>
      <c r="OUG74" s="79"/>
      <c r="OUH74" s="79"/>
      <c r="OUI74" s="79"/>
      <c r="OUJ74" s="79"/>
      <c r="OUK74" s="79"/>
      <c r="OUL74" s="79"/>
      <c r="OUM74" s="79"/>
      <c r="OUN74" s="79"/>
      <c r="OUO74" s="79"/>
      <c r="OUP74" s="79"/>
      <c r="OUQ74" s="79"/>
      <c r="OUR74" s="79"/>
      <c r="OUS74" s="79"/>
      <c r="OUT74" s="79"/>
      <c r="OUU74" s="79"/>
      <c r="OUV74" s="79"/>
      <c r="OUW74" s="79"/>
      <c r="OUX74" s="79"/>
      <c r="OUY74" s="79"/>
      <c r="OUZ74" s="79"/>
      <c r="OVA74" s="79"/>
      <c r="OVB74" s="79"/>
      <c r="OVC74" s="79"/>
      <c r="OVD74" s="79"/>
      <c r="OVE74" s="79"/>
      <c r="OVF74" s="79"/>
      <c r="OVG74" s="79"/>
      <c r="OVH74" s="79"/>
      <c r="OVI74" s="79"/>
      <c r="OVJ74" s="79"/>
      <c r="OVK74" s="79"/>
      <c r="OVL74" s="79"/>
      <c r="OVM74" s="79"/>
      <c r="OVN74" s="79"/>
      <c r="OVO74" s="79"/>
      <c r="OVP74" s="79"/>
      <c r="OVQ74" s="79"/>
      <c r="OVR74" s="79"/>
      <c r="OVS74" s="79"/>
      <c r="OVT74" s="79"/>
      <c r="OVU74" s="79"/>
      <c r="OVV74" s="79"/>
      <c r="OVW74" s="79"/>
      <c r="OVX74" s="79"/>
      <c r="OVY74" s="79"/>
      <c r="OVZ74" s="79"/>
      <c r="OWA74" s="79"/>
      <c r="OWB74" s="79"/>
      <c r="OWC74" s="79"/>
      <c r="OWD74" s="79"/>
      <c r="OWE74" s="79"/>
      <c r="OWF74" s="79"/>
      <c r="OWG74" s="79"/>
      <c r="OWH74" s="79"/>
      <c r="OWI74" s="79"/>
      <c r="OWJ74" s="79"/>
      <c r="OWK74" s="79"/>
      <c r="OWL74" s="79"/>
      <c r="OWM74" s="79"/>
      <c r="OWN74" s="79"/>
      <c r="OWO74" s="79"/>
      <c r="OWP74" s="79"/>
      <c r="OWQ74" s="79"/>
      <c r="OWR74" s="79"/>
      <c r="OWS74" s="79"/>
      <c r="OWT74" s="79"/>
      <c r="OWU74" s="79"/>
      <c r="OWV74" s="79"/>
      <c r="OWW74" s="79"/>
      <c r="OWX74" s="79"/>
      <c r="OWY74" s="79"/>
      <c r="OWZ74" s="79"/>
      <c r="OXA74" s="79"/>
      <c r="OXB74" s="79"/>
      <c r="OXC74" s="79"/>
      <c r="OXD74" s="79"/>
      <c r="OXE74" s="79"/>
      <c r="OXF74" s="79"/>
      <c r="OXG74" s="79"/>
      <c r="OXH74" s="79"/>
      <c r="OXI74" s="79"/>
      <c r="OXJ74" s="79"/>
      <c r="OXK74" s="79"/>
      <c r="OXL74" s="79"/>
      <c r="OXM74" s="79"/>
      <c r="OXN74" s="79"/>
      <c r="OXO74" s="79"/>
      <c r="OXP74" s="79"/>
      <c r="OXQ74" s="79"/>
      <c r="OXR74" s="79"/>
      <c r="OXS74" s="79"/>
      <c r="OXT74" s="79"/>
      <c r="OXU74" s="79"/>
      <c r="OXV74" s="79"/>
      <c r="OXW74" s="79"/>
      <c r="OXX74" s="79"/>
      <c r="OXY74" s="79"/>
      <c r="OXZ74" s="79"/>
      <c r="OYA74" s="79"/>
      <c r="OYB74" s="79"/>
      <c r="OYC74" s="79"/>
      <c r="OYD74" s="79"/>
      <c r="OYE74" s="79"/>
      <c r="OYF74" s="79"/>
      <c r="OYG74" s="79"/>
      <c r="OYH74" s="79"/>
      <c r="OYI74" s="79"/>
      <c r="OYJ74" s="79"/>
      <c r="OYK74" s="79"/>
      <c r="OYL74" s="79"/>
      <c r="OYM74" s="79"/>
      <c r="OYN74" s="79"/>
      <c r="OYO74" s="79"/>
      <c r="OYP74" s="79"/>
      <c r="OYQ74" s="79"/>
      <c r="OYR74" s="79"/>
      <c r="OYS74" s="79"/>
      <c r="OYT74" s="79"/>
      <c r="OYU74" s="79"/>
      <c r="OYV74" s="79"/>
      <c r="OYW74" s="79"/>
      <c r="OYX74" s="79"/>
      <c r="OYY74" s="79"/>
      <c r="OYZ74" s="79"/>
      <c r="OZA74" s="79"/>
      <c r="OZB74" s="79"/>
      <c r="OZC74" s="79"/>
      <c r="OZD74" s="79"/>
      <c r="OZE74" s="79"/>
      <c r="OZF74" s="79"/>
      <c r="OZG74" s="79"/>
      <c r="OZH74" s="79"/>
      <c r="OZI74" s="79"/>
      <c r="OZJ74" s="79"/>
      <c r="OZK74" s="79"/>
      <c r="OZL74" s="79"/>
      <c r="OZM74" s="79"/>
      <c r="OZN74" s="79"/>
      <c r="OZO74" s="79"/>
      <c r="OZP74" s="79"/>
      <c r="OZQ74" s="79"/>
      <c r="OZR74" s="79"/>
      <c r="OZS74" s="79"/>
      <c r="OZT74" s="79"/>
      <c r="OZU74" s="79"/>
      <c r="OZV74" s="79"/>
      <c r="OZW74" s="79"/>
      <c r="OZX74" s="79"/>
      <c r="OZY74" s="79"/>
      <c r="OZZ74" s="79"/>
      <c r="PAA74" s="79"/>
      <c r="PAB74" s="79"/>
      <c r="PAC74" s="79"/>
      <c r="PAD74" s="79"/>
      <c r="PAE74" s="79"/>
      <c r="PAF74" s="79"/>
      <c r="PAG74" s="79"/>
      <c r="PAH74" s="79"/>
      <c r="PAI74" s="79"/>
      <c r="PAJ74" s="79"/>
      <c r="PAK74" s="79"/>
      <c r="PAL74" s="79"/>
      <c r="PAM74" s="79"/>
      <c r="PAN74" s="79"/>
      <c r="PAO74" s="79"/>
      <c r="PAP74" s="79"/>
      <c r="PAQ74" s="79"/>
      <c r="PAR74" s="79"/>
      <c r="PAS74" s="79"/>
      <c r="PAT74" s="79"/>
      <c r="PAU74" s="79"/>
      <c r="PAV74" s="79"/>
      <c r="PAW74" s="79"/>
      <c r="PAX74" s="79"/>
      <c r="PAY74" s="79"/>
      <c r="PAZ74" s="79"/>
      <c r="PBA74" s="79"/>
      <c r="PBB74" s="79"/>
      <c r="PBC74" s="79"/>
      <c r="PBD74" s="79"/>
      <c r="PBE74" s="79"/>
      <c r="PBF74" s="79"/>
      <c r="PBG74" s="79"/>
      <c r="PBH74" s="79"/>
      <c r="PBI74" s="79"/>
      <c r="PBJ74" s="79"/>
      <c r="PBK74" s="79"/>
      <c r="PBL74" s="79"/>
      <c r="PBM74" s="79"/>
      <c r="PBN74" s="79"/>
      <c r="PBO74" s="79"/>
      <c r="PBP74" s="79"/>
      <c r="PBQ74" s="79"/>
      <c r="PBR74" s="79"/>
      <c r="PBS74" s="79"/>
      <c r="PBT74" s="79"/>
      <c r="PBU74" s="79"/>
      <c r="PBV74" s="79"/>
      <c r="PBW74" s="79"/>
      <c r="PBX74" s="79"/>
      <c r="PBY74" s="79"/>
      <c r="PBZ74" s="79"/>
      <c r="PCA74" s="79"/>
      <c r="PCB74" s="79"/>
      <c r="PCC74" s="79"/>
      <c r="PCD74" s="79"/>
      <c r="PCE74" s="79"/>
      <c r="PCF74" s="79"/>
      <c r="PCG74" s="79"/>
      <c r="PCH74" s="79"/>
      <c r="PCI74" s="79"/>
      <c r="PCJ74" s="79"/>
      <c r="PCK74" s="79"/>
      <c r="PCL74" s="79"/>
      <c r="PCM74" s="79"/>
      <c r="PCN74" s="79"/>
      <c r="PCO74" s="79"/>
      <c r="PCP74" s="79"/>
      <c r="PCQ74" s="79"/>
      <c r="PCR74" s="79"/>
      <c r="PCS74" s="79"/>
      <c r="PCT74" s="79"/>
      <c r="PCU74" s="79"/>
      <c r="PCV74" s="79"/>
      <c r="PCW74" s="79"/>
      <c r="PCX74" s="79"/>
      <c r="PCY74" s="79"/>
      <c r="PCZ74" s="79"/>
      <c r="PDA74" s="79"/>
      <c r="PDB74" s="79"/>
      <c r="PDC74" s="79"/>
      <c r="PDD74" s="79"/>
      <c r="PDE74" s="79"/>
      <c r="PDF74" s="79"/>
      <c r="PDG74" s="79"/>
      <c r="PDH74" s="79"/>
      <c r="PDI74" s="79"/>
      <c r="PDJ74" s="79"/>
      <c r="PDK74" s="79"/>
      <c r="PDL74" s="79"/>
      <c r="PDM74" s="79"/>
      <c r="PDN74" s="79"/>
      <c r="PDO74" s="79"/>
      <c r="PDP74" s="79"/>
      <c r="PDQ74" s="79"/>
      <c r="PDR74" s="79"/>
      <c r="PDS74" s="79"/>
      <c r="PDT74" s="79"/>
      <c r="PDU74" s="79"/>
      <c r="PDV74" s="79"/>
      <c r="PDW74" s="79"/>
      <c r="PDX74" s="79"/>
      <c r="PDY74" s="79"/>
      <c r="PDZ74" s="79"/>
      <c r="PEA74" s="79"/>
      <c r="PEB74" s="79"/>
      <c r="PEC74" s="79"/>
      <c r="PED74" s="79"/>
      <c r="PEE74" s="79"/>
      <c r="PEF74" s="79"/>
      <c r="PEG74" s="79"/>
      <c r="PEH74" s="79"/>
      <c r="PEI74" s="79"/>
      <c r="PEJ74" s="79"/>
      <c r="PEK74" s="79"/>
      <c r="PEL74" s="79"/>
      <c r="PEM74" s="79"/>
      <c r="PEN74" s="79"/>
      <c r="PEO74" s="79"/>
      <c r="PEP74" s="79"/>
      <c r="PEQ74" s="79"/>
      <c r="PER74" s="79"/>
      <c r="PES74" s="79"/>
      <c r="PET74" s="79"/>
      <c r="PEU74" s="79"/>
      <c r="PEV74" s="79"/>
      <c r="PEW74" s="79"/>
      <c r="PEX74" s="79"/>
      <c r="PEY74" s="79"/>
      <c r="PEZ74" s="79"/>
      <c r="PFA74" s="79"/>
      <c r="PFB74" s="79"/>
      <c r="PFC74" s="79"/>
      <c r="PFD74" s="79"/>
      <c r="PFE74" s="79"/>
      <c r="PFF74" s="79"/>
      <c r="PFG74" s="79"/>
      <c r="PFH74" s="79"/>
      <c r="PFI74" s="79"/>
      <c r="PFJ74" s="79"/>
      <c r="PFK74" s="79"/>
      <c r="PFL74" s="79"/>
      <c r="PFM74" s="79"/>
      <c r="PFN74" s="79"/>
      <c r="PFO74" s="79"/>
      <c r="PFP74" s="79"/>
      <c r="PFQ74" s="79"/>
      <c r="PFR74" s="79"/>
      <c r="PFS74" s="79"/>
      <c r="PFT74" s="79"/>
      <c r="PFU74" s="79"/>
      <c r="PFV74" s="79"/>
      <c r="PFW74" s="79"/>
      <c r="PFX74" s="79"/>
      <c r="PFY74" s="79"/>
      <c r="PFZ74" s="79"/>
      <c r="PGA74" s="79"/>
      <c r="PGB74" s="79"/>
      <c r="PGC74" s="79"/>
      <c r="PGD74" s="79"/>
      <c r="PGE74" s="79"/>
      <c r="PGF74" s="79"/>
      <c r="PGG74" s="79"/>
      <c r="PGH74" s="79"/>
      <c r="PGI74" s="79"/>
      <c r="PGJ74" s="79"/>
      <c r="PGK74" s="79"/>
      <c r="PGL74" s="79"/>
      <c r="PGM74" s="79"/>
      <c r="PGN74" s="79"/>
      <c r="PGO74" s="79"/>
      <c r="PGP74" s="79"/>
      <c r="PGQ74" s="79"/>
      <c r="PGR74" s="79"/>
      <c r="PGS74" s="79"/>
      <c r="PGT74" s="79"/>
      <c r="PGU74" s="79"/>
      <c r="PGV74" s="79"/>
      <c r="PGW74" s="79"/>
      <c r="PGX74" s="79"/>
      <c r="PGY74" s="79"/>
      <c r="PGZ74" s="79"/>
      <c r="PHA74" s="79"/>
      <c r="PHB74" s="79"/>
      <c r="PHC74" s="79"/>
      <c r="PHD74" s="79"/>
      <c r="PHE74" s="79"/>
      <c r="PHF74" s="79"/>
      <c r="PHG74" s="79"/>
      <c r="PHH74" s="79"/>
      <c r="PHI74" s="79"/>
      <c r="PHJ74" s="79"/>
      <c r="PHK74" s="79"/>
      <c r="PHL74" s="79"/>
      <c r="PHM74" s="79"/>
      <c r="PHN74" s="79"/>
      <c r="PHO74" s="79"/>
      <c r="PHP74" s="79"/>
      <c r="PHQ74" s="79"/>
      <c r="PHR74" s="79"/>
      <c r="PHS74" s="79"/>
      <c r="PHT74" s="79"/>
      <c r="PHU74" s="79"/>
      <c r="PHV74" s="79"/>
      <c r="PHW74" s="79"/>
      <c r="PHX74" s="79"/>
      <c r="PHY74" s="79"/>
      <c r="PHZ74" s="79"/>
      <c r="PIA74" s="79"/>
      <c r="PIB74" s="79"/>
      <c r="PIC74" s="79"/>
      <c r="PID74" s="79"/>
      <c r="PIE74" s="79"/>
      <c r="PIF74" s="79"/>
      <c r="PIG74" s="79"/>
      <c r="PIH74" s="79"/>
      <c r="PII74" s="79"/>
      <c r="PIJ74" s="79"/>
      <c r="PIK74" s="79"/>
      <c r="PIL74" s="79"/>
      <c r="PIM74" s="79"/>
      <c r="PIN74" s="79"/>
      <c r="PIO74" s="79"/>
      <c r="PIP74" s="79"/>
      <c r="PIQ74" s="79"/>
      <c r="PIR74" s="79"/>
      <c r="PIS74" s="79"/>
      <c r="PIT74" s="79"/>
      <c r="PIU74" s="79"/>
      <c r="PIV74" s="79"/>
      <c r="PIW74" s="79"/>
      <c r="PIX74" s="79"/>
      <c r="PIY74" s="79"/>
      <c r="PIZ74" s="79"/>
      <c r="PJA74" s="79"/>
      <c r="PJB74" s="79"/>
      <c r="PJC74" s="79"/>
      <c r="PJD74" s="79"/>
      <c r="PJE74" s="79"/>
      <c r="PJF74" s="79"/>
      <c r="PJG74" s="79"/>
      <c r="PJH74" s="79"/>
      <c r="PJI74" s="79"/>
      <c r="PJJ74" s="79"/>
      <c r="PJK74" s="79"/>
      <c r="PJL74" s="79"/>
      <c r="PJM74" s="79"/>
      <c r="PJN74" s="79"/>
      <c r="PJO74" s="79"/>
      <c r="PJP74" s="79"/>
      <c r="PJQ74" s="79"/>
      <c r="PJR74" s="79"/>
      <c r="PJS74" s="79"/>
      <c r="PJT74" s="79"/>
      <c r="PJU74" s="79"/>
      <c r="PJV74" s="79"/>
      <c r="PJW74" s="79"/>
      <c r="PJX74" s="79"/>
      <c r="PJY74" s="79"/>
      <c r="PJZ74" s="79"/>
      <c r="PKA74" s="79"/>
      <c r="PKB74" s="79"/>
      <c r="PKC74" s="79"/>
      <c r="PKD74" s="79"/>
      <c r="PKE74" s="79"/>
      <c r="PKF74" s="79"/>
      <c r="PKG74" s="79"/>
      <c r="PKH74" s="79"/>
      <c r="PKI74" s="79"/>
      <c r="PKJ74" s="79"/>
      <c r="PKK74" s="79"/>
      <c r="PKL74" s="79"/>
      <c r="PKM74" s="79"/>
      <c r="PKN74" s="79"/>
      <c r="PKO74" s="79"/>
      <c r="PKP74" s="79"/>
      <c r="PKQ74" s="79"/>
      <c r="PKR74" s="79"/>
      <c r="PKS74" s="79"/>
      <c r="PKT74" s="79"/>
      <c r="PKU74" s="79"/>
      <c r="PKV74" s="79"/>
      <c r="PKW74" s="79"/>
      <c r="PKX74" s="79"/>
      <c r="PKY74" s="79"/>
      <c r="PKZ74" s="79"/>
      <c r="PLA74" s="79"/>
      <c r="PLB74" s="79"/>
      <c r="PLC74" s="79"/>
      <c r="PLD74" s="79"/>
      <c r="PLE74" s="79"/>
      <c r="PLF74" s="79"/>
      <c r="PLG74" s="79"/>
      <c r="PLH74" s="79"/>
      <c r="PLI74" s="79"/>
      <c r="PLJ74" s="79"/>
      <c r="PLK74" s="79"/>
      <c r="PLL74" s="79"/>
      <c r="PLM74" s="79"/>
      <c r="PLN74" s="79"/>
      <c r="PLO74" s="79"/>
      <c r="PLP74" s="79"/>
      <c r="PLQ74" s="79"/>
      <c r="PLR74" s="79"/>
      <c r="PLS74" s="79"/>
      <c r="PLT74" s="79"/>
      <c r="PLU74" s="79"/>
      <c r="PLV74" s="79"/>
      <c r="PLW74" s="79"/>
      <c r="PLX74" s="79"/>
      <c r="PLY74" s="79"/>
      <c r="PLZ74" s="79"/>
      <c r="PMA74" s="79"/>
      <c r="PMB74" s="79"/>
      <c r="PMC74" s="79"/>
      <c r="PMD74" s="79"/>
      <c r="PME74" s="79"/>
      <c r="PMF74" s="79"/>
      <c r="PMG74" s="79"/>
      <c r="PMH74" s="79"/>
      <c r="PMI74" s="79"/>
      <c r="PMJ74" s="79"/>
      <c r="PMK74" s="79"/>
      <c r="PML74" s="79"/>
      <c r="PMM74" s="79"/>
      <c r="PMN74" s="79"/>
      <c r="PMO74" s="79"/>
      <c r="PMP74" s="79"/>
      <c r="PMQ74" s="79"/>
      <c r="PMR74" s="79"/>
      <c r="PMS74" s="79"/>
      <c r="PMT74" s="79"/>
      <c r="PMU74" s="79"/>
      <c r="PMV74" s="79"/>
      <c r="PMW74" s="79"/>
      <c r="PMX74" s="79"/>
      <c r="PMY74" s="79"/>
      <c r="PMZ74" s="79"/>
      <c r="PNA74" s="79"/>
      <c r="PNB74" s="79"/>
      <c r="PNC74" s="79"/>
      <c r="PND74" s="79"/>
      <c r="PNE74" s="79"/>
      <c r="PNF74" s="79"/>
      <c r="PNG74" s="79"/>
      <c r="PNH74" s="79"/>
      <c r="PNI74" s="79"/>
      <c r="PNJ74" s="79"/>
      <c r="PNK74" s="79"/>
      <c r="PNL74" s="79"/>
      <c r="PNM74" s="79"/>
      <c r="PNN74" s="79"/>
      <c r="PNO74" s="79"/>
      <c r="PNP74" s="79"/>
      <c r="PNQ74" s="79"/>
      <c r="PNR74" s="79"/>
      <c r="PNS74" s="79"/>
      <c r="PNT74" s="79"/>
      <c r="PNU74" s="79"/>
      <c r="PNV74" s="79"/>
      <c r="PNW74" s="79"/>
      <c r="PNX74" s="79"/>
      <c r="PNY74" s="79"/>
      <c r="PNZ74" s="79"/>
      <c r="POA74" s="79"/>
      <c r="POB74" s="79"/>
      <c r="POC74" s="79"/>
      <c r="POD74" s="79"/>
      <c r="POE74" s="79"/>
      <c r="POF74" s="79"/>
      <c r="POG74" s="79"/>
      <c r="POH74" s="79"/>
      <c r="POI74" s="79"/>
      <c r="POJ74" s="79"/>
      <c r="POK74" s="79"/>
      <c r="POL74" s="79"/>
      <c r="POM74" s="79"/>
      <c r="PON74" s="79"/>
      <c r="POO74" s="79"/>
      <c r="POP74" s="79"/>
      <c r="POQ74" s="79"/>
      <c r="POR74" s="79"/>
      <c r="POS74" s="79"/>
      <c r="POT74" s="79"/>
      <c r="POU74" s="79"/>
      <c r="POV74" s="79"/>
      <c r="POW74" s="79"/>
      <c r="POX74" s="79"/>
      <c r="POY74" s="79"/>
      <c r="POZ74" s="79"/>
      <c r="PPA74" s="79"/>
      <c r="PPB74" s="79"/>
      <c r="PPC74" s="79"/>
      <c r="PPD74" s="79"/>
      <c r="PPE74" s="79"/>
      <c r="PPF74" s="79"/>
      <c r="PPG74" s="79"/>
      <c r="PPH74" s="79"/>
      <c r="PPI74" s="79"/>
      <c r="PPJ74" s="79"/>
      <c r="PPK74" s="79"/>
      <c r="PPL74" s="79"/>
      <c r="PPM74" s="79"/>
      <c r="PPN74" s="79"/>
      <c r="PPO74" s="79"/>
      <c r="PPP74" s="79"/>
      <c r="PPQ74" s="79"/>
      <c r="PPR74" s="79"/>
      <c r="PPS74" s="79"/>
      <c r="PPT74" s="79"/>
      <c r="PPU74" s="79"/>
      <c r="PPV74" s="79"/>
      <c r="PPW74" s="79"/>
      <c r="PPX74" s="79"/>
      <c r="PPY74" s="79"/>
      <c r="PPZ74" s="79"/>
      <c r="PQA74" s="79"/>
      <c r="PQB74" s="79"/>
      <c r="PQC74" s="79"/>
      <c r="PQD74" s="79"/>
      <c r="PQE74" s="79"/>
      <c r="PQF74" s="79"/>
      <c r="PQG74" s="79"/>
      <c r="PQH74" s="79"/>
      <c r="PQI74" s="79"/>
      <c r="PQJ74" s="79"/>
      <c r="PQK74" s="79"/>
      <c r="PQL74" s="79"/>
      <c r="PQM74" s="79"/>
      <c r="PQN74" s="79"/>
      <c r="PQO74" s="79"/>
      <c r="PQP74" s="79"/>
      <c r="PQQ74" s="79"/>
      <c r="PQR74" s="79"/>
      <c r="PQS74" s="79"/>
      <c r="PQT74" s="79"/>
      <c r="PQU74" s="79"/>
      <c r="PQV74" s="79"/>
      <c r="PQW74" s="79"/>
      <c r="PQX74" s="79"/>
      <c r="PQY74" s="79"/>
      <c r="PQZ74" s="79"/>
      <c r="PRA74" s="79"/>
      <c r="PRB74" s="79"/>
      <c r="PRC74" s="79"/>
      <c r="PRD74" s="79"/>
      <c r="PRE74" s="79"/>
      <c r="PRF74" s="79"/>
      <c r="PRG74" s="79"/>
      <c r="PRH74" s="79"/>
      <c r="PRI74" s="79"/>
      <c r="PRJ74" s="79"/>
      <c r="PRK74" s="79"/>
      <c r="PRL74" s="79"/>
      <c r="PRM74" s="79"/>
      <c r="PRN74" s="79"/>
      <c r="PRO74" s="79"/>
      <c r="PRP74" s="79"/>
      <c r="PRQ74" s="79"/>
      <c r="PRR74" s="79"/>
      <c r="PRS74" s="79"/>
      <c r="PRT74" s="79"/>
      <c r="PRU74" s="79"/>
      <c r="PRV74" s="79"/>
      <c r="PRW74" s="79"/>
      <c r="PRX74" s="79"/>
      <c r="PRY74" s="79"/>
      <c r="PRZ74" s="79"/>
      <c r="PSA74" s="79"/>
      <c r="PSB74" s="79"/>
      <c r="PSC74" s="79"/>
      <c r="PSD74" s="79"/>
      <c r="PSE74" s="79"/>
      <c r="PSF74" s="79"/>
      <c r="PSG74" s="79"/>
      <c r="PSH74" s="79"/>
      <c r="PSI74" s="79"/>
      <c r="PSJ74" s="79"/>
      <c r="PSK74" s="79"/>
      <c r="PSL74" s="79"/>
      <c r="PSM74" s="79"/>
      <c r="PSN74" s="79"/>
      <c r="PSO74" s="79"/>
      <c r="PSP74" s="79"/>
      <c r="PSQ74" s="79"/>
      <c r="PSR74" s="79"/>
      <c r="PSS74" s="79"/>
      <c r="PST74" s="79"/>
      <c r="PSU74" s="79"/>
      <c r="PSV74" s="79"/>
      <c r="PSW74" s="79"/>
      <c r="PSX74" s="79"/>
      <c r="PSY74" s="79"/>
      <c r="PSZ74" s="79"/>
      <c r="PTA74" s="79"/>
      <c r="PTB74" s="79"/>
      <c r="PTC74" s="79"/>
      <c r="PTD74" s="79"/>
      <c r="PTE74" s="79"/>
      <c r="PTF74" s="79"/>
      <c r="PTG74" s="79"/>
      <c r="PTH74" s="79"/>
      <c r="PTI74" s="79"/>
      <c r="PTJ74" s="79"/>
      <c r="PTK74" s="79"/>
      <c r="PTL74" s="79"/>
      <c r="PTM74" s="79"/>
      <c r="PTN74" s="79"/>
      <c r="PTO74" s="79"/>
      <c r="PTP74" s="79"/>
      <c r="PTQ74" s="79"/>
      <c r="PTR74" s="79"/>
      <c r="PTS74" s="79"/>
      <c r="PTT74" s="79"/>
      <c r="PTU74" s="79"/>
      <c r="PTV74" s="79"/>
      <c r="PTW74" s="79"/>
      <c r="PTX74" s="79"/>
      <c r="PTY74" s="79"/>
      <c r="PTZ74" s="79"/>
      <c r="PUA74" s="79"/>
      <c r="PUB74" s="79"/>
      <c r="PUC74" s="79"/>
      <c r="PUD74" s="79"/>
      <c r="PUE74" s="79"/>
      <c r="PUF74" s="79"/>
      <c r="PUG74" s="79"/>
      <c r="PUH74" s="79"/>
      <c r="PUI74" s="79"/>
      <c r="PUJ74" s="79"/>
      <c r="PUK74" s="79"/>
      <c r="PUL74" s="79"/>
      <c r="PUM74" s="79"/>
      <c r="PUN74" s="79"/>
      <c r="PUO74" s="79"/>
      <c r="PUP74" s="79"/>
      <c r="PUQ74" s="79"/>
      <c r="PUR74" s="79"/>
      <c r="PUS74" s="79"/>
      <c r="PUT74" s="79"/>
      <c r="PUU74" s="79"/>
      <c r="PUV74" s="79"/>
      <c r="PUW74" s="79"/>
      <c r="PUX74" s="79"/>
      <c r="PUY74" s="79"/>
      <c r="PUZ74" s="79"/>
      <c r="PVA74" s="79"/>
      <c r="PVB74" s="79"/>
      <c r="PVC74" s="79"/>
      <c r="PVD74" s="79"/>
      <c r="PVE74" s="79"/>
      <c r="PVF74" s="79"/>
      <c r="PVG74" s="79"/>
      <c r="PVH74" s="79"/>
      <c r="PVI74" s="79"/>
      <c r="PVJ74" s="79"/>
      <c r="PVK74" s="79"/>
      <c r="PVL74" s="79"/>
      <c r="PVM74" s="79"/>
      <c r="PVN74" s="79"/>
      <c r="PVO74" s="79"/>
      <c r="PVP74" s="79"/>
      <c r="PVQ74" s="79"/>
      <c r="PVR74" s="79"/>
      <c r="PVS74" s="79"/>
      <c r="PVT74" s="79"/>
      <c r="PVU74" s="79"/>
      <c r="PVV74" s="79"/>
      <c r="PVW74" s="79"/>
      <c r="PVX74" s="79"/>
      <c r="PVY74" s="79"/>
      <c r="PVZ74" s="79"/>
      <c r="PWA74" s="79"/>
      <c r="PWB74" s="79"/>
      <c r="PWC74" s="79"/>
      <c r="PWD74" s="79"/>
      <c r="PWE74" s="79"/>
      <c r="PWF74" s="79"/>
      <c r="PWG74" s="79"/>
      <c r="PWH74" s="79"/>
      <c r="PWI74" s="79"/>
      <c r="PWJ74" s="79"/>
      <c r="PWK74" s="79"/>
      <c r="PWL74" s="79"/>
      <c r="PWM74" s="79"/>
      <c r="PWN74" s="79"/>
      <c r="PWO74" s="79"/>
      <c r="PWP74" s="79"/>
      <c r="PWQ74" s="79"/>
      <c r="PWR74" s="79"/>
      <c r="PWS74" s="79"/>
      <c r="PWT74" s="79"/>
      <c r="PWU74" s="79"/>
      <c r="PWV74" s="79"/>
      <c r="PWW74" s="79"/>
      <c r="PWX74" s="79"/>
      <c r="PWY74" s="79"/>
      <c r="PWZ74" s="79"/>
      <c r="PXA74" s="79"/>
      <c r="PXB74" s="79"/>
      <c r="PXC74" s="79"/>
      <c r="PXD74" s="79"/>
      <c r="PXE74" s="79"/>
      <c r="PXF74" s="79"/>
      <c r="PXG74" s="79"/>
      <c r="PXH74" s="79"/>
      <c r="PXI74" s="79"/>
      <c r="PXJ74" s="79"/>
      <c r="PXK74" s="79"/>
      <c r="PXL74" s="79"/>
      <c r="PXM74" s="79"/>
      <c r="PXN74" s="79"/>
      <c r="PXO74" s="79"/>
      <c r="PXP74" s="79"/>
      <c r="PXQ74" s="79"/>
      <c r="PXR74" s="79"/>
      <c r="PXS74" s="79"/>
      <c r="PXT74" s="79"/>
      <c r="PXU74" s="79"/>
      <c r="PXV74" s="79"/>
      <c r="PXW74" s="79"/>
      <c r="PXX74" s="79"/>
      <c r="PXY74" s="79"/>
      <c r="PXZ74" s="79"/>
      <c r="PYA74" s="79"/>
      <c r="PYB74" s="79"/>
      <c r="PYC74" s="79"/>
      <c r="PYD74" s="79"/>
      <c r="PYE74" s="79"/>
      <c r="PYF74" s="79"/>
      <c r="PYG74" s="79"/>
      <c r="PYH74" s="79"/>
      <c r="PYI74" s="79"/>
      <c r="PYJ74" s="79"/>
      <c r="PYK74" s="79"/>
      <c r="PYL74" s="79"/>
      <c r="PYM74" s="79"/>
      <c r="PYN74" s="79"/>
      <c r="PYO74" s="79"/>
      <c r="PYP74" s="79"/>
      <c r="PYQ74" s="79"/>
      <c r="PYR74" s="79"/>
      <c r="PYS74" s="79"/>
      <c r="PYT74" s="79"/>
      <c r="PYU74" s="79"/>
      <c r="PYV74" s="79"/>
      <c r="PYW74" s="79"/>
      <c r="PYX74" s="79"/>
      <c r="PYY74" s="79"/>
      <c r="PYZ74" s="79"/>
      <c r="PZA74" s="79"/>
      <c r="PZB74" s="79"/>
      <c r="PZC74" s="79"/>
      <c r="PZD74" s="79"/>
      <c r="PZE74" s="79"/>
      <c r="PZF74" s="79"/>
      <c r="PZG74" s="79"/>
      <c r="PZH74" s="79"/>
      <c r="PZI74" s="79"/>
      <c r="PZJ74" s="79"/>
      <c r="PZK74" s="79"/>
      <c r="PZL74" s="79"/>
      <c r="PZM74" s="79"/>
      <c r="PZN74" s="79"/>
      <c r="PZO74" s="79"/>
      <c r="PZP74" s="79"/>
      <c r="PZQ74" s="79"/>
      <c r="PZR74" s="79"/>
      <c r="PZS74" s="79"/>
      <c r="PZT74" s="79"/>
      <c r="PZU74" s="79"/>
      <c r="PZV74" s="79"/>
      <c r="PZW74" s="79"/>
      <c r="PZX74" s="79"/>
      <c r="PZY74" s="79"/>
      <c r="PZZ74" s="79"/>
      <c r="QAA74" s="79"/>
      <c r="QAB74" s="79"/>
      <c r="QAC74" s="79"/>
      <c r="QAD74" s="79"/>
      <c r="QAE74" s="79"/>
      <c r="QAF74" s="79"/>
      <c r="QAG74" s="79"/>
      <c r="QAH74" s="79"/>
      <c r="QAI74" s="79"/>
      <c r="QAJ74" s="79"/>
      <c r="QAK74" s="79"/>
      <c r="QAL74" s="79"/>
      <c r="QAM74" s="79"/>
      <c r="QAN74" s="79"/>
      <c r="QAO74" s="79"/>
      <c r="QAP74" s="79"/>
      <c r="QAQ74" s="79"/>
      <c r="QAR74" s="79"/>
      <c r="QAS74" s="79"/>
      <c r="QAT74" s="79"/>
      <c r="QAU74" s="79"/>
      <c r="QAV74" s="79"/>
      <c r="QAW74" s="79"/>
      <c r="QAX74" s="79"/>
      <c r="QAY74" s="79"/>
      <c r="QAZ74" s="79"/>
      <c r="QBA74" s="79"/>
      <c r="QBB74" s="79"/>
      <c r="QBC74" s="79"/>
      <c r="QBD74" s="79"/>
      <c r="QBE74" s="79"/>
      <c r="QBF74" s="79"/>
      <c r="QBG74" s="79"/>
      <c r="QBH74" s="79"/>
      <c r="QBI74" s="79"/>
      <c r="QBJ74" s="79"/>
      <c r="QBK74" s="79"/>
      <c r="QBL74" s="79"/>
      <c r="QBM74" s="79"/>
      <c r="QBN74" s="79"/>
      <c r="QBO74" s="79"/>
      <c r="QBP74" s="79"/>
      <c r="QBQ74" s="79"/>
      <c r="QBR74" s="79"/>
      <c r="QBS74" s="79"/>
      <c r="QBT74" s="79"/>
      <c r="QBU74" s="79"/>
      <c r="QBV74" s="79"/>
      <c r="QBW74" s="79"/>
      <c r="QBX74" s="79"/>
      <c r="QBY74" s="79"/>
      <c r="QBZ74" s="79"/>
      <c r="QCA74" s="79"/>
      <c r="QCB74" s="79"/>
      <c r="QCC74" s="79"/>
      <c r="QCD74" s="79"/>
      <c r="QCE74" s="79"/>
      <c r="QCF74" s="79"/>
      <c r="QCG74" s="79"/>
      <c r="QCH74" s="79"/>
      <c r="QCI74" s="79"/>
      <c r="QCJ74" s="79"/>
      <c r="QCK74" s="79"/>
      <c r="QCL74" s="79"/>
      <c r="QCM74" s="79"/>
      <c r="QCN74" s="79"/>
      <c r="QCO74" s="79"/>
      <c r="QCP74" s="79"/>
      <c r="QCQ74" s="79"/>
      <c r="QCR74" s="79"/>
      <c r="QCS74" s="79"/>
      <c r="QCT74" s="79"/>
      <c r="QCU74" s="79"/>
      <c r="QCV74" s="79"/>
      <c r="QCW74" s="79"/>
      <c r="QCX74" s="79"/>
      <c r="QCY74" s="79"/>
      <c r="QCZ74" s="79"/>
      <c r="QDA74" s="79"/>
      <c r="QDB74" s="79"/>
      <c r="QDC74" s="79"/>
      <c r="QDD74" s="79"/>
      <c r="QDE74" s="79"/>
      <c r="QDF74" s="79"/>
      <c r="QDG74" s="79"/>
      <c r="QDH74" s="79"/>
      <c r="QDI74" s="79"/>
      <c r="QDJ74" s="79"/>
      <c r="QDK74" s="79"/>
      <c r="QDL74" s="79"/>
      <c r="QDM74" s="79"/>
      <c r="QDN74" s="79"/>
      <c r="QDO74" s="79"/>
      <c r="QDP74" s="79"/>
      <c r="QDQ74" s="79"/>
      <c r="QDR74" s="79"/>
      <c r="QDS74" s="79"/>
      <c r="QDT74" s="79"/>
      <c r="QDU74" s="79"/>
      <c r="QDV74" s="79"/>
      <c r="QDW74" s="79"/>
      <c r="QDX74" s="79"/>
      <c r="QDY74" s="79"/>
      <c r="QDZ74" s="79"/>
      <c r="QEA74" s="79"/>
      <c r="QEB74" s="79"/>
      <c r="QEC74" s="79"/>
      <c r="QED74" s="79"/>
      <c r="QEE74" s="79"/>
      <c r="QEF74" s="79"/>
      <c r="QEG74" s="79"/>
      <c r="QEH74" s="79"/>
      <c r="QEI74" s="79"/>
      <c r="QEJ74" s="79"/>
      <c r="QEK74" s="79"/>
      <c r="QEL74" s="79"/>
      <c r="QEM74" s="79"/>
      <c r="QEN74" s="79"/>
      <c r="QEO74" s="79"/>
      <c r="QEP74" s="79"/>
      <c r="QEQ74" s="79"/>
      <c r="QER74" s="79"/>
      <c r="QES74" s="79"/>
      <c r="QET74" s="79"/>
      <c r="QEU74" s="79"/>
      <c r="QEV74" s="79"/>
      <c r="QEW74" s="79"/>
      <c r="QEX74" s="79"/>
      <c r="QEY74" s="79"/>
      <c r="QEZ74" s="79"/>
      <c r="QFA74" s="79"/>
      <c r="QFB74" s="79"/>
      <c r="QFC74" s="79"/>
      <c r="QFD74" s="79"/>
      <c r="QFE74" s="79"/>
      <c r="QFF74" s="79"/>
      <c r="QFG74" s="79"/>
      <c r="QFH74" s="79"/>
      <c r="QFI74" s="79"/>
      <c r="QFJ74" s="79"/>
      <c r="QFK74" s="79"/>
      <c r="QFL74" s="79"/>
      <c r="QFM74" s="79"/>
      <c r="QFN74" s="79"/>
      <c r="QFO74" s="79"/>
      <c r="QFP74" s="79"/>
      <c r="QFQ74" s="79"/>
      <c r="QFR74" s="79"/>
      <c r="QFS74" s="79"/>
      <c r="QFT74" s="79"/>
      <c r="QFU74" s="79"/>
      <c r="QFV74" s="79"/>
      <c r="QFW74" s="79"/>
      <c r="QFX74" s="79"/>
      <c r="QFY74" s="79"/>
      <c r="QFZ74" s="79"/>
      <c r="QGA74" s="79"/>
      <c r="QGB74" s="79"/>
      <c r="QGC74" s="79"/>
      <c r="QGD74" s="79"/>
      <c r="QGE74" s="79"/>
      <c r="QGF74" s="79"/>
      <c r="QGG74" s="79"/>
      <c r="QGH74" s="79"/>
      <c r="QGI74" s="79"/>
      <c r="QGJ74" s="79"/>
      <c r="QGK74" s="79"/>
      <c r="QGL74" s="79"/>
      <c r="QGM74" s="79"/>
      <c r="QGN74" s="79"/>
      <c r="QGO74" s="79"/>
      <c r="QGP74" s="79"/>
      <c r="QGQ74" s="79"/>
      <c r="QGR74" s="79"/>
      <c r="QGS74" s="79"/>
      <c r="QGT74" s="79"/>
      <c r="QGU74" s="79"/>
      <c r="QGV74" s="79"/>
      <c r="QGW74" s="79"/>
      <c r="QGX74" s="79"/>
      <c r="QGY74" s="79"/>
      <c r="QGZ74" s="79"/>
      <c r="QHA74" s="79"/>
      <c r="QHB74" s="79"/>
      <c r="QHC74" s="79"/>
      <c r="QHD74" s="79"/>
      <c r="QHE74" s="79"/>
      <c r="QHF74" s="79"/>
      <c r="QHG74" s="79"/>
      <c r="QHH74" s="79"/>
      <c r="QHI74" s="79"/>
      <c r="QHJ74" s="79"/>
      <c r="QHK74" s="79"/>
      <c r="QHL74" s="79"/>
      <c r="QHM74" s="79"/>
      <c r="QHN74" s="79"/>
      <c r="QHO74" s="79"/>
      <c r="QHP74" s="79"/>
      <c r="QHQ74" s="79"/>
      <c r="QHR74" s="79"/>
      <c r="QHS74" s="79"/>
      <c r="QHT74" s="79"/>
      <c r="QHU74" s="79"/>
      <c r="QHV74" s="79"/>
      <c r="QHW74" s="79"/>
      <c r="QHX74" s="79"/>
      <c r="QHY74" s="79"/>
      <c r="QHZ74" s="79"/>
      <c r="QIA74" s="79"/>
      <c r="QIB74" s="79"/>
      <c r="QIC74" s="79"/>
      <c r="QID74" s="79"/>
      <c r="QIE74" s="79"/>
      <c r="QIF74" s="79"/>
      <c r="QIG74" s="79"/>
      <c r="QIH74" s="79"/>
      <c r="QII74" s="79"/>
      <c r="QIJ74" s="79"/>
      <c r="QIK74" s="79"/>
      <c r="QIL74" s="79"/>
      <c r="QIM74" s="79"/>
      <c r="QIN74" s="79"/>
      <c r="QIO74" s="79"/>
      <c r="QIP74" s="79"/>
      <c r="QIQ74" s="79"/>
      <c r="QIR74" s="79"/>
      <c r="QIS74" s="79"/>
      <c r="QIT74" s="79"/>
      <c r="QIU74" s="79"/>
      <c r="QIV74" s="79"/>
      <c r="QIW74" s="79"/>
      <c r="QIX74" s="79"/>
      <c r="QIY74" s="79"/>
      <c r="QIZ74" s="79"/>
      <c r="QJA74" s="79"/>
      <c r="QJB74" s="79"/>
      <c r="QJC74" s="79"/>
      <c r="QJD74" s="79"/>
      <c r="QJE74" s="79"/>
      <c r="QJF74" s="79"/>
      <c r="QJG74" s="79"/>
      <c r="QJH74" s="79"/>
      <c r="QJI74" s="79"/>
      <c r="QJJ74" s="79"/>
      <c r="QJK74" s="79"/>
      <c r="QJL74" s="79"/>
      <c r="QJM74" s="79"/>
      <c r="QJN74" s="79"/>
      <c r="QJO74" s="79"/>
      <c r="QJP74" s="79"/>
      <c r="QJQ74" s="79"/>
      <c r="QJR74" s="79"/>
      <c r="QJS74" s="79"/>
      <c r="QJT74" s="79"/>
      <c r="QJU74" s="79"/>
      <c r="QJV74" s="79"/>
      <c r="QJW74" s="79"/>
      <c r="QJX74" s="79"/>
      <c r="QJY74" s="79"/>
      <c r="QJZ74" s="79"/>
      <c r="QKA74" s="79"/>
      <c r="QKB74" s="79"/>
      <c r="QKC74" s="79"/>
      <c r="QKD74" s="79"/>
      <c r="QKE74" s="79"/>
      <c r="QKF74" s="79"/>
      <c r="QKG74" s="79"/>
      <c r="QKH74" s="79"/>
      <c r="QKI74" s="79"/>
      <c r="QKJ74" s="79"/>
      <c r="QKK74" s="79"/>
      <c r="QKL74" s="79"/>
      <c r="QKM74" s="79"/>
      <c r="QKN74" s="79"/>
      <c r="QKO74" s="79"/>
      <c r="QKP74" s="79"/>
      <c r="QKQ74" s="79"/>
      <c r="QKR74" s="79"/>
      <c r="QKS74" s="79"/>
      <c r="QKT74" s="79"/>
      <c r="QKU74" s="79"/>
      <c r="QKV74" s="79"/>
      <c r="QKW74" s="79"/>
      <c r="QKX74" s="79"/>
      <c r="QKY74" s="79"/>
      <c r="QKZ74" s="79"/>
      <c r="QLA74" s="79"/>
      <c r="QLB74" s="79"/>
      <c r="QLC74" s="79"/>
      <c r="QLD74" s="79"/>
      <c r="QLE74" s="79"/>
      <c r="QLF74" s="79"/>
      <c r="QLG74" s="79"/>
      <c r="QLH74" s="79"/>
      <c r="QLI74" s="79"/>
      <c r="QLJ74" s="79"/>
      <c r="QLK74" s="79"/>
      <c r="QLL74" s="79"/>
      <c r="QLM74" s="79"/>
      <c r="QLN74" s="79"/>
      <c r="QLO74" s="79"/>
      <c r="QLP74" s="79"/>
      <c r="QLQ74" s="79"/>
      <c r="QLR74" s="79"/>
      <c r="QLS74" s="79"/>
      <c r="QLT74" s="79"/>
      <c r="QLU74" s="79"/>
      <c r="QLV74" s="79"/>
      <c r="QLW74" s="79"/>
      <c r="QLX74" s="79"/>
      <c r="QLY74" s="79"/>
      <c r="QLZ74" s="79"/>
      <c r="QMA74" s="79"/>
      <c r="QMB74" s="79"/>
      <c r="QMC74" s="79"/>
      <c r="QMD74" s="79"/>
      <c r="QME74" s="79"/>
      <c r="QMF74" s="79"/>
      <c r="QMG74" s="79"/>
      <c r="QMH74" s="79"/>
      <c r="QMI74" s="79"/>
      <c r="QMJ74" s="79"/>
      <c r="QMK74" s="79"/>
      <c r="QML74" s="79"/>
      <c r="QMM74" s="79"/>
      <c r="QMN74" s="79"/>
      <c r="QMO74" s="79"/>
      <c r="QMP74" s="79"/>
      <c r="QMQ74" s="79"/>
      <c r="QMR74" s="79"/>
      <c r="QMS74" s="79"/>
      <c r="QMT74" s="79"/>
      <c r="QMU74" s="79"/>
      <c r="QMV74" s="79"/>
      <c r="QMW74" s="79"/>
      <c r="QMX74" s="79"/>
      <c r="QMY74" s="79"/>
      <c r="QMZ74" s="79"/>
      <c r="QNA74" s="79"/>
      <c r="QNB74" s="79"/>
      <c r="QNC74" s="79"/>
      <c r="QND74" s="79"/>
      <c r="QNE74" s="79"/>
      <c r="QNF74" s="79"/>
      <c r="QNG74" s="79"/>
      <c r="QNH74" s="79"/>
      <c r="QNI74" s="79"/>
      <c r="QNJ74" s="79"/>
      <c r="QNK74" s="79"/>
      <c r="QNL74" s="79"/>
      <c r="QNM74" s="79"/>
      <c r="QNN74" s="79"/>
      <c r="QNO74" s="79"/>
      <c r="QNP74" s="79"/>
      <c r="QNQ74" s="79"/>
      <c r="QNR74" s="79"/>
      <c r="QNS74" s="79"/>
      <c r="QNT74" s="79"/>
      <c r="QNU74" s="79"/>
      <c r="QNV74" s="79"/>
      <c r="QNW74" s="79"/>
      <c r="QNX74" s="79"/>
      <c r="QNY74" s="79"/>
      <c r="QNZ74" s="79"/>
      <c r="QOA74" s="79"/>
      <c r="QOB74" s="79"/>
      <c r="QOC74" s="79"/>
      <c r="QOD74" s="79"/>
      <c r="QOE74" s="79"/>
      <c r="QOF74" s="79"/>
      <c r="QOG74" s="79"/>
      <c r="QOH74" s="79"/>
      <c r="QOI74" s="79"/>
      <c r="QOJ74" s="79"/>
      <c r="QOK74" s="79"/>
      <c r="QOL74" s="79"/>
      <c r="QOM74" s="79"/>
      <c r="QON74" s="79"/>
      <c r="QOO74" s="79"/>
      <c r="QOP74" s="79"/>
      <c r="QOQ74" s="79"/>
      <c r="QOR74" s="79"/>
      <c r="QOS74" s="79"/>
      <c r="QOT74" s="79"/>
      <c r="QOU74" s="79"/>
      <c r="QOV74" s="79"/>
      <c r="QOW74" s="79"/>
      <c r="QOX74" s="79"/>
      <c r="QOY74" s="79"/>
      <c r="QOZ74" s="79"/>
      <c r="QPA74" s="79"/>
      <c r="QPB74" s="79"/>
      <c r="QPC74" s="79"/>
      <c r="QPD74" s="79"/>
      <c r="QPE74" s="79"/>
      <c r="QPF74" s="79"/>
      <c r="QPG74" s="79"/>
      <c r="QPH74" s="79"/>
      <c r="QPI74" s="79"/>
      <c r="QPJ74" s="79"/>
      <c r="QPK74" s="79"/>
      <c r="QPL74" s="79"/>
      <c r="QPM74" s="79"/>
      <c r="QPN74" s="79"/>
      <c r="QPO74" s="79"/>
      <c r="QPP74" s="79"/>
      <c r="QPQ74" s="79"/>
      <c r="QPR74" s="79"/>
      <c r="QPS74" s="79"/>
      <c r="QPT74" s="79"/>
      <c r="QPU74" s="79"/>
      <c r="QPV74" s="79"/>
      <c r="QPW74" s="79"/>
      <c r="QPX74" s="79"/>
      <c r="QPY74" s="79"/>
      <c r="QPZ74" s="79"/>
      <c r="QQA74" s="79"/>
      <c r="QQB74" s="79"/>
      <c r="QQC74" s="79"/>
      <c r="QQD74" s="79"/>
      <c r="QQE74" s="79"/>
      <c r="QQF74" s="79"/>
      <c r="QQG74" s="79"/>
      <c r="QQH74" s="79"/>
      <c r="QQI74" s="79"/>
      <c r="QQJ74" s="79"/>
      <c r="QQK74" s="79"/>
      <c r="QQL74" s="79"/>
      <c r="QQM74" s="79"/>
      <c r="QQN74" s="79"/>
      <c r="QQO74" s="79"/>
      <c r="QQP74" s="79"/>
      <c r="QQQ74" s="79"/>
      <c r="QQR74" s="79"/>
      <c r="QQS74" s="79"/>
      <c r="QQT74" s="79"/>
      <c r="QQU74" s="79"/>
      <c r="QQV74" s="79"/>
      <c r="QQW74" s="79"/>
      <c r="QQX74" s="79"/>
      <c r="QQY74" s="79"/>
      <c r="QQZ74" s="79"/>
      <c r="QRA74" s="79"/>
      <c r="QRB74" s="79"/>
      <c r="QRC74" s="79"/>
      <c r="QRD74" s="79"/>
      <c r="QRE74" s="79"/>
      <c r="QRF74" s="79"/>
      <c r="QRG74" s="79"/>
      <c r="QRH74" s="79"/>
      <c r="QRI74" s="79"/>
      <c r="QRJ74" s="79"/>
      <c r="QRK74" s="79"/>
      <c r="QRL74" s="79"/>
      <c r="QRM74" s="79"/>
      <c r="QRN74" s="79"/>
      <c r="QRO74" s="79"/>
      <c r="QRP74" s="79"/>
      <c r="QRQ74" s="79"/>
      <c r="QRR74" s="79"/>
      <c r="QRS74" s="79"/>
      <c r="QRT74" s="79"/>
      <c r="QRU74" s="79"/>
      <c r="QRV74" s="79"/>
      <c r="QRW74" s="79"/>
      <c r="QRX74" s="79"/>
      <c r="QRY74" s="79"/>
      <c r="QRZ74" s="79"/>
      <c r="QSA74" s="79"/>
      <c r="QSB74" s="79"/>
      <c r="QSC74" s="79"/>
      <c r="QSD74" s="79"/>
      <c r="QSE74" s="79"/>
      <c r="QSF74" s="79"/>
      <c r="QSG74" s="79"/>
      <c r="QSH74" s="79"/>
      <c r="QSI74" s="79"/>
      <c r="QSJ74" s="79"/>
      <c r="QSK74" s="79"/>
      <c r="QSL74" s="79"/>
      <c r="QSM74" s="79"/>
      <c r="QSN74" s="79"/>
      <c r="QSO74" s="79"/>
      <c r="QSP74" s="79"/>
      <c r="QSQ74" s="79"/>
      <c r="QSR74" s="79"/>
      <c r="QSS74" s="79"/>
      <c r="QST74" s="79"/>
      <c r="QSU74" s="79"/>
      <c r="QSV74" s="79"/>
      <c r="QSW74" s="79"/>
      <c r="QSX74" s="79"/>
      <c r="QSY74" s="79"/>
      <c r="QSZ74" s="79"/>
      <c r="QTA74" s="79"/>
      <c r="QTB74" s="79"/>
      <c r="QTC74" s="79"/>
      <c r="QTD74" s="79"/>
      <c r="QTE74" s="79"/>
      <c r="QTF74" s="79"/>
      <c r="QTG74" s="79"/>
      <c r="QTH74" s="79"/>
      <c r="QTI74" s="79"/>
      <c r="QTJ74" s="79"/>
      <c r="QTK74" s="79"/>
      <c r="QTL74" s="79"/>
      <c r="QTM74" s="79"/>
      <c r="QTN74" s="79"/>
      <c r="QTO74" s="79"/>
      <c r="QTP74" s="79"/>
      <c r="QTQ74" s="79"/>
      <c r="QTR74" s="79"/>
      <c r="QTS74" s="79"/>
      <c r="QTT74" s="79"/>
      <c r="QTU74" s="79"/>
      <c r="QTV74" s="79"/>
      <c r="QTW74" s="79"/>
      <c r="QTX74" s="79"/>
      <c r="QTY74" s="79"/>
      <c r="QTZ74" s="79"/>
      <c r="QUA74" s="79"/>
      <c r="QUB74" s="79"/>
      <c r="QUC74" s="79"/>
      <c r="QUD74" s="79"/>
      <c r="QUE74" s="79"/>
      <c r="QUF74" s="79"/>
      <c r="QUG74" s="79"/>
      <c r="QUH74" s="79"/>
      <c r="QUI74" s="79"/>
      <c r="QUJ74" s="79"/>
      <c r="QUK74" s="79"/>
      <c r="QUL74" s="79"/>
      <c r="QUM74" s="79"/>
      <c r="QUN74" s="79"/>
      <c r="QUO74" s="79"/>
      <c r="QUP74" s="79"/>
      <c r="QUQ74" s="79"/>
      <c r="QUR74" s="79"/>
      <c r="QUS74" s="79"/>
      <c r="QUT74" s="79"/>
      <c r="QUU74" s="79"/>
      <c r="QUV74" s="79"/>
      <c r="QUW74" s="79"/>
      <c r="QUX74" s="79"/>
      <c r="QUY74" s="79"/>
      <c r="QUZ74" s="79"/>
      <c r="QVA74" s="79"/>
      <c r="QVB74" s="79"/>
      <c r="QVC74" s="79"/>
      <c r="QVD74" s="79"/>
      <c r="QVE74" s="79"/>
      <c r="QVF74" s="79"/>
      <c r="QVG74" s="79"/>
      <c r="QVH74" s="79"/>
      <c r="QVI74" s="79"/>
      <c r="QVJ74" s="79"/>
      <c r="QVK74" s="79"/>
      <c r="QVL74" s="79"/>
      <c r="QVM74" s="79"/>
      <c r="QVN74" s="79"/>
      <c r="QVO74" s="79"/>
      <c r="QVP74" s="79"/>
      <c r="QVQ74" s="79"/>
      <c r="QVR74" s="79"/>
      <c r="QVS74" s="79"/>
      <c r="QVT74" s="79"/>
      <c r="QVU74" s="79"/>
      <c r="QVV74" s="79"/>
      <c r="QVW74" s="79"/>
      <c r="QVX74" s="79"/>
      <c r="QVY74" s="79"/>
      <c r="QVZ74" s="79"/>
      <c r="QWA74" s="79"/>
      <c r="QWB74" s="79"/>
      <c r="QWC74" s="79"/>
      <c r="QWD74" s="79"/>
      <c r="QWE74" s="79"/>
      <c r="QWF74" s="79"/>
      <c r="QWG74" s="79"/>
      <c r="QWH74" s="79"/>
      <c r="QWI74" s="79"/>
      <c r="QWJ74" s="79"/>
      <c r="QWK74" s="79"/>
      <c r="QWL74" s="79"/>
      <c r="QWM74" s="79"/>
      <c r="QWN74" s="79"/>
      <c r="QWO74" s="79"/>
      <c r="QWP74" s="79"/>
      <c r="QWQ74" s="79"/>
      <c r="QWR74" s="79"/>
      <c r="QWS74" s="79"/>
      <c r="QWT74" s="79"/>
      <c r="QWU74" s="79"/>
      <c r="QWV74" s="79"/>
      <c r="QWW74" s="79"/>
      <c r="QWX74" s="79"/>
      <c r="QWY74" s="79"/>
      <c r="QWZ74" s="79"/>
      <c r="QXA74" s="79"/>
      <c r="QXB74" s="79"/>
      <c r="QXC74" s="79"/>
      <c r="QXD74" s="79"/>
      <c r="QXE74" s="79"/>
      <c r="QXF74" s="79"/>
      <c r="QXG74" s="79"/>
      <c r="QXH74" s="79"/>
      <c r="QXI74" s="79"/>
      <c r="QXJ74" s="79"/>
      <c r="QXK74" s="79"/>
      <c r="QXL74" s="79"/>
      <c r="QXM74" s="79"/>
      <c r="QXN74" s="79"/>
      <c r="QXO74" s="79"/>
      <c r="QXP74" s="79"/>
      <c r="QXQ74" s="79"/>
      <c r="QXR74" s="79"/>
      <c r="QXS74" s="79"/>
      <c r="QXT74" s="79"/>
      <c r="QXU74" s="79"/>
      <c r="QXV74" s="79"/>
      <c r="QXW74" s="79"/>
      <c r="QXX74" s="79"/>
      <c r="QXY74" s="79"/>
      <c r="QXZ74" s="79"/>
      <c r="QYA74" s="79"/>
      <c r="QYB74" s="79"/>
      <c r="QYC74" s="79"/>
      <c r="QYD74" s="79"/>
      <c r="QYE74" s="79"/>
      <c r="QYF74" s="79"/>
      <c r="QYG74" s="79"/>
      <c r="QYH74" s="79"/>
      <c r="QYI74" s="79"/>
      <c r="QYJ74" s="79"/>
      <c r="QYK74" s="79"/>
      <c r="QYL74" s="79"/>
      <c r="QYM74" s="79"/>
      <c r="QYN74" s="79"/>
      <c r="QYO74" s="79"/>
      <c r="QYP74" s="79"/>
      <c r="QYQ74" s="79"/>
      <c r="QYR74" s="79"/>
      <c r="QYS74" s="79"/>
      <c r="QYT74" s="79"/>
      <c r="QYU74" s="79"/>
      <c r="QYV74" s="79"/>
      <c r="QYW74" s="79"/>
      <c r="QYX74" s="79"/>
      <c r="QYY74" s="79"/>
      <c r="QYZ74" s="79"/>
      <c r="QZA74" s="79"/>
      <c r="QZB74" s="79"/>
      <c r="QZC74" s="79"/>
      <c r="QZD74" s="79"/>
      <c r="QZE74" s="79"/>
      <c r="QZF74" s="79"/>
      <c r="QZG74" s="79"/>
      <c r="QZH74" s="79"/>
      <c r="QZI74" s="79"/>
      <c r="QZJ74" s="79"/>
      <c r="QZK74" s="79"/>
      <c r="QZL74" s="79"/>
      <c r="QZM74" s="79"/>
      <c r="QZN74" s="79"/>
      <c r="QZO74" s="79"/>
      <c r="QZP74" s="79"/>
      <c r="QZQ74" s="79"/>
      <c r="QZR74" s="79"/>
      <c r="QZS74" s="79"/>
      <c r="QZT74" s="79"/>
      <c r="QZU74" s="79"/>
      <c r="QZV74" s="79"/>
      <c r="QZW74" s="79"/>
      <c r="QZX74" s="79"/>
      <c r="QZY74" s="79"/>
      <c r="QZZ74" s="79"/>
      <c r="RAA74" s="79"/>
      <c r="RAB74" s="79"/>
      <c r="RAC74" s="79"/>
      <c r="RAD74" s="79"/>
      <c r="RAE74" s="79"/>
      <c r="RAF74" s="79"/>
      <c r="RAG74" s="79"/>
      <c r="RAH74" s="79"/>
      <c r="RAI74" s="79"/>
      <c r="RAJ74" s="79"/>
      <c r="RAK74" s="79"/>
      <c r="RAL74" s="79"/>
      <c r="RAM74" s="79"/>
      <c r="RAN74" s="79"/>
      <c r="RAO74" s="79"/>
      <c r="RAP74" s="79"/>
      <c r="RAQ74" s="79"/>
      <c r="RAR74" s="79"/>
      <c r="RAS74" s="79"/>
      <c r="RAT74" s="79"/>
      <c r="RAU74" s="79"/>
      <c r="RAV74" s="79"/>
      <c r="RAW74" s="79"/>
      <c r="RAX74" s="79"/>
      <c r="RAY74" s="79"/>
      <c r="RAZ74" s="79"/>
      <c r="RBA74" s="79"/>
      <c r="RBB74" s="79"/>
      <c r="RBC74" s="79"/>
      <c r="RBD74" s="79"/>
      <c r="RBE74" s="79"/>
      <c r="RBF74" s="79"/>
      <c r="RBG74" s="79"/>
      <c r="RBH74" s="79"/>
      <c r="RBI74" s="79"/>
      <c r="RBJ74" s="79"/>
      <c r="RBK74" s="79"/>
      <c r="RBL74" s="79"/>
      <c r="RBM74" s="79"/>
      <c r="RBN74" s="79"/>
      <c r="RBO74" s="79"/>
      <c r="RBP74" s="79"/>
      <c r="RBQ74" s="79"/>
      <c r="RBR74" s="79"/>
      <c r="RBS74" s="79"/>
      <c r="RBT74" s="79"/>
      <c r="RBU74" s="79"/>
      <c r="RBV74" s="79"/>
      <c r="RBW74" s="79"/>
      <c r="RBX74" s="79"/>
      <c r="RBY74" s="79"/>
      <c r="RBZ74" s="79"/>
      <c r="RCA74" s="79"/>
      <c r="RCB74" s="79"/>
      <c r="RCC74" s="79"/>
      <c r="RCD74" s="79"/>
      <c r="RCE74" s="79"/>
      <c r="RCF74" s="79"/>
      <c r="RCG74" s="79"/>
      <c r="RCH74" s="79"/>
      <c r="RCI74" s="79"/>
      <c r="RCJ74" s="79"/>
      <c r="RCK74" s="79"/>
      <c r="RCL74" s="79"/>
      <c r="RCM74" s="79"/>
      <c r="RCN74" s="79"/>
      <c r="RCO74" s="79"/>
      <c r="RCP74" s="79"/>
      <c r="RCQ74" s="79"/>
      <c r="RCR74" s="79"/>
      <c r="RCS74" s="79"/>
      <c r="RCT74" s="79"/>
      <c r="RCU74" s="79"/>
      <c r="RCV74" s="79"/>
      <c r="RCW74" s="79"/>
      <c r="RCX74" s="79"/>
      <c r="RCY74" s="79"/>
      <c r="RCZ74" s="79"/>
      <c r="RDA74" s="79"/>
      <c r="RDB74" s="79"/>
      <c r="RDC74" s="79"/>
      <c r="RDD74" s="79"/>
      <c r="RDE74" s="79"/>
      <c r="RDF74" s="79"/>
      <c r="RDG74" s="79"/>
      <c r="RDH74" s="79"/>
      <c r="RDI74" s="79"/>
      <c r="RDJ74" s="79"/>
      <c r="RDK74" s="79"/>
      <c r="RDL74" s="79"/>
      <c r="RDM74" s="79"/>
      <c r="RDN74" s="79"/>
      <c r="RDO74" s="79"/>
      <c r="RDP74" s="79"/>
      <c r="RDQ74" s="79"/>
      <c r="RDR74" s="79"/>
      <c r="RDS74" s="79"/>
      <c r="RDT74" s="79"/>
      <c r="RDU74" s="79"/>
      <c r="RDV74" s="79"/>
      <c r="RDW74" s="79"/>
      <c r="RDX74" s="79"/>
      <c r="RDY74" s="79"/>
      <c r="RDZ74" s="79"/>
      <c r="REA74" s="79"/>
      <c r="REB74" s="79"/>
      <c r="REC74" s="79"/>
      <c r="RED74" s="79"/>
      <c r="REE74" s="79"/>
      <c r="REF74" s="79"/>
      <c r="REG74" s="79"/>
      <c r="REH74" s="79"/>
      <c r="REI74" s="79"/>
      <c r="REJ74" s="79"/>
      <c r="REK74" s="79"/>
      <c r="REL74" s="79"/>
      <c r="REM74" s="79"/>
      <c r="REN74" s="79"/>
      <c r="REO74" s="79"/>
      <c r="REP74" s="79"/>
      <c r="REQ74" s="79"/>
      <c r="RER74" s="79"/>
      <c r="RES74" s="79"/>
      <c r="RET74" s="79"/>
      <c r="REU74" s="79"/>
      <c r="REV74" s="79"/>
      <c r="REW74" s="79"/>
      <c r="REX74" s="79"/>
      <c r="REY74" s="79"/>
      <c r="REZ74" s="79"/>
      <c r="RFA74" s="79"/>
      <c r="RFB74" s="79"/>
      <c r="RFC74" s="79"/>
      <c r="RFD74" s="79"/>
      <c r="RFE74" s="79"/>
      <c r="RFF74" s="79"/>
      <c r="RFG74" s="79"/>
      <c r="RFH74" s="79"/>
      <c r="RFI74" s="79"/>
      <c r="RFJ74" s="79"/>
      <c r="RFK74" s="79"/>
      <c r="RFL74" s="79"/>
      <c r="RFM74" s="79"/>
      <c r="RFN74" s="79"/>
      <c r="RFO74" s="79"/>
      <c r="RFP74" s="79"/>
      <c r="RFQ74" s="79"/>
      <c r="RFR74" s="79"/>
      <c r="RFS74" s="79"/>
      <c r="RFT74" s="79"/>
      <c r="RFU74" s="79"/>
      <c r="RFV74" s="79"/>
      <c r="RFW74" s="79"/>
      <c r="RFX74" s="79"/>
      <c r="RFY74" s="79"/>
      <c r="RFZ74" s="79"/>
      <c r="RGA74" s="79"/>
      <c r="RGB74" s="79"/>
      <c r="RGC74" s="79"/>
      <c r="RGD74" s="79"/>
      <c r="RGE74" s="79"/>
      <c r="RGF74" s="79"/>
      <c r="RGG74" s="79"/>
      <c r="RGH74" s="79"/>
      <c r="RGI74" s="79"/>
      <c r="RGJ74" s="79"/>
      <c r="RGK74" s="79"/>
      <c r="RGL74" s="79"/>
      <c r="RGM74" s="79"/>
      <c r="RGN74" s="79"/>
      <c r="RGO74" s="79"/>
      <c r="RGP74" s="79"/>
      <c r="RGQ74" s="79"/>
      <c r="RGR74" s="79"/>
      <c r="RGS74" s="79"/>
      <c r="RGT74" s="79"/>
      <c r="RGU74" s="79"/>
      <c r="RGV74" s="79"/>
      <c r="RGW74" s="79"/>
      <c r="RGX74" s="79"/>
      <c r="RGY74" s="79"/>
      <c r="RGZ74" s="79"/>
      <c r="RHA74" s="79"/>
      <c r="RHB74" s="79"/>
      <c r="RHC74" s="79"/>
      <c r="RHD74" s="79"/>
      <c r="RHE74" s="79"/>
      <c r="RHF74" s="79"/>
      <c r="RHG74" s="79"/>
      <c r="RHH74" s="79"/>
      <c r="RHI74" s="79"/>
      <c r="RHJ74" s="79"/>
      <c r="RHK74" s="79"/>
      <c r="RHL74" s="79"/>
      <c r="RHM74" s="79"/>
      <c r="RHN74" s="79"/>
      <c r="RHO74" s="79"/>
      <c r="RHP74" s="79"/>
      <c r="RHQ74" s="79"/>
      <c r="RHR74" s="79"/>
      <c r="RHS74" s="79"/>
      <c r="RHT74" s="79"/>
      <c r="RHU74" s="79"/>
      <c r="RHV74" s="79"/>
      <c r="RHW74" s="79"/>
      <c r="RHX74" s="79"/>
      <c r="RHY74" s="79"/>
      <c r="RHZ74" s="79"/>
      <c r="RIA74" s="79"/>
      <c r="RIB74" s="79"/>
      <c r="RIC74" s="79"/>
      <c r="RID74" s="79"/>
      <c r="RIE74" s="79"/>
      <c r="RIF74" s="79"/>
      <c r="RIG74" s="79"/>
      <c r="RIH74" s="79"/>
      <c r="RII74" s="79"/>
      <c r="RIJ74" s="79"/>
      <c r="RIK74" s="79"/>
      <c r="RIL74" s="79"/>
      <c r="RIM74" s="79"/>
      <c r="RIN74" s="79"/>
      <c r="RIO74" s="79"/>
      <c r="RIP74" s="79"/>
      <c r="RIQ74" s="79"/>
      <c r="RIR74" s="79"/>
      <c r="RIS74" s="79"/>
      <c r="RIT74" s="79"/>
      <c r="RIU74" s="79"/>
      <c r="RIV74" s="79"/>
      <c r="RIW74" s="79"/>
      <c r="RIX74" s="79"/>
      <c r="RIY74" s="79"/>
      <c r="RIZ74" s="79"/>
      <c r="RJA74" s="79"/>
      <c r="RJB74" s="79"/>
      <c r="RJC74" s="79"/>
      <c r="RJD74" s="79"/>
      <c r="RJE74" s="79"/>
      <c r="RJF74" s="79"/>
      <c r="RJG74" s="79"/>
      <c r="RJH74" s="79"/>
      <c r="RJI74" s="79"/>
      <c r="RJJ74" s="79"/>
      <c r="RJK74" s="79"/>
      <c r="RJL74" s="79"/>
      <c r="RJM74" s="79"/>
      <c r="RJN74" s="79"/>
      <c r="RJO74" s="79"/>
      <c r="RJP74" s="79"/>
      <c r="RJQ74" s="79"/>
      <c r="RJR74" s="79"/>
      <c r="RJS74" s="79"/>
      <c r="RJT74" s="79"/>
      <c r="RJU74" s="79"/>
      <c r="RJV74" s="79"/>
      <c r="RJW74" s="79"/>
      <c r="RJX74" s="79"/>
      <c r="RJY74" s="79"/>
      <c r="RJZ74" s="79"/>
      <c r="RKA74" s="79"/>
      <c r="RKB74" s="79"/>
      <c r="RKC74" s="79"/>
      <c r="RKD74" s="79"/>
      <c r="RKE74" s="79"/>
      <c r="RKF74" s="79"/>
      <c r="RKG74" s="79"/>
      <c r="RKH74" s="79"/>
      <c r="RKI74" s="79"/>
      <c r="RKJ74" s="79"/>
      <c r="RKK74" s="79"/>
      <c r="RKL74" s="79"/>
      <c r="RKM74" s="79"/>
      <c r="RKN74" s="79"/>
      <c r="RKO74" s="79"/>
      <c r="RKP74" s="79"/>
      <c r="RKQ74" s="79"/>
      <c r="RKR74" s="79"/>
      <c r="RKS74" s="79"/>
      <c r="RKT74" s="79"/>
      <c r="RKU74" s="79"/>
      <c r="RKV74" s="79"/>
      <c r="RKW74" s="79"/>
      <c r="RKX74" s="79"/>
      <c r="RKY74" s="79"/>
      <c r="RKZ74" s="79"/>
      <c r="RLA74" s="79"/>
      <c r="RLB74" s="79"/>
      <c r="RLC74" s="79"/>
      <c r="RLD74" s="79"/>
      <c r="RLE74" s="79"/>
      <c r="RLF74" s="79"/>
      <c r="RLG74" s="79"/>
      <c r="RLH74" s="79"/>
      <c r="RLI74" s="79"/>
      <c r="RLJ74" s="79"/>
      <c r="RLK74" s="79"/>
      <c r="RLL74" s="79"/>
      <c r="RLM74" s="79"/>
      <c r="RLN74" s="79"/>
      <c r="RLO74" s="79"/>
      <c r="RLP74" s="79"/>
      <c r="RLQ74" s="79"/>
      <c r="RLR74" s="79"/>
      <c r="RLS74" s="79"/>
      <c r="RLT74" s="79"/>
      <c r="RLU74" s="79"/>
      <c r="RLV74" s="79"/>
      <c r="RLW74" s="79"/>
      <c r="RLX74" s="79"/>
      <c r="RLY74" s="79"/>
      <c r="RLZ74" s="79"/>
      <c r="RMA74" s="79"/>
      <c r="RMB74" s="79"/>
      <c r="RMC74" s="79"/>
      <c r="RMD74" s="79"/>
      <c r="RME74" s="79"/>
      <c r="RMF74" s="79"/>
      <c r="RMG74" s="79"/>
      <c r="RMH74" s="79"/>
      <c r="RMI74" s="79"/>
      <c r="RMJ74" s="79"/>
      <c r="RMK74" s="79"/>
      <c r="RML74" s="79"/>
      <c r="RMM74" s="79"/>
      <c r="RMN74" s="79"/>
      <c r="RMO74" s="79"/>
      <c r="RMP74" s="79"/>
      <c r="RMQ74" s="79"/>
      <c r="RMR74" s="79"/>
      <c r="RMS74" s="79"/>
      <c r="RMT74" s="79"/>
      <c r="RMU74" s="79"/>
      <c r="RMV74" s="79"/>
      <c r="RMW74" s="79"/>
      <c r="RMX74" s="79"/>
      <c r="RMY74" s="79"/>
      <c r="RMZ74" s="79"/>
      <c r="RNA74" s="79"/>
      <c r="RNB74" s="79"/>
      <c r="RNC74" s="79"/>
      <c r="RND74" s="79"/>
      <c r="RNE74" s="79"/>
      <c r="RNF74" s="79"/>
      <c r="RNG74" s="79"/>
      <c r="RNH74" s="79"/>
      <c r="RNI74" s="79"/>
      <c r="RNJ74" s="79"/>
      <c r="RNK74" s="79"/>
      <c r="RNL74" s="79"/>
      <c r="RNM74" s="79"/>
      <c r="RNN74" s="79"/>
      <c r="RNO74" s="79"/>
      <c r="RNP74" s="79"/>
      <c r="RNQ74" s="79"/>
      <c r="RNR74" s="79"/>
      <c r="RNS74" s="79"/>
      <c r="RNT74" s="79"/>
      <c r="RNU74" s="79"/>
      <c r="RNV74" s="79"/>
      <c r="RNW74" s="79"/>
      <c r="RNX74" s="79"/>
      <c r="RNY74" s="79"/>
      <c r="RNZ74" s="79"/>
      <c r="ROA74" s="79"/>
      <c r="ROB74" s="79"/>
      <c r="ROC74" s="79"/>
      <c r="ROD74" s="79"/>
      <c r="ROE74" s="79"/>
      <c r="ROF74" s="79"/>
      <c r="ROG74" s="79"/>
      <c r="ROH74" s="79"/>
      <c r="ROI74" s="79"/>
      <c r="ROJ74" s="79"/>
      <c r="ROK74" s="79"/>
      <c r="ROL74" s="79"/>
      <c r="ROM74" s="79"/>
      <c r="RON74" s="79"/>
      <c r="ROO74" s="79"/>
      <c r="ROP74" s="79"/>
      <c r="ROQ74" s="79"/>
      <c r="ROR74" s="79"/>
      <c r="ROS74" s="79"/>
      <c r="ROT74" s="79"/>
      <c r="ROU74" s="79"/>
      <c r="ROV74" s="79"/>
      <c r="ROW74" s="79"/>
      <c r="ROX74" s="79"/>
      <c r="ROY74" s="79"/>
      <c r="ROZ74" s="79"/>
      <c r="RPA74" s="79"/>
      <c r="RPB74" s="79"/>
      <c r="RPC74" s="79"/>
      <c r="RPD74" s="79"/>
      <c r="RPE74" s="79"/>
      <c r="RPF74" s="79"/>
      <c r="RPG74" s="79"/>
      <c r="RPH74" s="79"/>
      <c r="RPI74" s="79"/>
      <c r="RPJ74" s="79"/>
      <c r="RPK74" s="79"/>
      <c r="RPL74" s="79"/>
      <c r="RPM74" s="79"/>
      <c r="RPN74" s="79"/>
      <c r="RPO74" s="79"/>
      <c r="RPP74" s="79"/>
      <c r="RPQ74" s="79"/>
      <c r="RPR74" s="79"/>
      <c r="RPS74" s="79"/>
      <c r="RPT74" s="79"/>
      <c r="RPU74" s="79"/>
      <c r="RPV74" s="79"/>
      <c r="RPW74" s="79"/>
      <c r="RPX74" s="79"/>
      <c r="RPY74" s="79"/>
      <c r="RPZ74" s="79"/>
      <c r="RQA74" s="79"/>
      <c r="RQB74" s="79"/>
      <c r="RQC74" s="79"/>
      <c r="RQD74" s="79"/>
      <c r="RQE74" s="79"/>
      <c r="RQF74" s="79"/>
      <c r="RQG74" s="79"/>
      <c r="RQH74" s="79"/>
      <c r="RQI74" s="79"/>
      <c r="RQJ74" s="79"/>
      <c r="RQK74" s="79"/>
      <c r="RQL74" s="79"/>
      <c r="RQM74" s="79"/>
      <c r="RQN74" s="79"/>
      <c r="RQO74" s="79"/>
      <c r="RQP74" s="79"/>
      <c r="RQQ74" s="79"/>
      <c r="RQR74" s="79"/>
      <c r="RQS74" s="79"/>
      <c r="RQT74" s="79"/>
      <c r="RQU74" s="79"/>
      <c r="RQV74" s="79"/>
      <c r="RQW74" s="79"/>
      <c r="RQX74" s="79"/>
      <c r="RQY74" s="79"/>
      <c r="RQZ74" s="79"/>
      <c r="RRA74" s="79"/>
      <c r="RRB74" s="79"/>
      <c r="RRC74" s="79"/>
      <c r="RRD74" s="79"/>
      <c r="RRE74" s="79"/>
      <c r="RRF74" s="79"/>
      <c r="RRG74" s="79"/>
      <c r="RRH74" s="79"/>
      <c r="RRI74" s="79"/>
      <c r="RRJ74" s="79"/>
      <c r="RRK74" s="79"/>
      <c r="RRL74" s="79"/>
      <c r="RRM74" s="79"/>
      <c r="RRN74" s="79"/>
      <c r="RRO74" s="79"/>
      <c r="RRP74" s="79"/>
      <c r="RRQ74" s="79"/>
      <c r="RRR74" s="79"/>
      <c r="RRS74" s="79"/>
      <c r="RRT74" s="79"/>
      <c r="RRU74" s="79"/>
      <c r="RRV74" s="79"/>
      <c r="RRW74" s="79"/>
      <c r="RRX74" s="79"/>
      <c r="RRY74" s="79"/>
      <c r="RRZ74" s="79"/>
      <c r="RSA74" s="79"/>
      <c r="RSB74" s="79"/>
      <c r="RSC74" s="79"/>
      <c r="RSD74" s="79"/>
      <c r="RSE74" s="79"/>
      <c r="RSF74" s="79"/>
      <c r="RSG74" s="79"/>
      <c r="RSH74" s="79"/>
      <c r="RSI74" s="79"/>
      <c r="RSJ74" s="79"/>
      <c r="RSK74" s="79"/>
      <c r="RSL74" s="79"/>
      <c r="RSM74" s="79"/>
      <c r="RSN74" s="79"/>
      <c r="RSO74" s="79"/>
      <c r="RSP74" s="79"/>
      <c r="RSQ74" s="79"/>
      <c r="RSR74" s="79"/>
      <c r="RSS74" s="79"/>
      <c r="RST74" s="79"/>
      <c r="RSU74" s="79"/>
      <c r="RSV74" s="79"/>
      <c r="RSW74" s="79"/>
      <c r="RSX74" s="79"/>
      <c r="RSY74" s="79"/>
      <c r="RSZ74" s="79"/>
      <c r="RTA74" s="79"/>
      <c r="RTB74" s="79"/>
      <c r="RTC74" s="79"/>
      <c r="RTD74" s="79"/>
      <c r="RTE74" s="79"/>
      <c r="RTF74" s="79"/>
      <c r="RTG74" s="79"/>
      <c r="RTH74" s="79"/>
      <c r="RTI74" s="79"/>
      <c r="RTJ74" s="79"/>
      <c r="RTK74" s="79"/>
      <c r="RTL74" s="79"/>
      <c r="RTM74" s="79"/>
      <c r="RTN74" s="79"/>
      <c r="RTO74" s="79"/>
      <c r="RTP74" s="79"/>
      <c r="RTQ74" s="79"/>
      <c r="RTR74" s="79"/>
      <c r="RTS74" s="79"/>
      <c r="RTT74" s="79"/>
      <c r="RTU74" s="79"/>
      <c r="RTV74" s="79"/>
      <c r="RTW74" s="79"/>
      <c r="RTX74" s="79"/>
      <c r="RTY74" s="79"/>
      <c r="RTZ74" s="79"/>
      <c r="RUA74" s="79"/>
      <c r="RUB74" s="79"/>
      <c r="RUC74" s="79"/>
      <c r="RUD74" s="79"/>
      <c r="RUE74" s="79"/>
      <c r="RUF74" s="79"/>
      <c r="RUG74" s="79"/>
      <c r="RUH74" s="79"/>
      <c r="RUI74" s="79"/>
      <c r="RUJ74" s="79"/>
      <c r="RUK74" s="79"/>
      <c r="RUL74" s="79"/>
      <c r="RUM74" s="79"/>
      <c r="RUN74" s="79"/>
      <c r="RUO74" s="79"/>
      <c r="RUP74" s="79"/>
      <c r="RUQ74" s="79"/>
      <c r="RUR74" s="79"/>
      <c r="RUS74" s="79"/>
      <c r="RUT74" s="79"/>
      <c r="RUU74" s="79"/>
      <c r="RUV74" s="79"/>
      <c r="RUW74" s="79"/>
      <c r="RUX74" s="79"/>
      <c r="RUY74" s="79"/>
      <c r="RUZ74" s="79"/>
      <c r="RVA74" s="79"/>
      <c r="RVB74" s="79"/>
      <c r="RVC74" s="79"/>
      <c r="RVD74" s="79"/>
      <c r="RVE74" s="79"/>
      <c r="RVF74" s="79"/>
      <c r="RVG74" s="79"/>
      <c r="RVH74" s="79"/>
      <c r="RVI74" s="79"/>
      <c r="RVJ74" s="79"/>
      <c r="RVK74" s="79"/>
      <c r="RVL74" s="79"/>
      <c r="RVM74" s="79"/>
      <c r="RVN74" s="79"/>
      <c r="RVO74" s="79"/>
      <c r="RVP74" s="79"/>
      <c r="RVQ74" s="79"/>
      <c r="RVR74" s="79"/>
      <c r="RVS74" s="79"/>
      <c r="RVT74" s="79"/>
      <c r="RVU74" s="79"/>
      <c r="RVV74" s="79"/>
      <c r="RVW74" s="79"/>
      <c r="RVX74" s="79"/>
      <c r="RVY74" s="79"/>
      <c r="RVZ74" s="79"/>
      <c r="RWA74" s="79"/>
      <c r="RWB74" s="79"/>
      <c r="RWC74" s="79"/>
      <c r="RWD74" s="79"/>
      <c r="RWE74" s="79"/>
      <c r="RWF74" s="79"/>
      <c r="RWG74" s="79"/>
      <c r="RWH74" s="79"/>
      <c r="RWI74" s="79"/>
      <c r="RWJ74" s="79"/>
      <c r="RWK74" s="79"/>
      <c r="RWL74" s="79"/>
      <c r="RWM74" s="79"/>
      <c r="RWN74" s="79"/>
      <c r="RWO74" s="79"/>
      <c r="RWP74" s="79"/>
      <c r="RWQ74" s="79"/>
      <c r="RWR74" s="79"/>
      <c r="RWS74" s="79"/>
      <c r="RWT74" s="79"/>
      <c r="RWU74" s="79"/>
      <c r="RWV74" s="79"/>
      <c r="RWW74" s="79"/>
      <c r="RWX74" s="79"/>
      <c r="RWY74" s="79"/>
      <c r="RWZ74" s="79"/>
      <c r="RXA74" s="79"/>
      <c r="RXB74" s="79"/>
      <c r="RXC74" s="79"/>
      <c r="RXD74" s="79"/>
      <c r="RXE74" s="79"/>
      <c r="RXF74" s="79"/>
      <c r="RXG74" s="79"/>
      <c r="RXH74" s="79"/>
      <c r="RXI74" s="79"/>
      <c r="RXJ74" s="79"/>
      <c r="RXK74" s="79"/>
      <c r="RXL74" s="79"/>
      <c r="RXM74" s="79"/>
      <c r="RXN74" s="79"/>
      <c r="RXO74" s="79"/>
      <c r="RXP74" s="79"/>
      <c r="RXQ74" s="79"/>
      <c r="RXR74" s="79"/>
      <c r="RXS74" s="79"/>
      <c r="RXT74" s="79"/>
      <c r="RXU74" s="79"/>
      <c r="RXV74" s="79"/>
      <c r="RXW74" s="79"/>
      <c r="RXX74" s="79"/>
      <c r="RXY74" s="79"/>
      <c r="RXZ74" s="79"/>
      <c r="RYA74" s="79"/>
      <c r="RYB74" s="79"/>
      <c r="RYC74" s="79"/>
      <c r="RYD74" s="79"/>
      <c r="RYE74" s="79"/>
      <c r="RYF74" s="79"/>
      <c r="RYG74" s="79"/>
      <c r="RYH74" s="79"/>
      <c r="RYI74" s="79"/>
      <c r="RYJ74" s="79"/>
      <c r="RYK74" s="79"/>
      <c r="RYL74" s="79"/>
      <c r="RYM74" s="79"/>
      <c r="RYN74" s="79"/>
      <c r="RYO74" s="79"/>
      <c r="RYP74" s="79"/>
      <c r="RYQ74" s="79"/>
      <c r="RYR74" s="79"/>
      <c r="RYS74" s="79"/>
      <c r="RYT74" s="79"/>
      <c r="RYU74" s="79"/>
      <c r="RYV74" s="79"/>
      <c r="RYW74" s="79"/>
      <c r="RYX74" s="79"/>
      <c r="RYY74" s="79"/>
      <c r="RYZ74" s="79"/>
      <c r="RZA74" s="79"/>
      <c r="RZB74" s="79"/>
      <c r="RZC74" s="79"/>
      <c r="RZD74" s="79"/>
      <c r="RZE74" s="79"/>
      <c r="RZF74" s="79"/>
      <c r="RZG74" s="79"/>
      <c r="RZH74" s="79"/>
      <c r="RZI74" s="79"/>
      <c r="RZJ74" s="79"/>
      <c r="RZK74" s="79"/>
      <c r="RZL74" s="79"/>
      <c r="RZM74" s="79"/>
      <c r="RZN74" s="79"/>
      <c r="RZO74" s="79"/>
      <c r="RZP74" s="79"/>
      <c r="RZQ74" s="79"/>
      <c r="RZR74" s="79"/>
      <c r="RZS74" s="79"/>
      <c r="RZT74" s="79"/>
      <c r="RZU74" s="79"/>
      <c r="RZV74" s="79"/>
      <c r="RZW74" s="79"/>
      <c r="RZX74" s="79"/>
      <c r="RZY74" s="79"/>
      <c r="RZZ74" s="79"/>
      <c r="SAA74" s="79"/>
      <c r="SAB74" s="79"/>
      <c r="SAC74" s="79"/>
      <c r="SAD74" s="79"/>
      <c r="SAE74" s="79"/>
      <c r="SAF74" s="79"/>
      <c r="SAG74" s="79"/>
      <c r="SAH74" s="79"/>
      <c r="SAI74" s="79"/>
      <c r="SAJ74" s="79"/>
      <c r="SAK74" s="79"/>
      <c r="SAL74" s="79"/>
      <c r="SAM74" s="79"/>
      <c r="SAN74" s="79"/>
      <c r="SAO74" s="79"/>
      <c r="SAP74" s="79"/>
      <c r="SAQ74" s="79"/>
      <c r="SAR74" s="79"/>
      <c r="SAS74" s="79"/>
      <c r="SAT74" s="79"/>
      <c r="SAU74" s="79"/>
      <c r="SAV74" s="79"/>
      <c r="SAW74" s="79"/>
      <c r="SAX74" s="79"/>
      <c r="SAY74" s="79"/>
      <c r="SAZ74" s="79"/>
      <c r="SBA74" s="79"/>
      <c r="SBB74" s="79"/>
      <c r="SBC74" s="79"/>
      <c r="SBD74" s="79"/>
      <c r="SBE74" s="79"/>
      <c r="SBF74" s="79"/>
      <c r="SBG74" s="79"/>
      <c r="SBH74" s="79"/>
      <c r="SBI74" s="79"/>
      <c r="SBJ74" s="79"/>
      <c r="SBK74" s="79"/>
      <c r="SBL74" s="79"/>
      <c r="SBM74" s="79"/>
      <c r="SBN74" s="79"/>
      <c r="SBO74" s="79"/>
      <c r="SBP74" s="79"/>
      <c r="SBQ74" s="79"/>
      <c r="SBR74" s="79"/>
      <c r="SBS74" s="79"/>
      <c r="SBT74" s="79"/>
      <c r="SBU74" s="79"/>
      <c r="SBV74" s="79"/>
      <c r="SBW74" s="79"/>
      <c r="SBX74" s="79"/>
      <c r="SBY74" s="79"/>
      <c r="SBZ74" s="79"/>
      <c r="SCA74" s="79"/>
      <c r="SCB74" s="79"/>
      <c r="SCC74" s="79"/>
      <c r="SCD74" s="79"/>
      <c r="SCE74" s="79"/>
      <c r="SCF74" s="79"/>
      <c r="SCG74" s="79"/>
      <c r="SCH74" s="79"/>
      <c r="SCI74" s="79"/>
      <c r="SCJ74" s="79"/>
      <c r="SCK74" s="79"/>
      <c r="SCL74" s="79"/>
      <c r="SCM74" s="79"/>
      <c r="SCN74" s="79"/>
      <c r="SCO74" s="79"/>
      <c r="SCP74" s="79"/>
      <c r="SCQ74" s="79"/>
      <c r="SCR74" s="79"/>
      <c r="SCS74" s="79"/>
      <c r="SCT74" s="79"/>
      <c r="SCU74" s="79"/>
      <c r="SCV74" s="79"/>
      <c r="SCW74" s="79"/>
      <c r="SCX74" s="79"/>
      <c r="SCY74" s="79"/>
      <c r="SCZ74" s="79"/>
      <c r="SDA74" s="79"/>
      <c r="SDB74" s="79"/>
      <c r="SDC74" s="79"/>
      <c r="SDD74" s="79"/>
      <c r="SDE74" s="79"/>
      <c r="SDF74" s="79"/>
      <c r="SDG74" s="79"/>
      <c r="SDH74" s="79"/>
      <c r="SDI74" s="79"/>
      <c r="SDJ74" s="79"/>
      <c r="SDK74" s="79"/>
      <c r="SDL74" s="79"/>
      <c r="SDM74" s="79"/>
      <c r="SDN74" s="79"/>
      <c r="SDO74" s="79"/>
      <c r="SDP74" s="79"/>
      <c r="SDQ74" s="79"/>
      <c r="SDR74" s="79"/>
      <c r="SDS74" s="79"/>
      <c r="SDT74" s="79"/>
      <c r="SDU74" s="79"/>
      <c r="SDV74" s="79"/>
      <c r="SDW74" s="79"/>
      <c r="SDX74" s="79"/>
      <c r="SDY74" s="79"/>
      <c r="SDZ74" s="79"/>
      <c r="SEA74" s="79"/>
      <c r="SEB74" s="79"/>
      <c r="SEC74" s="79"/>
      <c r="SED74" s="79"/>
      <c r="SEE74" s="79"/>
      <c r="SEF74" s="79"/>
      <c r="SEG74" s="79"/>
      <c r="SEH74" s="79"/>
      <c r="SEI74" s="79"/>
      <c r="SEJ74" s="79"/>
      <c r="SEK74" s="79"/>
      <c r="SEL74" s="79"/>
      <c r="SEM74" s="79"/>
      <c r="SEN74" s="79"/>
      <c r="SEO74" s="79"/>
      <c r="SEP74" s="79"/>
      <c r="SEQ74" s="79"/>
      <c r="SER74" s="79"/>
      <c r="SES74" s="79"/>
      <c r="SET74" s="79"/>
      <c r="SEU74" s="79"/>
      <c r="SEV74" s="79"/>
      <c r="SEW74" s="79"/>
      <c r="SEX74" s="79"/>
      <c r="SEY74" s="79"/>
      <c r="SEZ74" s="79"/>
      <c r="SFA74" s="79"/>
      <c r="SFB74" s="79"/>
      <c r="SFC74" s="79"/>
      <c r="SFD74" s="79"/>
      <c r="SFE74" s="79"/>
      <c r="SFF74" s="79"/>
      <c r="SFG74" s="79"/>
      <c r="SFH74" s="79"/>
      <c r="SFI74" s="79"/>
      <c r="SFJ74" s="79"/>
      <c r="SFK74" s="79"/>
      <c r="SFL74" s="79"/>
      <c r="SFM74" s="79"/>
      <c r="SFN74" s="79"/>
      <c r="SFO74" s="79"/>
      <c r="SFP74" s="79"/>
      <c r="SFQ74" s="79"/>
      <c r="SFR74" s="79"/>
      <c r="SFS74" s="79"/>
      <c r="SFT74" s="79"/>
      <c r="SFU74" s="79"/>
      <c r="SFV74" s="79"/>
      <c r="SFW74" s="79"/>
      <c r="SFX74" s="79"/>
      <c r="SFY74" s="79"/>
      <c r="SFZ74" s="79"/>
      <c r="SGA74" s="79"/>
      <c r="SGB74" s="79"/>
      <c r="SGC74" s="79"/>
      <c r="SGD74" s="79"/>
      <c r="SGE74" s="79"/>
      <c r="SGF74" s="79"/>
      <c r="SGG74" s="79"/>
      <c r="SGH74" s="79"/>
      <c r="SGI74" s="79"/>
      <c r="SGJ74" s="79"/>
      <c r="SGK74" s="79"/>
      <c r="SGL74" s="79"/>
      <c r="SGM74" s="79"/>
      <c r="SGN74" s="79"/>
      <c r="SGO74" s="79"/>
      <c r="SGP74" s="79"/>
      <c r="SGQ74" s="79"/>
      <c r="SGR74" s="79"/>
      <c r="SGS74" s="79"/>
      <c r="SGT74" s="79"/>
      <c r="SGU74" s="79"/>
      <c r="SGV74" s="79"/>
      <c r="SGW74" s="79"/>
      <c r="SGX74" s="79"/>
      <c r="SGY74" s="79"/>
      <c r="SGZ74" s="79"/>
      <c r="SHA74" s="79"/>
      <c r="SHB74" s="79"/>
      <c r="SHC74" s="79"/>
      <c r="SHD74" s="79"/>
      <c r="SHE74" s="79"/>
      <c r="SHF74" s="79"/>
      <c r="SHG74" s="79"/>
      <c r="SHH74" s="79"/>
      <c r="SHI74" s="79"/>
      <c r="SHJ74" s="79"/>
      <c r="SHK74" s="79"/>
      <c r="SHL74" s="79"/>
      <c r="SHM74" s="79"/>
      <c r="SHN74" s="79"/>
      <c r="SHO74" s="79"/>
      <c r="SHP74" s="79"/>
      <c r="SHQ74" s="79"/>
      <c r="SHR74" s="79"/>
      <c r="SHS74" s="79"/>
      <c r="SHT74" s="79"/>
      <c r="SHU74" s="79"/>
      <c r="SHV74" s="79"/>
      <c r="SHW74" s="79"/>
      <c r="SHX74" s="79"/>
      <c r="SHY74" s="79"/>
      <c r="SHZ74" s="79"/>
      <c r="SIA74" s="79"/>
      <c r="SIB74" s="79"/>
      <c r="SIC74" s="79"/>
      <c r="SID74" s="79"/>
      <c r="SIE74" s="79"/>
      <c r="SIF74" s="79"/>
      <c r="SIG74" s="79"/>
      <c r="SIH74" s="79"/>
      <c r="SII74" s="79"/>
      <c r="SIJ74" s="79"/>
      <c r="SIK74" s="79"/>
      <c r="SIL74" s="79"/>
      <c r="SIM74" s="79"/>
      <c r="SIN74" s="79"/>
      <c r="SIO74" s="79"/>
      <c r="SIP74" s="79"/>
      <c r="SIQ74" s="79"/>
      <c r="SIR74" s="79"/>
      <c r="SIS74" s="79"/>
      <c r="SIT74" s="79"/>
      <c r="SIU74" s="79"/>
      <c r="SIV74" s="79"/>
      <c r="SIW74" s="79"/>
      <c r="SIX74" s="79"/>
      <c r="SIY74" s="79"/>
      <c r="SIZ74" s="79"/>
      <c r="SJA74" s="79"/>
      <c r="SJB74" s="79"/>
      <c r="SJC74" s="79"/>
      <c r="SJD74" s="79"/>
      <c r="SJE74" s="79"/>
      <c r="SJF74" s="79"/>
      <c r="SJG74" s="79"/>
      <c r="SJH74" s="79"/>
      <c r="SJI74" s="79"/>
      <c r="SJJ74" s="79"/>
      <c r="SJK74" s="79"/>
      <c r="SJL74" s="79"/>
      <c r="SJM74" s="79"/>
      <c r="SJN74" s="79"/>
      <c r="SJO74" s="79"/>
      <c r="SJP74" s="79"/>
      <c r="SJQ74" s="79"/>
      <c r="SJR74" s="79"/>
      <c r="SJS74" s="79"/>
      <c r="SJT74" s="79"/>
      <c r="SJU74" s="79"/>
      <c r="SJV74" s="79"/>
      <c r="SJW74" s="79"/>
      <c r="SJX74" s="79"/>
      <c r="SJY74" s="79"/>
      <c r="SJZ74" s="79"/>
      <c r="SKA74" s="79"/>
      <c r="SKB74" s="79"/>
      <c r="SKC74" s="79"/>
      <c r="SKD74" s="79"/>
      <c r="SKE74" s="79"/>
      <c r="SKF74" s="79"/>
      <c r="SKG74" s="79"/>
      <c r="SKH74" s="79"/>
      <c r="SKI74" s="79"/>
      <c r="SKJ74" s="79"/>
      <c r="SKK74" s="79"/>
      <c r="SKL74" s="79"/>
      <c r="SKM74" s="79"/>
      <c r="SKN74" s="79"/>
      <c r="SKO74" s="79"/>
      <c r="SKP74" s="79"/>
      <c r="SKQ74" s="79"/>
      <c r="SKR74" s="79"/>
      <c r="SKS74" s="79"/>
      <c r="SKT74" s="79"/>
      <c r="SKU74" s="79"/>
      <c r="SKV74" s="79"/>
      <c r="SKW74" s="79"/>
      <c r="SKX74" s="79"/>
      <c r="SKY74" s="79"/>
      <c r="SKZ74" s="79"/>
      <c r="SLA74" s="79"/>
      <c r="SLB74" s="79"/>
      <c r="SLC74" s="79"/>
      <c r="SLD74" s="79"/>
      <c r="SLE74" s="79"/>
      <c r="SLF74" s="79"/>
      <c r="SLG74" s="79"/>
      <c r="SLH74" s="79"/>
      <c r="SLI74" s="79"/>
      <c r="SLJ74" s="79"/>
      <c r="SLK74" s="79"/>
      <c r="SLL74" s="79"/>
      <c r="SLM74" s="79"/>
      <c r="SLN74" s="79"/>
      <c r="SLO74" s="79"/>
      <c r="SLP74" s="79"/>
      <c r="SLQ74" s="79"/>
      <c r="SLR74" s="79"/>
      <c r="SLS74" s="79"/>
      <c r="SLT74" s="79"/>
      <c r="SLU74" s="79"/>
      <c r="SLV74" s="79"/>
      <c r="SLW74" s="79"/>
      <c r="SLX74" s="79"/>
      <c r="SLY74" s="79"/>
      <c r="SLZ74" s="79"/>
      <c r="SMA74" s="79"/>
      <c r="SMB74" s="79"/>
      <c r="SMC74" s="79"/>
      <c r="SMD74" s="79"/>
      <c r="SME74" s="79"/>
      <c r="SMF74" s="79"/>
      <c r="SMG74" s="79"/>
      <c r="SMH74" s="79"/>
      <c r="SMI74" s="79"/>
      <c r="SMJ74" s="79"/>
      <c r="SMK74" s="79"/>
      <c r="SML74" s="79"/>
      <c r="SMM74" s="79"/>
      <c r="SMN74" s="79"/>
      <c r="SMO74" s="79"/>
      <c r="SMP74" s="79"/>
      <c r="SMQ74" s="79"/>
      <c r="SMR74" s="79"/>
      <c r="SMS74" s="79"/>
      <c r="SMT74" s="79"/>
      <c r="SMU74" s="79"/>
      <c r="SMV74" s="79"/>
      <c r="SMW74" s="79"/>
      <c r="SMX74" s="79"/>
      <c r="SMY74" s="79"/>
      <c r="SMZ74" s="79"/>
      <c r="SNA74" s="79"/>
      <c r="SNB74" s="79"/>
      <c r="SNC74" s="79"/>
      <c r="SND74" s="79"/>
      <c r="SNE74" s="79"/>
      <c r="SNF74" s="79"/>
      <c r="SNG74" s="79"/>
      <c r="SNH74" s="79"/>
      <c r="SNI74" s="79"/>
      <c r="SNJ74" s="79"/>
      <c r="SNK74" s="79"/>
      <c r="SNL74" s="79"/>
      <c r="SNM74" s="79"/>
      <c r="SNN74" s="79"/>
      <c r="SNO74" s="79"/>
      <c r="SNP74" s="79"/>
      <c r="SNQ74" s="79"/>
      <c r="SNR74" s="79"/>
      <c r="SNS74" s="79"/>
      <c r="SNT74" s="79"/>
      <c r="SNU74" s="79"/>
      <c r="SNV74" s="79"/>
      <c r="SNW74" s="79"/>
      <c r="SNX74" s="79"/>
      <c r="SNY74" s="79"/>
      <c r="SNZ74" s="79"/>
      <c r="SOA74" s="79"/>
      <c r="SOB74" s="79"/>
      <c r="SOC74" s="79"/>
      <c r="SOD74" s="79"/>
      <c r="SOE74" s="79"/>
      <c r="SOF74" s="79"/>
      <c r="SOG74" s="79"/>
      <c r="SOH74" s="79"/>
      <c r="SOI74" s="79"/>
      <c r="SOJ74" s="79"/>
      <c r="SOK74" s="79"/>
      <c r="SOL74" s="79"/>
      <c r="SOM74" s="79"/>
      <c r="SON74" s="79"/>
      <c r="SOO74" s="79"/>
      <c r="SOP74" s="79"/>
      <c r="SOQ74" s="79"/>
      <c r="SOR74" s="79"/>
      <c r="SOS74" s="79"/>
      <c r="SOT74" s="79"/>
      <c r="SOU74" s="79"/>
      <c r="SOV74" s="79"/>
      <c r="SOW74" s="79"/>
      <c r="SOX74" s="79"/>
      <c r="SOY74" s="79"/>
      <c r="SOZ74" s="79"/>
      <c r="SPA74" s="79"/>
      <c r="SPB74" s="79"/>
      <c r="SPC74" s="79"/>
      <c r="SPD74" s="79"/>
      <c r="SPE74" s="79"/>
      <c r="SPF74" s="79"/>
      <c r="SPG74" s="79"/>
      <c r="SPH74" s="79"/>
      <c r="SPI74" s="79"/>
      <c r="SPJ74" s="79"/>
      <c r="SPK74" s="79"/>
      <c r="SPL74" s="79"/>
      <c r="SPM74" s="79"/>
      <c r="SPN74" s="79"/>
      <c r="SPO74" s="79"/>
      <c r="SPP74" s="79"/>
      <c r="SPQ74" s="79"/>
      <c r="SPR74" s="79"/>
      <c r="SPS74" s="79"/>
      <c r="SPT74" s="79"/>
      <c r="SPU74" s="79"/>
      <c r="SPV74" s="79"/>
      <c r="SPW74" s="79"/>
      <c r="SPX74" s="79"/>
      <c r="SPY74" s="79"/>
      <c r="SPZ74" s="79"/>
      <c r="SQA74" s="79"/>
      <c r="SQB74" s="79"/>
      <c r="SQC74" s="79"/>
      <c r="SQD74" s="79"/>
      <c r="SQE74" s="79"/>
      <c r="SQF74" s="79"/>
      <c r="SQG74" s="79"/>
      <c r="SQH74" s="79"/>
      <c r="SQI74" s="79"/>
      <c r="SQJ74" s="79"/>
      <c r="SQK74" s="79"/>
      <c r="SQL74" s="79"/>
      <c r="SQM74" s="79"/>
      <c r="SQN74" s="79"/>
      <c r="SQO74" s="79"/>
      <c r="SQP74" s="79"/>
      <c r="SQQ74" s="79"/>
      <c r="SQR74" s="79"/>
      <c r="SQS74" s="79"/>
      <c r="SQT74" s="79"/>
      <c r="SQU74" s="79"/>
      <c r="SQV74" s="79"/>
      <c r="SQW74" s="79"/>
      <c r="SQX74" s="79"/>
      <c r="SQY74" s="79"/>
      <c r="SQZ74" s="79"/>
      <c r="SRA74" s="79"/>
      <c r="SRB74" s="79"/>
      <c r="SRC74" s="79"/>
      <c r="SRD74" s="79"/>
      <c r="SRE74" s="79"/>
      <c r="SRF74" s="79"/>
      <c r="SRG74" s="79"/>
      <c r="SRH74" s="79"/>
      <c r="SRI74" s="79"/>
      <c r="SRJ74" s="79"/>
      <c r="SRK74" s="79"/>
      <c r="SRL74" s="79"/>
      <c r="SRM74" s="79"/>
      <c r="SRN74" s="79"/>
      <c r="SRO74" s="79"/>
      <c r="SRP74" s="79"/>
      <c r="SRQ74" s="79"/>
      <c r="SRR74" s="79"/>
      <c r="SRS74" s="79"/>
      <c r="SRT74" s="79"/>
      <c r="SRU74" s="79"/>
      <c r="SRV74" s="79"/>
      <c r="SRW74" s="79"/>
      <c r="SRX74" s="79"/>
      <c r="SRY74" s="79"/>
      <c r="SRZ74" s="79"/>
      <c r="SSA74" s="79"/>
      <c r="SSB74" s="79"/>
      <c r="SSC74" s="79"/>
      <c r="SSD74" s="79"/>
      <c r="SSE74" s="79"/>
      <c r="SSF74" s="79"/>
      <c r="SSG74" s="79"/>
      <c r="SSH74" s="79"/>
      <c r="SSI74" s="79"/>
      <c r="SSJ74" s="79"/>
      <c r="SSK74" s="79"/>
      <c r="SSL74" s="79"/>
      <c r="SSM74" s="79"/>
      <c r="SSN74" s="79"/>
      <c r="SSO74" s="79"/>
      <c r="SSP74" s="79"/>
      <c r="SSQ74" s="79"/>
      <c r="SSR74" s="79"/>
      <c r="SSS74" s="79"/>
      <c r="SST74" s="79"/>
      <c r="SSU74" s="79"/>
      <c r="SSV74" s="79"/>
      <c r="SSW74" s="79"/>
      <c r="SSX74" s="79"/>
      <c r="SSY74" s="79"/>
      <c r="SSZ74" s="79"/>
      <c r="STA74" s="79"/>
      <c r="STB74" s="79"/>
      <c r="STC74" s="79"/>
      <c r="STD74" s="79"/>
      <c r="STE74" s="79"/>
      <c r="STF74" s="79"/>
      <c r="STG74" s="79"/>
      <c r="STH74" s="79"/>
      <c r="STI74" s="79"/>
      <c r="STJ74" s="79"/>
      <c r="STK74" s="79"/>
      <c r="STL74" s="79"/>
      <c r="STM74" s="79"/>
      <c r="STN74" s="79"/>
      <c r="STO74" s="79"/>
      <c r="STP74" s="79"/>
      <c r="STQ74" s="79"/>
      <c r="STR74" s="79"/>
      <c r="STS74" s="79"/>
      <c r="STT74" s="79"/>
      <c r="STU74" s="79"/>
      <c r="STV74" s="79"/>
      <c r="STW74" s="79"/>
      <c r="STX74" s="79"/>
      <c r="STY74" s="79"/>
      <c r="STZ74" s="79"/>
      <c r="SUA74" s="79"/>
      <c r="SUB74" s="79"/>
      <c r="SUC74" s="79"/>
      <c r="SUD74" s="79"/>
      <c r="SUE74" s="79"/>
      <c r="SUF74" s="79"/>
      <c r="SUG74" s="79"/>
      <c r="SUH74" s="79"/>
      <c r="SUI74" s="79"/>
      <c r="SUJ74" s="79"/>
      <c r="SUK74" s="79"/>
      <c r="SUL74" s="79"/>
      <c r="SUM74" s="79"/>
      <c r="SUN74" s="79"/>
      <c r="SUO74" s="79"/>
      <c r="SUP74" s="79"/>
      <c r="SUQ74" s="79"/>
      <c r="SUR74" s="79"/>
      <c r="SUS74" s="79"/>
      <c r="SUT74" s="79"/>
      <c r="SUU74" s="79"/>
      <c r="SUV74" s="79"/>
      <c r="SUW74" s="79"/>
      <c r="SUX74" s="79"/>
      <c r="SUY74" s="79"/>
      <c r="SUZ74" s="79"/>
      <c r="SVA74" s="79"/>
      <c r="SVB74" s="79"/>
      <c r="SVC74" s="79"/>
      <c r="SVD74" s="79"/>
      <c r="SVE74" s="79"/>
      <c r="SVF74" s="79"/>
      <c r="SVG74" s="79"/>
      <c r="SVH74" s="79"/>
      <c r="SVI74" s="79"/>
      <c r="SVJ74" s="79"/>
      <c r="SVK74" s="79"/>
      <c r="SVL74" s="79"/>
      <c r="SVM74" s="79"/>
      <c r="SVN74" s="79"/>
      <c r="SVO74" s="79"/>
      <c r="SVP74" s="79"/>
      <c r="SVQ74" s="79"/>
      <c r="SVR74" s="79"/>
      <c r="SVS74" s="79"/>
      <c r="SVT74" s="79"/>
      <c r="SVU74" s="79"/>
      <c r="SVV74" s="79"/>
      <c r="SVW74" s="79"/>
      <c r="SVX74" s="79"/>
      <c r="SVY74" s="79"/>
      <c r="SVZ74" s="79"/>
      <c r="SWA74" s="79"/>
      <c r="SWB74" s="79"/>
      <c r="SWC74" s="79"/>
      <c r="SWD74" s="79"/>
      <c r="SWE74" s="79"/>
      <c r="SWF74" s="79"/>
      <c r="SWG74" s="79"/>
      <c r="SWH74" s="79"/>
      <c r="SWI74" s="79"/>
      <c r="SWJ74" s="79"/>
      <c r="SWK74" s="79"/>
      <c r="SWL74" s="79"/>
      <c r="SWM74" s="79"/>
      <c r="SWN74" s="79"/>
      <c r="SWO74" s="79"/>
      <c r="SWP74" s="79"/>
      <c r="SWQ74" s="79"/>
      <c r="SWR74" s="79"/>
      <c r="SWS74" s="79"/>
      <c r="SWT74" s="79"/>
      <c r="SWU74" s="79"/>
      <c r="SWV74" s="79"/>
      <c r="SWW74" s="79"/>
      <c r="SWX74" s="79"/>
      <c r="SWY74" s="79"/>
      <c r="SWZ74" s="79"/>
      <c r="SXA74" s="79"/>
      <c r="SXB74" s="79"/>
      <c r="SXC74" s="79"/>
      <c r="SXD74" s="79"/>
      <c r="SXE74" s="79"/>
      <c r="SXF74" s="79"/>
      <c r="SXG74" s="79"/>
      <c r="SXH74" s="79"/>
      <c r="SXI74" s="79"/>
      <c r="SXJ74" s="79"/>
      <c r="SXK74" s="79"/>
      <c r="SXL74" s="79"/>
      <c r="SXM74" s="79"/>
      <c r="SXN74" s="79"/>
      <c r="SXO74" s="79"/>
      <c r="SXP74" s="79"/>
      <c r="SXQ74" s="79"/>
      <c r="SXR74" s="79"/>
      <c r="SXS74" s="79"/>
      <c r="SXT74" s="79"/>
      <c r="SXU74" s="79"/>
      <c r="SXV74" s="79"/>
      <c r="SXW74" s="79"/>
      <c r="SXX74" s="79"/>
      <c r="SXY74" s="79"/>
      <c r="SXZ74" s="79"/>
      <c r="SYA74" s="79"/>
      <c r="SYB74" s="79"/>
      <c r="SYC74" s="79"/>
      <c r="SYD74" s="79"/>
      <c r="SYE74" s="79"/>
      <c r="SYF74" s="79"/>
      <c r="SYG74" s="79"/>
      <c r="SYH74" s="79"/>
      <c r="SYI74" s="79"/>
      <c r="SYJ74" s="79"/>
      <c r="SYK74" s="79"/>
      <c r="SYL74" s="79"/>
      <c r="SYM74" s="79"/>
      <c r="SYN74" s="79"/>
      <c r="SYO74" s="79"/>
      <c r="SYP74" s="79"/>
      <c r="SYQ74" s="79"/>
      <c r="SYR74" s="79"/>
      <c r="SYS74" s="79"/>
      <c r="SYT74" s="79"/>
      <c r="SYU74" s="79"/>
      <c r="SYV74" s="79"/>
      <c r="SYW74" s="79"/>
      <c r="SYX74" s="79"/>
      <c r="SYY74" s="79"/>
      <c r="SYZ74" s="79"/>
      <c r="SZA74" s="79"/>
      <c r="SZB74" s="79"/>
      <c r="SZC74" s="79"/>
      <c r="SZD74" s="79"/>
      <c r="SZE74" s="79"/>
      <c r="SZF74" s="79"/>
      <c r="SZG74" s="79"/>
      <c r="SZH74" s="79"/>
      <c r="SZI74" s="79"/>
      <c r="SZJ74" s="79"/>
      <c r="SZK74" s="79"/>
      <c r="SZL74" s="79"/>
      <c r="SZM74" s="79"/>
      <c r="SZN74" s="79"/>
      <c r="SZO74" s="79"/>
      <c r="SZP74" s="79"/>
      <c r="SZQ74" s="79"/>
      <c r="SZR74" s="79"/>
      <c r="SZS74" s="79"/>
      <c r="SZT74" s="79"/>
      <c r="SZU74" s="79"/>
      <c r="SZV74" s="79"/>
      <c r="SZW74" s="79"/>
      <c r="SZX74" s="79"/>
      <c r="SZY74" s="79"/>
      <c r="SZZ74" s="79"/>
      <c r="TAA74" s="79"/>
      <c r="TAB74" s="79"/>
      <c r="TAC74" s="79"/>
      <c r="TAD74" s="79"/>
      <c r="TAE74" s="79"/>
      <c r="TAF74" s="79"/>
      <c r="TAG74" s="79"/>
      <c r="TAH74" s="79"/>
      <c r="TAI74" s="79"/>
      <c r="TAJ74" s="79"/>
      <c r="TAK74" s="79"/>
      <c r="TAL74" s="79"/>
      <c r="TAM74" s="79"/>
      <c r="TAN74" s="79"/>
      <c r="TAO74" s="79"/>
      <c r="TAP74" s="79"/>
      <c r="TAQ74" s="79"/>
      <c r="TAR74" s="79"/>
      <c r="TAS74" s="79"/>
      <c r="TAT74" s="79"/>
      <c r="TAU74" s="79"/>
      <c r="TAV74" s="79"/>
      <c r="TAW74" s="79"/>
      <c r="TAX74" s="79"/>
      <c r="TAY74" s="79"/>
      <c r="TAZ74" s="79"/>
      <c r="TBA74" s="79"/>
      <c r="TBB74" s="79"/>
      <c r="TBC74" s="79"/>
      <c r="TBD74" s="79"/>
      <c r="TBE74" s="79"/>
      <c r="TBF74" s="79"/>
      <c r="TBG74" s="79"/>
      <c r="TBH74" s="79"/>
      <c r="TBI74" s="79"/>
      <c r="TBJ74" s="79"/>
      <c r="TBK74" s="79"/>
      <c r="TBL74" s="79"/>
      <c r="TBM74" s="79"/>
      <c r="TBN74" s="79"/>
      <c r="TBO74" s="79"/>
      <c r="TBP74" s="79"/>
      <c r="TBQ74" s="79"/>
      <c r="TBR74" s="79"/>
      <c r="TBS74" s="79"/>
      <c r="TBT74" s="79"/>
      <c r="TBU74" s="79"/>
      <c r="TBV74" s="79"/>
      <c r="TBW74" s="79"/>
      <c r="TBX74" s="79"/>
      <c r="TBY74" s="79"/>
      <c r="TBZ74" s="79"/>
      <c r="TCA74" s="79"/>
      <c r="TCB74" s="79"/>
      <c r="TCC74" s="79"/>
      <c r="TCD74" s="79"/>
      <c r="TCE74" s="79"/>
      <c r="TCF74" s="79"/>
      <c r="TCG74" s="79"/>
      <c r="TCH74" s="79"/>
      <c r="TCI74" s="79"/>
      <c r="TCJ74" s="79"/>
      <c r="TCK74" s="79"/>
      <c r="TCL74" s="79"/>
      <c r="TCM74" s="79"/>
      <c r="TCN74" s="79"/>
      <c r="TCO74" s="79"/>
      <c r="TCP74" s="79"/>
      <c r="TCQ74" s="79"/>
      <c r="TCR74" s="79"/>
      <c r="TCS74" s="79"/>
      <c r="TCT74" s="79"/>
      <c r="TCU74" s="79"/>
      <c r="TCV74" s="79"/>
      <c r="TCW74" s="79"/>
      <c r="TCX74" s="79"/>
      <c r="TCY74" s="79"/>
      <c r="TCZ74" s="79"/>
      <c r="TDA74" s="79"/>
      <c r="TDB74" s="79"/>
      <c r="TDC74" s="79"/>
      <c r="TDD74" s="79"/>
      <c r="TDE74" s="79"/>
      <c r="TDF74" s="79"/>
      <c r="TDG74" s="79"/>
      <c r="TDH74" s="79"/>
      <c r="TDI74" s="79"/>
      <c r="TDJ74" s="79"/>
      <c r="TDK74" s="79"/>
      <c r="TDL74" s="79"/>
      <c r="TDM74" s="79"/>
      <c r="TDN74" s="79"/>
      <c r="TDO74" s="79"/>
      <c r="TDP74" s="79"/>
      <c r="TDQ74" s="79"/>
      <c r="TDR74" s="79"/>
      <c r="TDS74" s="79"/>
      <c r="TDT74" s="79"/>
      <c r="TDU74" s="79"/>
      <c r="TDV74" s="79"/>
      <c r="TDW74" s="79"/>
      <c r="TDX74" s="79"/>
      <c r="TDY74" s="79"/>
      <c r="TDZ74" s="79"/>
      <c r="TEA74" s="79"/>
      <c r="TEB74" s="79"/>
      <c r="TEC74" s="79"/>
      <c r="TED74" s="79"/>
      <c r="TEE74" s="79"/>
      <c r="TEF74" s="79"/>
      <c r="TEG74" s="79"/>
      <c r="TEH74" s="79"/>
      <c r="TEI74" s="79"/>
      <c r="TEJ74" s="79"/>
      <c r="TEK74" s="79"/>
      <c r="TEL74" s="79"/>
      <c r="TEM74" s="79"/>
      <c r="TEN74" s="79"/>
      <c r="TEO74" s="79"/>
      <c r="TEP74" s="79"/>
      <c r="TEQ74" s="79"/>
      <c r="TER74" s="79"/>
      <c r="TES74" s="79"/>
      <c r="TET74" s="79"/>
      <c r="TEU74" s="79"/>
      <c r="TEV74" s="79"/>
      <c r="TEW74" s="79"/>
      <c r="TEX74" s="79"/>
      <c r="TEY74" s="79"/>
      <c r="TEZ74" s="79"/>
      <c r="TFA74" s="79"/>
      <c r="TFB74" s="79"/>
      <c r="TFC74" s="79"/>
      <c r="TFD74" s="79"/>
      <c r="TFE74" s="79"/>
      <c r="TFF74" s="79"/>
      <c r="TFG74" s="79"/>
      <c r="TFH74" s="79"/>
      <c r="TFI74" s="79"/>
      <c r="TFJ74" s="79"/>
      <c r="TFK74" s="79"/>
      <c r="TFL74" s="79"/>
      <c r="TFM74" s="79"/>
      <c r="TFN74" s="79"/>
      <c r="TFO74" s="79"/>
      <c r="TFP74" s="79"/>
      <c r="TFQ74" s="79"/>
      <c r="TFR74" s="79"/>
      <c r="TFS74" s="79"/>
      <c r="TFT74" s="79"/>
      <c r="TFU74" s="79"/>
      <c r="TFV74" s="79"/>
      <c r="TFW74" s="79"/>
      <c r="TFX74" s="79"/>
      <c r="TFY74" s="79"/>
      <c r="TFZ74" s="79"/>
      <c r="TGA74" s="79"/>
      <c r="TGB74" s="79"/>
      <c r="TGC74" s="79"/>
      <c r="TGD74" s="79"/>
      <c r="TGE74" s="79"/>
      <c r="TGF74" s="79"/>
      <c r="TGG74" s="79"/>
      <c r="TGH74" s="79"/>
      <c r="TGI74" s="79"/>
      <c r="TGJ74" s="79"/>
      <c r="TGK74" s="79"/>
      <c r="TGL74" s="79"/>
      <c r="TGM74" s="79"/>
      <c r="TGN74" s="79"/>
      <c r="TGO74" s="79"/>
      <c r="TGP74" s="79"/>
      <c r="TGQ74" s="79"/>
      <c r="TGR74" s="79"/>
      <c r="TGS74" s="79"/>
      <c r="TGT74" s="79"/>
      <c r="TGU74" s="79"/>
      <c r="TGV74" s="79"/>
      <c r="TGW74" s="79"/>
      <c r="TGX74" s="79"/>
      <c r="TGY74" s="79"/>
      <c r="TGZ74" s="79"/>
      <c r="THA74" s="79"/>
      <c r="THB74" s="79"/>
      <c r="THC74" s="79"/>
      <c r="THD74" s="79"/>
      <c r="THE74" s="79"/>
      <c r="THF74" s="79"/>
      <c r="THG74" s="79"/>
      <c r="THH74" s="79"/>
      <c r="THI74" s="79"/>
      <c r="THJ74" s="79"/>
      <c r="THK74" s="79"/>
      <c r="THL74" s="79"/>
      <c r="THM74" s="79"/>
      <c r="THN74" s="79"/>
      <c r="THO74" s="79"/>
      <c r="THP74" s="79"/>
      <c r="THQ74" s="79"/>
      <c r="THR74" s="79"/>
      <c r="THS74" s="79"/>
      <c r="THT74" s="79"/>
      <c r="THU74" s="79"/>
      <c r="THV74" s="79"/>
      <c r="THW74" s="79"/>
      <c r="THX74" s="79"/>
      <c r="THY74" s="79"/>
      <c r="THZ74" s="79"/>
      <c r="TIA74" s="79"/>
      <c r="TIB74" s="79"/>
      <c r="TIC74" s="79"/>
      <c r="TID74" s="79"/>
      <c r="TIE74" s="79"/>
      <c r="TIF74" s="79"/>
      <c r="TIG74" s="79"/>
      <c r="TIH74" s="79"/>
      <c r="TII74" s="79"/>
      <c r="TIJ74" s="79"/>
      <c r="TIK74" s="79"/>
      <c r="TIL74" s="79"/>
      <c r="TIM74" s="79"/>
      <c r="TIN74" s="79"/>
      <c r="TIO74" s="79"/>
      <c r="TIP74" s="79"/>
      <c r="TIQ74" s="79"/>
      <c r="TIR74" s="79"/>
      <c r="TIS74" s="79"/>
      <c r="TIT74" s="79"/>
      <c r="TIU74" s="79"/>
      <c r="TIV74" s="79"/>
      <c r="TIW74" s="79"/>
      <c r="TIX74" s="79"/>
      <c r="TIY74" s="79"/>
      <c r="TIZ74" s="79"/>
      <c r="TJA74" s="79"/>
      <c r="TJB74" s="79"/>
      <c r="TJC74" s="79"/>
      <c r="TJD74" s="79"/>
      <c r="TJE74" s="79"/>
      <c r="TJF74" s="79"/>
      <c r="TJG74" s="79"/>
      <c r="TJH74" s="79"/>
      <c r="TJI74" s="79"/>
      <c r="TJJ74" s="79"/>
      <c r="TJK74" s="79"/>
      <c r="TJL74" s="79"/>
      <c r="TJM74" s="79"/>
      <c r="TJN74" s="79"/>
      <c r="TJO74" s="79"/>
      <c r="TJP74" s="79"/>
      <c r="TJQ74" s="79"/>
      <c r="TJR74" s="79"/>
      <c r="TJS74" s="79"/>
      <c r="TJT74" s="79"/>
      <c r="TJU74" s="79"/>
      <c r="TJV74" s="79"/>
      <c r="TJW74" s="79"/>
      <c r="TJX74" s="79"/>
      <c r="TJY74" s="79"/>
      <c r="TJZ74" s="79"/>
      <c r="TKA74" s="79"/>
      <c r="TKB74" s="79"/>
      <c r="TKC74" s="79"/>
      <c r="TKD74" s="79"/>
      <c r="TKE74" s="79"/>
      <c r="TKF74" s="79"/>
      <c r="TKG74" s="79"/>
      <c r="TKH74" s="79"/>
      <c r="TKI74" s="79"/>
      <c r="TKJ74" s="79"/>
      <c r="TKK74" s="79"/>
      <c r="TKL74" s="79"/>
      <c r="TKM74" s="79"/>
      <c r="TKN74" s="79"/>
      <c r="TKO74" s="79"/>
      <c r="TKP74" s="79"/>
      <c r="TKQ74" s="79"/>
      <c r="TKR74" s="79"/>
      <c r="TKS74" s="79"/>
      <c r="TKT74" s="79"/>
      <c r="TKU74" s="79"/>
      <c r="TKV74" s="79"/>
      <c r="TKW74" s="79"/>
      <c r="TKX74" s="79"/>
      <c r="TKY74" s="79"/>
      <c r="TKZ74" s="79"/>
      <c r="TLA74" s="79"/>
      <c r="TLB74" s="79"/>
      <c r="TLC74" s="79"/>
      <c r="TLD74" s="79"/>
      <c r="TLE74" s="79"/>
      <c r="TLF74" s="79"/>
      <c r="TLG74" s="79"/>
      <c r="TLH74" s="79"/>
      <c r="TLI74" s="79"/>
      <c r="TLJ74" s="79"/>
      <c r="TLK74" s="79"/>
      <c r="TLL74" s="79"/>
      <c r="TLM74" s="79"/>
      <c r="TLN74" s="79"/>
      <c r="TLO74" s="79"/>
      <c r="TLP74" s="79"/>
      <c r="TLQ74" s="79"/>
      <c r="TLR74" s="79"/>
      <c r="TLS74" s="79"/>
      <c r="TLT74" s="79"/>
      <c r="TLU74" s="79"/>
      <c r="TLV74" s="79"/>
      <c r="TLW74" s="79"/>
      <c r="TLX74" s="79"/>
      <c r="TLY74" s="79"/>
      <c r="TLZ74" s="79"/>
      <c r="TMA74" s="79"/>
      <c r="TMB74" s="79"/>
      <c r="TMC74" s="79"/>
      <c r="TMD74" s="79"/>
      <c r="TME74" s="79"/>
      <c r="TMF74" s="79"/>
      <c r="TMG74" s="79"/>
      <c r="TMH74" s="79"/>
      <c r="TMI74" s="79"/>
      <c r="TMJ74" s="79"/>
      <c r="TMK74" s="79"/>
      <c r="TML74" s="79"/>
      <c r="TMM74" s="79"/>
      <c r="TMN74" s="79"/>
      <c r="TMO74" s="79"/>
      <c r="TMP74" s="79"/>
      <c r="TMQ74" s="79"/>
      <c r="TMR74" s="79"/>
      <c r="TMS74" s="79"/>
      <c r="TMT74" s="79"/>
      <c r="TMU74" s="79"/>
      <c r="TMV74" s="79"/>
      <c r="TMW74" s="79"/>
      <c r="TMX74" s="79"/>
      <c r="TMY74" s="79"/>
      <c r="TMZ74" s="79"/>
      <c r="TNA74" s="79"/>
      <c r="TNB74" s="79"/>
      <c r="TNC74" s="79"/>
      <c r="TND74" s="79"/>
      <c r="TNE74" s="79"/>
      <c r="TNF74" s="79"/>
      <c r="TNG74" s="79"/>
      <c r="TNH74" s="79"/>
      <c r="TNI74" s="79"/>
      <c r="TNJ74" s="79"/>
      <c r="TNK74" s="79"/>
      <c r="TNL74" s="79"/>
      <c r="TNM74" s="79"/>
      <c r="TNN74" s="79"/>
      <c r="TNO74" s="79"/>
      <c r="TNP74" s="79"/>
      <c r="TNQ74" s="79"/>
      <c r="TNR74" s="79"/>
      <c r="TNS74" s="79"/>
      <c r="TNT74" s="79"/>
      <c r="TNU74" s="79"/>
      <c r="TNV74" s="79"/>
      <c r="TNW74" s="79"/>
      <c r="TNX74" s="79"/>
      <c r="TNY74" s="79"/>
      <c r="TNZ74" s="79"/>
      <c r="TOA74" s="79"/>
      <c r="TOB74" s="79"/>
      <c r="TOC74" s="79"/>
      <c r="TOD74" s="79"/>
      <c r="TOE74" s="79"/>
      <c r="TOF74" s="79"/>
      <c r="TOG74" s="79"/>
      <c r="TOH74" s="79"/>
      <c r="TOI74" s="79"/>
      <c r="TOJ74" s="79"/>
      <c r="TOK74" s="79"/>
      <c r="TOL74" s="79"/>
      <c r="TOM74" s="79"/>
      <c r="TON74" s="79"/>
      <c r="TOO74" s="79"/>
      <c r="TOP74" s="79"/>
      <c r="TOQ74" s="79"/>
      <c r="TOR74" s="79"/>
      <c r="TOS74" s="79"/>
      <c r="TOT74" s="79"/>
      <c r="TOU74" s="79"/>
      <c r="TOV74" s="79"/>
      <c r="TOW74" s="79"/>
      <c r="TOX74" s="79"/>
      <c r="TOY74" s="79"/>
      <c r="TOZ74" s="79"/>
      <c r="TPA74" s="79"/>
      <c r="TPB74" s="79"/>
      <c r="TPC74" s="79"/>
      <c r="TPD74" s="79"/>
      <c r="TPE74" s="79"/>
      <c r="TPF74" s="79"/>
      <c r="TPG74" s="79"/>
      <c r="TPH74" s="79"/>
      <c r="TPI74" s="79"/>
      <c r="TPJ74" s="79"/>
      <c r="TPK74" s="79"/>
      <c r="TPL74" s="79"/>
      <c r="TPM74" s="79"/>
      <c r="TPN74" s="79"/>
      <c r="TPO74" s="79"/>
      <c r="TPP74" s="79"/>
      <c r="TPQ74" s="79"/>
      <c r="TPR74" s="79"/>
      <c r="TPS74" s="79"/>
      <c r="TPT74" s="79"/>
      <c r="TPU74" s="79"/>
      <c r="TPV74" s="79"/>
      <c r="TPW74" s="79"/>
      <c r="TPX74" s="79"/>
      <c r="TPY74" s="79"/>
      <c r="TPZ74" s="79"/>
      <c r="TQA74" s="79"/>
      <c r="TQB74" s="79"/>
      <c r="TQC74" s="79"/>
      <c r="TQD74" s="79"/>
      <c r="TQE74" s="79"/>
      <c r="TQF74" s="79"/>
      <c r="TQG74" s="79"/>
      <c r="TQH74" s="79"/>
      <c r="TQI74" s="79"/>
      <c r="TQJ74" s="79"/>
      <c r="TQK74" s="79"/>
      <c r="TQL74" s="79"/>
      <c r="TQM74" s="79"/>
      <c r="TQN74" s="79"/>
      <c r="TQO74" s="79"/>
      <c r="TQP74" s="79"/>
      <c r="TQQ74" s="79"/>
      <c r="TQR74" s="79"/>
      <c r="TQS74" s="79"/>
      <c r="TQT74" s="79"/>
      <c r="TQU74" s="79"/>
      <c r="TQV74" s="79"/>
      <c r="TQW74" s="79"/>
      <c r="TQX74" s="79"/>
      <c r="TQY74" s="79"/>
      <c r="TQZ74" s="79"/>
      <c r="TRA74" s="79"/>
      <c r="TRB74" s="79"/>
      <c r="TRC74" s="79"/>
      <c r="TRD74" s="79"/>
      <c r="TRE74" s="79"/>
      <c r="TRF74" s="79"/>
      <c r="TRG74" s="79"/>
      <c r="TRH74" s="79"/>
      <c r="TRI74" s="79"/>
      <c r="TRJ74" s="79"/>
      <c r="TRK74" s="79"/>
      <c r="TRL74" s="79"/>
      <c r="TRM74" s="79"/>
      <c r="TRN74" s="79"/>
      <c r="TRO74" s="79"/>
      <c r="TRP74" s="79"/>
      <c r="TRQ74" s="79"/>
      <c r="TRR74" s="79"/>
      <c r="TRS74" s="79"/>
      <c r="TRT74" s="79"/>
      <c r="TRU74" s="79"/>
      <c r="TRV74" s="79"/>
      <c r="TRW74" s="79"/>
      <c r="TRX74" s="79"/>
      <c r="TRY74" s="79"/>
      <c r="TRZ74" s="79"/>
      <c r="TSA74" s="79"/>
      <c r="TSB74" s="79"/>
      <c r="TSC74" s="79"/>
      <c r="TSD74" s="79"/>
      <c r="TSE74" s="79"/>
      <c r="TSF74" s="79"/>
      <c r="TSG74" s="79"/>
      <c r="TSH74" s="79"/>
      <c r="TSI74" s="79"/>
      <c r="TSJ74" s="79"/>
      <c r="TSK74" s="79"/>
      <c r="TSL74" s="79"/>
      <c r="TSM74" s="79"/>
      <c r="TSN74" s="79"/>
      <c r="TSO74" s="79"/>
      <c r="TSP74" s="79"/>
      <c r="TSQ74" s="79"/>
      <c r="TSR74" s="79"/>
      <c r="TSS74" s="79"/>
      <c r="TST74" s="79"/>
      <c r="TSU74" s="79"/>
      <c r="TSV74" s="79"/>
      <c r="TSW74" s="79"/>
      <c r="TSX74" s="79"/>
      <c r="TSY74" s="79"/>
      <c r="TSZ74" s="79"/>
      <c r="TTA74" s="79"/>
      <c r="TTB74" s="79"/>
      <c r="TTC74" s="79"/>
      <c r="TTD74" s="79"/>
      <c r="TTE74" s="79"/>
      <c r="TTF74" s="79"/>
      <c r="TTG74" s="79"/>
      <c r="TTH74" s="79"/>
      <c r="TTI74" s="79"/>
      <c r="TTJ74" s="79"/>
      <c r="TTK74" s="79"/>
      <c r="TTL74" s="79"/>
      <c r="TTM74" s="79"/>
      <c r="TTN74" s="79"/>
      <c r="TTO74" s="79"/>
      <c r="TTP74" s="79"/>
      <c r="TTQ74" s="79"/>
      <c r="TTR74" s="79"/>
      <c r="TTS74" s="79"/>
      <c r="TTT74" s="79"/>
      <c r="TTU74" s="79"/>
      <c r="TTV74" s="79"/>
      <c r="TTW74" s="79"/>
      <c r="TTX74" s="79"/>
      <c r="TTY74" s="79"/>
      <c r="TTZ74" s="79"/>
      <c r="TUA74" s="79"/>
      <c r="TUB74" s="79"/>
      <c r="TUC74" s="79"/>
      <c r="TUD74" s="79"/>
      <c r="TUE74" s="79"/>
      <c r="TUF74" s="79"/>
      <c r="TUG74" s="79"/>
      <c r="TUH74" s="79"/>
      <c r="TUI74" s="79"/>
      <c r="TUJ74" s="79"/>
      <c r="TUK74" s="79"/>
      <c r="TUL74" s="79"/>
      <c r="TUM74" s="79"/>
      <c r="TUN74" s="79"/>
      <c r="TUO74" s="79"/>
      <c r="TUP74" s="79"/>
      <c r="TUQ74" s="79"/>
      <c r="TUR74" s="79"/>
      <c r="TUS74" s="79"/>
      <c r="TUT74" s="79"/>
      <c r="TUU74" s="79"/>
      <c r="TUV74" s="79"/>
      <c r="TUW74" s="79"/>
      <c r="TUX74" s="79"/>
      <c r="TUY74" s="79"/>
      <c r="TUZ74" s="79"/>
      <c r="TVA74" s="79"/>
      <c r="TVB74" s="79"/>
      <c r="TVC74" s="79"/>
      <c r="TVD74" s="79"/>
      <c r="TVE74" s="79"/>
      <c r="TVF74" s="79"/>
      <c r="TVG74" s="79"/>
      <c r="TVH74" s="79"/>
      <c r="TVI74" s="79"/>
      <c r="TVJ74" s="79"/>
      <c r="TVK74" s="79"/>
      <c r="TVL74" s="79"/>
      <c r="TVM74" s="79"/>
      <c r="TVN74" s="79"/>
      <c r="TVO74" s="79"/>
      <c r="TVP74" s="79"/>
      <c r="TVQ74" s="79"/>
      <c r="TVR74" s="79"/>
      <c r="TVS74" s="79"/>
      <c r="TVT74" s="79"/>
      <c r="TVU74" s="79"/>
      <c r="TVV74" s="79"/>
      <c r="TVW74" s="79"/>
      <c r="TVX74" s="79"/>
      <c r="TVY74" s="79"/>
      <c r="TVZ74" s="79"/>
      <c r="TWA74" s="79"/>
      <c r="TWB74" s="79"/>
      <c r="TWC74" s="79"/>
      <c r="TWD74" s="79"/>
      <c r="TWE74" s="79"/>
      <c r="TWF74" s="79"/>
      <c r="TWG74" s="79"/>
      <c r="TWH74" s="79"/>
      <c r="TWI74" s="79"/>
      <c r="TWJ74" s="79"/>
      <c r="TWK74" s="79"/>
      <c r="TWL74" s="79"/>
      <c r="TWM74" s="79"/>
      <c r="TWN74" s="79"/>
      <c r="TWO74" s="79"/>
      <c r="TWP74" s="79"/>
      <c r="TWQ74" s="79"/>
      <c r="TWR74" s="79"/>
      <c r="TWS74" s="79"/>
      <c r="TWT74" s="79"/>
      <c r="TWU74" s="79"/>
      <c r="TWV74" s="79"/>
      <c r="TWW74" s="79"/>
      <c r="TWX74" s="79"/>
      <c r="TWY74" s="79"/>
      <c r="TWZ74" s="79"/>
      <c r="TXA74" s="79"/>
      <c r="TXB74" s="79"/>
      <c r="TXC74" s="79"/>
      <c r="TXD74" s="79"/>
      <c r="TXE74" s="79"/>
      <c r="TXF74" s="79"/>
      <c r="TXG74" s="79"/>
      <c r="TXH74" s="79"/>
      <c r="TXI74" s="79"/>
      <c r="TXJ74" s="79"/>
      <c r="TXK74" s="79"/>
      <c r="TXL74" s="79"/>
      <c r="TXM74" s="79"/>
      <c r="TXN74" s="79"/>
      <c r="TXO74" s="79"/>
      <c r="TXP74" s="79"/>
      <c r="TXQ74" s="79"/>
      <c r="TXR74" s="79"/>
      <c r="TXS74" s="79"/>
      <c r="TXT74" s="79"/>
      <c r="TXU74" s="79"/>
      <c r="TXV74" s="79"/>
      <c r="TXW74" s="79"/>
      <c r="TXX74" s="79"/>
      <c r="TXY74" s="79"/>
      <c r="TXZ74" s="79"/>
      <c r="TYA74" s="79"/>
      <c r="TYB74" s="79"/>
      <c r="TYC74" s="79"/>
      <c r="TYD74" s="79"/>
      <c r="TYE74" s="79"/>
      <c r="TYF74" s="79"/>
      <c r="TYG74" s="79"/>
      <c r="TYH74" s="79"/>
      <c r="TYI74" s="79"/>
      <c r="TYJ74" s="79"/>
      <c r="TYK74" s="79"/>
      <c r="TYL74" s="79"/>
      <c r="TYM74" s="79"/>
      <c r="TYN74" s="79"/>
      <c r="TYO74" s="79"/>
      <c r="TYP74" s="79"/>
      <c r="TYQ74" s="79"/>
      <c r="TYR74" s="79"/>
      <c r="TYS74" s="79"/>
      <c r="TYT74" s="79"/>
      <c r="TYU74" s="79"/>
      <c r="TYV74" s="79"/>
      <c r="TYW74" s="79"/>
      <c r="TYX74" s="79"/>
      <c r="TYY74" s="79"/>
      <c r="TYZ74" s="79"/>
      <c r="TZA74" s="79"/>
      <c r="TZB74" s="79"/>
      <c r="TZC74" s="79"/>
      <c r="TZD74" s="79"/>
      <c r="TZE74" s="79"/>
      <c r="TZF74" s="79"/>
      <c r="TZG74" s="79"/>
      <c r="TZH74" s="79"/>
      <c r="TZI74" s="79"/>
      <c r="TZJ74" s="79"/>
      <c r="TZK74" s="79"/>
      <c r="TZL74" s="79"/>
      <c r="TZM74" s="79"/>
      <c r="TZN74" s="79"/>
      <c r="TZO74" s="79"/>
      <c r="TZP74" s="79"/>
      <c r="TZQ74" s="79"/>
      <c r="TZR74" s="79"/>
      <c r="TZS74" s="79"/>
      <c r="TZT74" s="79"/>
      <c r="TZU74" s="79"/>
      <c r="TZV74" s="79"/>
      <c r="TZW74" s="79"/>
      <c r="TZX74" s="79"/>
      <c r="TZY74" s="79"/>
      <c r="TZZ74" s="79"/>
      <c r="UAA74" s="79"/>
      <c r="UAB74" s="79"/>
      <c r="UAC74" s="79"/>
      <c r="UAD74" s="79"/>
      <c r="UAE74" s="79"/>
      <c r="UAF74" s="79"/>
      <c r="UAG74" s="79"/>
      <c r="UAH74" s="79"/>
      <c r="UAI74" s="79"/>
      <c r="UAJ74" s="79"/>
      <c r="UAK74" s="79"/>
      <c r="UAL74" s="79"/>
      <c r="UAM74" s="79"/>
      <c r="UAN74" s="79"/>
      <c r="UAO74" s="79"/>
      <c r="UAP74" s="79"/>
      <c r="UAQ74" s="79"/>
      <c r="UAR74" s="79"/>
      <c r="UAS74" s="79"/>
      <c r="UAT74" s="79"/>
      <c r="UAU74" s="79"/>
      <c r="UAV74" s="79"/>
      <c r="UAW74" s="79"/>
      <c r="UAX74" s="79"/>
      <c r="UAY74" s="79"/>
      <c r="UAZ74" s="79"/>
      <c r="UBA74" s="79"/>
      <c r="UBB74" s="79"/>
      <c r="UBC74" s="79"/>
      <c r="UBD74" s="79"/>
      <c r="UBE74" s="79"/>
      <c r="UBF74" s="79"/>
      <c r="UBG74" s="79"/>
      <c r="UBH74" s="79"/>
      <c r="UBI74" s="79"/>
      <c r="UBJ74" s="79"/>
      <c r="UBK74" s="79"/>
      <c r="UBL74" s="79"/>
      <c r="UBM74" s="79"/>
      <c r="UBN74" s="79"/>
      <c r="UBO74" s="79"/>
      <c r="UBP74" s="79"/>
      <c r="UBQ74" s="79"/>
      <c r="UBR74" s="79"/>
      <c r="UBS74" s="79"/>
      <c r="UBT74" s="79"/>
      <c r="UBU74" s="79"/>
      <c r="UBV74" s="79"/>
      <c r="UBW74" s="79"/>
      <c r="UBX74" s="79"/>
      <c r="UBY74" s="79"/>
      <c r="UBZ74" s="79"/>
      <c r="UCA74" s="79"/>
      <c r="UCB74" s="79"/>
      <c r="UCC74" s="79"/>
      <c r="UCD74" s="79"/>
      <c r="UCE74" s="79"/>
      <c r="UCF74" s="79"/>
      <c r="UCG74" s="79"/>
      <c r="UCH74" s="79"/>
      <c r="UCI74" s="79"/>
      <c r="UCJ74" s="79"/>
      <c r="UCK74" s="79"/>
      <c r="UCL74" s="79"/>
      <c r="UCM74" s="79"/>
      <c r="UCN74" s="79"/>
      <c r="UCO74" s="79"/>
      <c r="UCP74" s="79"/>
      <c r="UCQ74" s="79"/>
      <c r="UCR74" s="79"/>
      <c r="UCS74" s="79"/>
      <c r="UCT74" s="79"/>
      <c r="UCU74" s="79"/>
      <c r="UCV74" s="79"/>
      <c r="UCW74" s="79"/>
      <c r="UCX74" s="79"/>
      <c r="UCY74" s="79"/>
      <c r="UCZ74" s="79"/>
      <c r="UDA74" s="79"/>
      <c r="UDB74" s="79"/>
      <c r="UDC74" s="79"/>
      <c r="UDD74" s="79"/>
      <c r="UDE74" s="79"/>
      <c r="UDF74" s="79"/>
      <c r="UDG74" s="79"/>
      <c r="UDH74" s="79"/>
      <c r="UDI74" s="79"/>
      <c r="UDJ74" s="79"/>
      <c r="UDK74" s="79"/>
      <c r="UDL74" s="79"/>
      <c r="UDM74" s="79"/>
      <c r="UDN74" s="79"/>
      <c r="UDO74" s="79"/>
      <c r="UDP74" s="79"/>
      <c r="UDQ74" s="79"/>
      <c r="UDR74" s="79"/>
      <c r="UDS74" s="79"/>
      <c r="UDT74" s="79"/>
      <c r="UDU74" s="79"/>
      <c r="UDV74" s="79"/>
      <c r="UDW74" s="79"/>
      <c r="UDX74" s="79"/>
      <c r="UDY74" s="79"/>
      <c r="UDZ74" s="79"/>
      <c r="UEA74" s="79"/>
      <c r="UEB74" s="79"/>
      <c r="UEC74" s="79"/>
      <c r="UED74" s="79"/>
      <c r="UEE74" s="79"/>
      <c r="UEF74" s="79"/>
      <c r="UEG74" s="79"/>
      <c r="UEH74" s="79"/>
      <c r="UEI74" s="79"/>
      <c r="UEJ74" s="79"/>
      <c r="UEK74" s="79"/>
      <c r="UEL74" s="79"/>
      <c r="UEM74" s="79"/>
      <c r="UEN74" s="79"/>
      <c r="UEO74" s="79"/>
      <c r="UEP74" s="79"/>
      <c r="UEQ74" s="79"/>
      <c r="UER74" s="79"/>
      <c r="UES74" s="79"/>
      <c r="UET74" s="79"/>
      <c r="UEU74" s="79"/>
      <c r="UEV74" s="79"/>
      <c r="UEW74" s="79"/>
      <c r="UEX74" s="79"/>
      <c r="UEY74" s="79"/>
      <c r="UEZ74" s="79"/>
      <c r="UFA74" s="79"/>
      <c r="UFB74" s="79"/>
      <c r="UFC74" s="79"/>
      <c r="UFD74" s="79"/>
      <c r="UFE74" s="79"/>
      <c r="UFF74" s="79"/>
      <c r="UFG74" s="79"/>
      <c r="UFH74" s="79"/>
      <c r="UFI74" s="79"/>
      <c r="UFJ74" s="79"/>
      <c r="UFK74" s="79"/>
      <c r="UFL74" s="79"/>
      <c r="UFM74" s="79"/>
      <c r="UFN74" s="79"/>
      <c r="UFO74" s="79"/>
      <c r="UFP74" s="79"/>
      <c r="UFQ74" s="79"/>
      <c r="UFR74" s="79"/>
      <c r="UFS74" s="79"/>
      <c r="UFT74" s="79"/>
      <c r="UFU74" s="79"/>
      <c r="UFV74" s="79"/>
      <c r="UFW74" s="79"/>
      <c r="UFX74" s="79"/>
      <c r="UFY74" s="79"/>
      <c r="UFZ74" s="79"/>
      <c r="UGA74" s="79"/>
      <c r="UGB74" s="79"/>
      <c r="UGC74" s="79"/>
      <c r="UGD74" s="79"/>
      <c r="UGE74" s="79"/>
      <c r="UGF74" s="79"/>
      <c r="UGG74" s="79"/>
      <c r="UGH74" s="79"/>
      <c r="UGI74" s="79"/>
      <c r="UGJ74" s="79"/>
      <c r="UGK74" s="79"/>
      <c r="UGL74" s="79"/>
      <c r="UGM74" s="79"/>
      <c r="UGN74" s="79"/>
      <c r="UGO74" s="79"/>
      <c r="UGP74" s="79"/>
      <c r="UGQ74" s="79"/>
      <c r="UGR74" s="79"/>
      <c r="UGS74" s="79"/>
      <c r="UGT74" s="79"/>
      <c r="UGU74" s="79"/>
      <c r="UGV74" s="79"/>
      <c r="UGW74" s="79"/>
      <c r="UGX74" s="79"/>
      <c r="UGY74" s="79"/>
      <c r="UGZ74" s="79"/>
      <c r="UHA74" s="79"/>
      <c r="UHB74" s="79"/>
      <c r="UHC74" s="79"/>
      <c r="UHD74" s="79"/>
      <c r="UHE74" s="79"/>
      <c r="UHF74" s="79"/>
      <c r="UHG74" s="79"/>
      <c r="UHH74" s="79"/>
      <c r="UHI74" s="79"/>
      <c r="UHJ74" s="79"/>
      <c r="UHK74" s="79"/>
      <c r="UHL74" s="79"/>
      <c r="UHM74" s="79"/>
      <c r="UHN74" s="79"/>
      <c r="UHO74" s="79"/>
      <c r="UHP74" s="79"/>
      <c r="UHQ74" s="79"/>
      <c r="UHR74" s="79"/>
      <c r="UHS74" s="79"/>
      <c r="UHT74" s="79"/>
      <c r="UHU74" s="79"/>
      <c r="UHV74" s="79"/>
      <c r="UHW74" s="79"/>
      <c r="UHX74" s="79"/>
      <c r="UHY74" s="79"/>
      <c r="UHZ74" s="79"/>
      <c r="UIA74" s="79"/>
      <c r="UIB74" s="79"/>
      <c r="UIC74" s="79"/>
      <c r="UID74" s="79"/>
      <c r="UIE74" s="79"/>
      <c r="UIF74" s="79"/>
      <c r="UIG74" s="79"/>
      <c r="UIH74" s="79"/>
      <c r="UII74" s="79"/>
      <c r="UIJ74" s="79"/>
      <c r="UIK74" s="79"/>
      <c r="UIL74" s="79"/>
      <c r="UIM74" s="79"/>
      <c r="UIN74" s="79"/>
      <c r="UIO74" s="79"/>
      <c r="UIP74" s="79"/>
      <c r="UIQ74" s="79"/>
      <c r="UIR74" s="79"/>
      <c r="UIS74" s="79"/>
      <c r="UIT74" s="79"/>
      <c r="UIU74" s="79"/>
      <c r="UIV74" s="79"/>
      <c r="UIW74" s="79"/>
      <c r="UIX74" s="79"/>
      <c r="UIY74" s="79"/>
      <c r="UIZ74" s="79"/>
      <c r="UJA74" s="79"/>
      <c r="UJB74" s="79"/>
      <c r="UJC74" s="79"/>
      <c r="UJD74" s="79"/>
      <c r="UJE74" s="79"/>
      <c r="UJF74" s="79"/>
      <c r="UJG74" s="79"/>
      <c r="UJH74" s="79"/>
      <c r="UJI74" s="79"/>
      <c r="UJJ74" s="79"/>
      <c r="UJK74" s="79"/>
      <c r="UJL74" s="79"/>
      <c r="UJM74" s="79"/>
      <c r="UJN74" s="79"/>
      <c r="UJO74" s="79"/>
      <c r="UJP74" s="79"/>
      <c r="UJQ74" s="79"/>
      <c r="UJR74" s="79"/>
      <c r="UJS74" s="79"/>
      <c r="UJT74" s="79"/>
      <c r="UJU74" s="79"/>
      <c r="UJV74" s="79"/>
      <c r="UJW74" s="79"/>
      <c r="UJX74" s="79"/>
      <c r="UJY74" s="79"/>
      <c r="UJZ74" s="79"/>
      <c r="UKA74" s="79"/>
      <c r="UKB74" s="79"/>
      <c r="UKC74" s="79"/>
      <c r="UKD74" s="79"/>
      <c r="UKE74" s="79"/>
      <c r="UKF74" s="79"/>
      <c r="UKG74" s="79"/>
      <c r="UKH74" s="79"/>
      <c r="UKI74" s="79"/>
      <c r="UKJ74" s="79"/>
      <c r="UKK74" s="79"/>
      <c r="UKL74" s="79"/>
      <c r="UKM74" s="79"/>
      <c r="UKN74" s="79"/>
      <c r="UKO74" s="79"/>
      <c r="UKP74" s="79"/>
      <c r="UKQ74" s="79"/>
      <c r="UKR74" s="79"/>
      <c r="UKS74" s="79"/>
      <c r="UKT74" s="79"/>
      <c r="UKU74" s="79"/>
      <c r="UKV74" s="79"/>
      <c r="UKW74" s="79"/>
      <c r="UKX74" s="79"/>
      <c r="UKY74" s="79"/>
      <c r="UKZ74" s="79"/>
      <c r="ULA74" s="79"/>
      <c r="ULB74" s="79"/>
      <c r="ULC74" s="79"/>
      <c r="ULD74" s="79"/>
      <c r="ULE74" s="79"/>
      <c r="ULF74" s="79"/>
      <c r="ULG74" s="79"/>
      <c r="ULH74" s="79"/>
      <c r="ULI74" s="79"/>
      <c r="ULJ74" s="79"/>
      <c r="ULK74" s="79"/>
      <c r="ULL74" s="79"/>
      <c r="ULM74" s="79"/>
      <c r="ULN74" s="79"/>
      <c r="ULO74" s="79"/>
      <c r="ULP74" s="79"/>
      <c r="ULQ74" s="79"/>
      <c r="ULR74" s="79"/>
      <c r="ULS74" s="79"/>
      <c r="ULT74" s="79"/>
      <c r="ULU74" s="79"/>
      <c r="ULV74" s="79"/>
      <c r="ULW74" s="79"/>
      <c r="ULX74" s="79"/>
      <c r="ULY74" s="79"/>
      <c r="ULZ74" s="79"/>
      <c r="UMA74" s="79"/>
      <c r="UMB74" s="79"/>
      <c r="UMC74" s="79"/>
      <c r="UMD74" s="79"/>
      <c r="UME74" s="79"/>
      <c r="UMF74" s="79"/>
      <c r="UMG74" s="79"/>
      <c r="UMH74" s="79"/>
      <c r="UMI74" s="79"/>
      <c r="UMJ74" s="79"/>
      <c r="UMK74" s="79"/>
      <c r="UML74" s="79"/>
      <c r="UMM74" s="79"/>
      <c r="UMN74" s="79"/>
      <c r="UMO74" s="79"/>
      <c r="UMP74" s="79"/>
      <c r="UMQ74" s="79"/>
      <c r="UMR74" s="79"/>
      <c r="UMS74" s="79"/>
      <c r="UMT74" s="79"/>
      <c r="UMU74" s="79"/>
      <c r="UMV74" s="79"/>
      <c r="UMW74" s="79"/>
      <c r="UMX74" s="79"/>
      <c r="UMY74" s="79"/>
      <c r="UMZ74" s="79"/>
      <c r="UNA74" s="79"/>
      <c r="UNB74" s="79"/>
      <c r="UNC74" s="79"/>
      <c r="UND74" s="79"/>
      <c r="UNE74" s="79"/>
      <c r="UNF74" s="79"/>
      <c r="UNG74" s="79"/>
      <c r="UNH74" s="79"/>
      <c r="UNI74" s="79"/>
      <c r="UNJ74" s="79"/>
      <c r="UNK74" s="79"/>
      <c r="UNL74" s="79"/>
      <c r="UNM74" s="79"/>
      <c r="UNN74" s="79"/>
      <c r="UNO74" s="79"/>
      <c r="UNP74" s="79"/>
      <c r="UNQ74" s="79"/>
      <c r="UNR74" s="79"/>
      <c r="UNS74" s="79"/>
      <c r="UNT74" s="79"/>
      <c r="UNU74" s="79"/>
      <c r="UNV74" s="79"/>
      <c r="UNW74" s="79"/>
      <c r="UNX74" s="79"/>
      <c r="UNY74" s="79"/>
      <c r="UNZ74" s="79"/>
      <c r="UOA74" s="79"/>
      <c r="UOB74" s="79"/>
      <c r="UOC74" s="79"/>
      <c r="UOD74" s="79"/>
      <c r="UOE74" s="79"/>
      <c r="UOF74" s="79"/>
      <c r="UOG74" s="79"/>
      <c r="UOH74" s="79"/>
      <c r="UOI74" s="79"/>
      <c r="UOJ74" s="79"/>
      <c r="UOK74" s="79"/>
      <c r="UOL74" s="79"/>
      <c r="UOM74" s="79"/>
      <c r="UON74" s="79"/>
      <c r="UOO74" s="79"/>
      <c r="UOP74" s="79"/>
      <c r="UOQ74" s="79"/>
      <c r="UOR74" s="79"/>
      <c r="UOS74" s="79"/>
      <c r="UOT74" s="79"/>
      <c r="UOU74" s="79"/>
      <c r="UOV74" s="79"/>
      <c r="UOW74" s="79"/>
      <c r="UOX74" s="79"/>
      <c r="UOY74" s="79"/>
      <c r="UOZ74" s="79"/>
      <c r="UPA74" s="79"/>
      <c r="UPB74" s="79"/>
      <c r="UPC74" s="79"/>
      <c r="UPD74" s="79"/>
      <c r="UPE74" s="79"/>
      <c r="UPF74" s="79"/>
      <c r="UPG74" s="79"/>
      <c r="UPH74" s="79"/>
      <c r="UPI74" s="79"/>
      <c r="UPJ74" s="79"/>
      <c r="UPK74" s="79"/>
      <c r="UPL74" s="79"/>
      <c r="UPM74" s="79"/>
      <c r="UPN74" s="79"/>
      <c r="UPO74" s="79"/>
      <c r="UPP74" s="79"/>
      <c r="UPQ74" s="79"/>
      <c r="UPR74" s="79"/>
      <c r="UPS74" s="79"/>
      <c r="UPT74" s="79"/>
      <c r="UPU74" s="79"/>
      <c r="UPV74" s="79"/>
      <c r="UPW74" s="79"/>
      <c r="UPX74" s="79"/>
      <c r="UPY74" s="79"/>
      <c r="UPZ74" s="79"/>
      <c r="UQA74" s="79"/>
      <c r="UQB74" s="79"/>
      <c r="UQC74" s="79"/>
      <c r="UQD74" s="79"/>
      <c r="UQE74" s="79"/>
      <c r="UQF74" s="79"/>
      <c r="UQG74" s="79"/>
      <c r="UQH74" s="79"/>
      <c r="UQI74" s="79"/>
      <c r="UQJ74" s="79"/>
      <c r="UQK74" s="79"/>
      <c r="UQL74" s="79"/>
      <c r="UQM74" s="79"/>
      <c r="UQN74" s="79"/>
      <c r="UQO74" s="79"/>
      <c r="UQP74" s="79"/>
      <c r="UQQ74" s="79"/>
      <c r="UQR74" s="79"/>
      <c r="UQS74" s="79"/>
      <c r="UQT74" s="79"/>
      <c r="UQU74" s="79"/>
      <c r="UQV74" s="79"/>
      <c r="UQW74" s="79"/>
      <c r="UQX74" s="79"/>
      <c r="UQY74" s="79"/>
      <c r="UQZ74" s="79"/>
      <c r="URA74" s="79"/>
      <c r="URB74" s="79"/>
      <c r="URC74" s="79"/>
      <c r="URD74" s="79"/>
      <c r="URE74" s="79"/>
      <c r="URF74" s="79"/>
      <c r="URG74" s="79"/>
      <c r="URH74" s="79"/>
      <c r="URI74" s="79"/>
      <c r="URJ74" s="79"/>
      <c r="URK74" s="79"/>
      <c r="URL74" s="79"/>
      <c r="URM74" s="79"/>
      <c r="URN74" s="79"/>
      <c r="URO74" s="79"/>
      <c r="URP74" s="79"/>
      <c r="URQ74" s="79"/>
      <c r="URR74" s="79"/>
      <c r="URS74" s="79"/>
      <c r="URT74" s="79"/>
      <c r="URU74" s="79"/>
      <c r="URV74" s="79"/>
      <c r="URW74" s="79"/>
      <c r="URX74" s="79"/>
      <c r="URY74" s="79"/>
      <c r="URZ74" s="79"/>
      <c r="USA74" s="79"/>
      <c r="USB74" s="79"/>
      <c r="USC74" s="79"/>
      <c r="USD74" s="79"/>
      <c r="USE74" s="79"/>
      <c r="USF74" s="79"/>
      <c r="USG74" s="79"/>
      <c r="USH74" s="79"/>
      <c r="USI74" s="79"/>
      <c r="USJ74" s="79"/>
      <c r="USK74" s="79"/>
      <c r="USL74" s="79"/>
      <c r="USM74" s="79"/>
      <c r="USN74" s="79"/>
      <c r="USO74" s="79"/>
      <c r="USP74" s="79"/>
      <c r="USQ74" s="79"/>
      <c r="USR74" s="79"/>
      <c r="USS74" s="79"/>
      <c r="UST74" s="79"/>
      <c r="USU74" s="79"/>
      <c r="USV74" s="79"/>
      <c r="USW74" s="79"/>
      <c r="USX74" s="79"/>
      <c r="USY74" s="79"/>
      <c r="USZ74" s="79"/>
      <c r="UTA74" s="79"/>
      <c r="UTB74" s="79"/>
      <c r="UTC74" s="79"/>
      <c r="UTD74" s="79"/>
      <c r="UTE74" s="79"/>
      <c r="UTF74" s="79"/>
      <c r="UTG74" s="79"/>
      <c r="UTH74" s="79"/>
      <c r="UTI74" s="79"/>
      <c r="UTJ74" s="79"/>
      <c r="UTK74" s="79"/>
      <c r="UTL74" s="79"/>
      <c r="UTM74" s="79"/>
      <c r="UTN74" s="79"/>
      <c r="UTO74" s="79"/>
      <c r="UTP74" s="79"/>
      <c r="UTQ74" s="79"/>
      <c r="UTR74" s="79"/>
      <c r="UTS74" s="79"/>
      <c r="UTT74" s="79"/>
      <c r="UTU74" s="79"/>
      <c r="UTV74" s="79"/>
      <c r="UTW74" s="79"/>
      <c r="UTX74" s="79"/>
      <c r="UTY74" s="79"/>
      <c r="UTZ74" s="79"/>
      <c r="UUA74" s="79"/>
      <c r="UUB74" s="79"/>
      <c r="UUC74" s="79"/>
      <c r="UUD74" s="79"/>
      <c r="UUE74" s="79"/>
      <c r="UUF74" s="79"/>
      <c r="UUG74" s="79"/>
      <c r="UUH74" s="79"/>
      <c r="UUI74" s="79"/>
      <c r="UUJ74" s="79"/>
      <c r="UUK74" s="79"/>
      <c r="UUL74" s="79"/>
      <c r="UUM74" s="79"/>
      <c r="UUN74" s="79"/>
      <c r="UUO74" s="79"/>
      <c r="UUP74" s="79"/>
      <c r="UUQ74" s="79"/>
      <c r="UUR74" s="79"/>
      <c r="UUS74" s="79"/>
      <c r="UUT74" s="79"/>
      <c r="UUU74" s="79"/>
      <c r="UUV74" s="79"/>
      <c r="UUW74" s="79"/>
      <c r="UUX74" s="79"/>
      <c r="UUY74" s="79"/>
      <c r="UUZ74" s="79"/>
      <c r="UVA74" s="79"/>
      <c r="UVB74" s="79"/>
      <c r="UVC74" s="79"/>
      <c r="UVD74" s="79"/>
      <c r="UVE74" s="79"/>
      <c r="UVF74" s="79"/>
      <c r="UVG74" s="79"/>
      <c r="UVH74" s="79"/>
      <c r="UVI74" s="79"/>
      <c r="UVJ74" s="79"/>
      <c r="UVK74" s="79"/>
      <c r="UVL74" s="79"/>
      <c r="UVM74" s="79"/>
      <c r="UVN74" s="79"/>
      <c r="UVO74" s="79"/>
      <c r="UVP74" s="79"/>
      <c r="UVQ74" s="79"/>
      <c r="UVR74" s="79"/>
      <c r="UVS74" s="79"/>
      <c r="UVT74" s="79"/>
      <c r="UVU74" s="79"/>
      <c r="UVV74" s="79"/>
      <c r="UVW74" s="79"/>
      <c r="UVX74" s="79"/>
      <c r="UVY74" s="79"/>
      <c r="UVZ74" s="79"/>
      <c r="UWA74" s="79"/>
      <c r="UWB74" s="79"/>
      <c r="UWC74" s="79"/>
      <c r="UWD74" s="79"/>
      <c r="UWE74" s="79"/>
      <c r="UWF74" s="79"/>
      <c r="UWG74" s="79"/>
      <c r="UWH74" s="79"/>
      <c r="UWI74" s="79"/>
      <c r="UWJ74" s="79"/>
      <c r="UWK74" s="79"/>
      <c r="UWL74" s="79"/>
      <c r="UWM74" s="79"/>
      <c r="UWN74" s="79"/>
      <c r="UWO74" s="79"/>
      <c r="UWP74" s="79"/>
      <c r="UWQ74" s="79"/>
      <c r="UWR74" s="79"/>
      <c r="UWS74" s="79"/>
      <c r="UWT74" s="79"/>
      <c r="UWU74" s="79"/>
      <c r="UWV74" s="79"/>
      <c r="UWW74" s="79"/>
      <c r="UWX74" s="79"/>
      <c r="UWY74" s="79"/>
      <c r="UWZ74" s="79"/>
      <c r="UXA74" s="79"/>
      <c r="UXB74" s="79"/>
      <c r="UXC74" s="79"/>
      <c r="UXD74" s="79"/>
      <c r="UXE74" s="79"/>
      <c r="UXF74" s="79"/>
      <c r="UXG74" s="79"/>
      <c r="UXH74" s="79"/>
      <c r="UXI74" s="79"/>
      <c r="UXJ74" s="79"/>
      <c r="UXK74" s="79"/>
      <c r="UXL74" s="79"/>
      <c r="UXM74" s="79"/>
      <c r="UXN74" s="79"/>
      <c r="UXO74" s="79"/>
      <c r="UXP74" s="79"/>
      <c r="UXQ74" s="79"/>
      <c r="UXR74" s="79"/>
      <c r="UXS74" s="79"/>
      <c r="UXT74" s="79"/>
      <c r="UXU74" s="79"/>
      <c r="UXV74" s="79"/>
      <c r="UXW74" s="79"/>
      <c r="UXX74" s="79"/>
      <c r="UXY74" s="79"/>
      <c r="UXZ74" s="79"/>
      <c r="UYA74" s="79"/>
      <c r="UYB74" s="79"/>
      <c r="UYC74" s="79"/>
      <c r="UYD74" s="79"/>
      <c r="UYE74" s="79"/>
      <c r="UYF74" s="79"/>
      <c r="UYG74" s="79"/>
      <c r="UYH74" s="79"/>
      <c r="UYI74" s="79"/>
      <c r="UYJ74" s="79"/>
      <c r="UYK74" s="79"/>
      <c r="UYL74" s="79"/>
      <c r="UYM74" s="79"/>
      <c r="UYN74" s="79"/>
      <c r="UYO74" s="79"/>
      <c r="UYP74" s="79"/>
      <c r="UYQ74" s="79"/>
      <c r="UYR74" s="79"/>
      <c r="UYS74" s="79"/>
      <c r="UYT74" s="79"/>
      <c r="UYU74" s="79"/>
      <c r="UYV74" s="79"/>
      <c r="UYW74" s="79"/>
      <c r="UYX74" s="79"/>
      <c r="UYY74" s="79"/>
      <c r="UYZ74" s="79"/>
      <c r="UZA74" s="79"/>
      <c r="UZB74" s="79"/>
      <c r="UZC74" s="79"/>
      <c r="UZD74" s="79"/>
      <c r="UZE74" s="79"/>
      <c r="UZF74" s="79"/>
      <c r="UZG74" s="79"/>
      <c r="UZH74" s="79"/>
      <c r="UZI74" s="79"/>
      <c r="UZJ74" s="79"/>
      <c r="UZK74" s="79"/>
      <c r="UZL74" s="79"/>
      <c r="UZM74" s="79"/>
      <c r="UZN74" s="79"/>
      <c r="UZO74" s="79"/>
      <c r="UZP74" s="79"/>
      <c r="UZQ74" s="79"/>
      <c r="UZR74" s="79"/>
      <c r="UZS74" s="79"/>
      <c r="UZT74" s="79"/>
      <c r="UZU74" s="79"/>
      <c r="UZV74" s="79"/>
      <c r="UZW74" s="79"/>
      <c r="UZX74" s="79"/>
      <c r="UZY74" s="79"/>
      <c r="UZZ74" s="79"/>
      <c r="VAA74" s="79"/>
      <c r="VAB74" s="79"/>
      <c r="VAC74" s="79"/>
      <c r="VAD74" s="79"/>
      <c r="VAE74" s="79"/>
      <c r="VAF74" s="79"/>
      <c r="VAG74" s="79"/>
      <c r="VAH74" s="79"/>
      <c r="VAI74" s="79"/>
      <c r="VAJ74" s="79"/>
      <c r="VAK74" s="79"/>
      <c r="VAL74" s="79"/>
      <c r="VAM74" s="79"/>
      <c r="VAN74" s="79"/>
      <c r="VAO74" s="79"/>
      <c r="VAP74" s="79"/>
      <c r="VAQ74" s="79"/>
      <c r="VAR74" s="79"/>
      <c r="VAS74" s="79"/>
      <c r="VAT74" s="79"/>
      <c r="VAU74" s="79"/>
      <c r="VAV74" s="79"/>
      <c r="VAW74" s="79"/>
      <c r="VAX74" s="79"/>
      <c r="VAY74" s="79"/>
      <c r="VAZ74" s="79"/>
      <c r="VBA74" s="79"/>
      <c r="VBB74" s="79"/>
      <c r="VBC74" s="79"/>
      <c r="VBD74" s="79"/>
      <c r="VBE74" s="79"/>
      <c r="VBF74" s="79"/>
      <c r="VBG74" s="79"/>
      <c r="VBH74" s="79"/>
      <c r="VBI74" s="79"/>
      <c r="VBJ74" s="79"/>
      <c r="VBK74" s="79"/>
      <c r="VBL74" s="79"/>
      <c r="VBM74" s="79"/>
      <c r="VBN74" s="79"/>
      <c r="VBO74" s="79"/>
      <c r="VBP74" s="79"/>
      <c r="VBQ74" s="79"/>
      <c r="VBR74" s="79"/>
      <c r="VBS74" s="79"/>
      <c r="VBT74" s="79"/>
      <c r="VBU74" s="79"/>
      <c r="VBV74" s="79"/>
      <c r="VBW74" s="79"/>
      <c r="VBX74" s="79"/>
      <c r="VBY74" s="79"/>
      <c r="VBZ74" s="79"/>
      <c r="VCA74" s="79"/>
      <c r="VCB74" s="79"/>
      <c r="VCC74" s="79"/>
      <c r="VCD74" s="79"/>
      <c r="VCE74" s="79"/>
      <c r="VCF74" s="79"/>
      <c r="VCG74" s="79"/>
      <c r="VCH74" s="79"/>
      <c r="VCI74" s="79"/>
      <c r="VCJ74" s="79"/>
      <c r="VCK74" s="79"/>
      <c r="VCL74" s="79"/>
      <c r="VCM74" s="79"/>
      <c r="VCN74" s="79"/>
      <c r="VCO74" s="79"/>
      <c r="VCP74" s="79"/>
      <c r="VCQ74" s="79"/>
      <c r="VCR74" s="79"/>
      <c r="VCS74" s="79"/>
      <c r="VCT74" s="79"/>
      <c r="VCU74" s="79"/>
      <c r="VCV74" s="79"/>
      <c r="VCW74" s="79"/>
      <c r="VCX74" s="79"/>
      <c r="VCY74" s="79"/>
      <c r="VCZ74" s="79"/>
      <c r="VDA74" s="79"/>
      <c r="VDB74" s="79"/>
      <c r="VDC74" s="79"/>
      <c r="VDD74" s="79"/>
      <c r="VDE74" s="79"/>
      <c r="VDF74" s="79"/>
      <c r="VDG74" s="79"/>
      <c r="VDH74" s="79"/>
      <c r="VDI74" s="79"/>
      <c r="VDJ74" s="79"/>
      <c r="VDK74" s="79"/>
      <c r="VDL74" s="79"/>
      <c r="VDM74" s="79"/>
      <c r="VDN74" s="79"/>
      <c r="VDO74" s="79"/>
      <c r="VDP74" s="79"/>
      <c r="VDQ74" s="79"/>
      <c r="VDR74" s="79"/>
      <c r="VDS74" s="79"/>
      <c r="VDT74" s="79"/>
      <c r="VDU74" s="79"/>
      <c r="VDV74" s="79"/>
      <c r="VDW74" s="79"/>
      <c r="VDX74" s="79"/>
      <c r="VDY74" s="79"/>
      <c r="VDZ74" s="79"/>
      <c r="VEA74" s="79"/>
      <c r="VEB74" s="79"/>
      <c r="VEC74" s="79"/>
      <c r="VED74" s="79"/>
      <c r="VEE74" s="79"/>
      <c r="VEF74" s="79"/>
      <c r="VEG74" s="79"/>
      <c r="VEH74" s="79"/>
      <c r="VEI74" s="79"/>
      <c r="VEJ74" s="79"/>
      <c r="VEK74" s="79"/>
      <c r="VEL74" s="79"/>
      <c r="VEM74" s="79"/>
      <c r="VEN74" s="79"/>
      <c r="VEO74" s="79"/>
      <c r="VEP74" s="79"/>
      <c r="VEQ74" s="79"/>
      <c r="VER74" s="79"/>
      <c r="VES74" s="79"/>
      <c r="VET74" s="79"/>
      <c r="VEU74" s="79"/>
      <c r="VEV74" s="79"/>
      <c r="VEW74" s="79"/>
      <c r="VEX74" s="79"/>
      <c r="VEY74" s="79"/>
      <c r="VEZ74" s="79"/>
      <c r="VFA74" s="79"/>
      <c r="VFB74" s="79"/>
      <c r="VFC74" s="79"/>
      <c r="VFD74" s="79"/>
      <c r="VFE74" s="79"/>
      <c r="VFF74" s="79"/>
      <c r="VFG74" s="79"/>
      <c r="VFH74" s="79"/>
      <c r="VFI74" s="79"/>
      <c r="VFJ74" s="79"/>
      <c r="VFK74" s="79"/>
      <c r="VFL74" s="79"/>
      <c r="VFM74" s="79"/>
      <c r="VFN74" s="79"/>
      <c r="VFO74" s="79"/>
      <c r="VFP74" s="79"/>
      <c r="VFQ74" s="79"/>
      <c r="VFR74" s="79"/>
      <c r="VFS74" s="79"/>
      <c r="VFT74" s="79"/>
      <c r="VFU74" s="79"/>
      <c r="VFV74" s="79"/>
      <c r="VFW74" s="79"/>
      <c r="VFX74" s="79"/>
      <c r="VFY74" s="79"/>
      <c r="VFZ74" s="79"/>
      <c r="VGA74" s="79"/>
      <c r="VGB74" s="79"/>
      <c r="VGC74" s="79"/>
      <c r="VGD74" s="79"/>
      <c r="VGE74" s="79"/>
      <c r="VGF74" s="79"/>
      <c r="VGG74" s="79"/>
      <c r="VGH74" s="79"/>
      <c r="VGI74" s="79"/>
      <c r="VGJ74" s="79"/>
      <c r="VGK74" s="79"/>
      <c r="VGL74" s="79"/>
      <c r="VGM74" s="79"/>
      <c r="VGN74" s="79"/>
      <c r="VGO74" s="79"/>
      <c r="VGP74" s="79"/>
      <c r="VGQ74" s="79"/>
      <c r="VGR74" s="79"/>
      <c r="VGS74" s="79"/>
      <c r="VGT74" s="79"/>
      <c r="VGU74" s="79"/>
      <c r="VGV74" s="79"/>
      <c r="VGW74" s="79"/>
      <c r="VGX74" s="79"/>
      <c r="VGY74" s="79"/>
      <c r="VGZ74" s="79"/>
      <c r="VHA74" s="79"/>
      <c r="VHB74" s="79"/>
      <c r="VHC74" s="79"/>
      <c r="VHD74" s="79"/>
      <c r="VHE74" s="79"/>
      <c r="VHF74" s="79"/>
      <c r="VHG74" s="79"/>
      <c r="VHH74" s="79"/>
      <c r="VHI74" s="79"/>
      <c r="VHJ74" s="79"/>
      <c r="VHK74" s="79"/>
      <c r="VHL74" s="79"/>
      <c r="VHM74" s="79"/>
      <c r="VHN74" s="79"/>
      <c r="VHO74" s="79"/>
      <c r="VHP74" s="79"/>
      <c r="VHQ74" s="79"/>
      <c r="VHR74" s="79"/>
      <c r="VHS74" s="79"/>
      <c r="VHT74" s="79"/>
      <c r="VHU74" s="79"/>
      <c r="VHV74" s="79"/>
      <c r="VHW74" s="79"/>
      <c r="VHX74" s="79"/>
      <c r="VHY74" s="79"/>
      <c r="VHZ74" s="79"/>
      <c r="VIA74" s="79"/>
      <c r="VIB74" s="79"/>
      <c r="VIC74" s="79"/>
      <c r="VID74" s="79"/>
      <c r="VIE74" s="79"/>
      <c r="VIF74" s="79"/>
      <c r="VIG74" s="79"/>
      <c r="VIH74" s="79"/>
      <c r="VII74" s="79"/>
      <c r="VIJ74" s="79"/>
      <c r="VIK74" s="79"/>
      <c r="VIL74" s="79"/>
      <c r="VIM74" s="79"/>
      <c r="VIN74" s="79"/>
      <c r="VIO74" s="79"/>
      <c r="VIP74" s="79"/>
      <c r="VIQ74" s="79"/>
      <c r="VIR74" s="79"/>
      <c r="VIS74" s="79"/>
      <c r="VIT74" s="79"/>
      <c r="VIU74" s="79"/>
      <c r="VIV74" s="79"/>
      <c r="VIW74" s="79"/>
      <c r="VIX74" s="79"/>
      <c r="VIY74" s="79"/>
      <c r="VIZ74" s="79"/>
      <c r="VJA74" s="79"/>
      <c r="VJB74" s="79"/>
      <c r="VJC74" s="79"/>
      <c r="VJD74" s="79"/>
      <c r="VJE74" s="79"/>
      <c r="VJF74" s="79"/>
      <c r="VJG74" s="79"/>
      <c r="VJH74" s="79"/>
      <c r="VJI74" s="79"/>
      <c r="VJJ74" s="79"/>
      <c r="VJK74" s="79"/>
      <c r="VJL74" s="79"/>
      <c r="VJM74" s="79"/>
      <c r="VJN74" s="79"/>
      <c r="VJO74" s="79"/>
      <c r="VJP74" s="79"/>
      <c r="VJQ74" s="79"/>
      <c r="VJR74" s="79"/>
      <c r="VJS74" s="79"/>
      <c r="VJT74" s="79"/>
      <c r="VJU74" s="79"/>
      <c r="VJV74" s="79"/>
      <c r="VJW74" s="79"/>
      <c r="VJX74" s="79"/>
      <c r="VJY74" s="79"/>
      <c r="VJZ74" s="79"/>
      <c r="VKA74" s="79"/>
      <c r="VKB74" s="79"/>
      <c r="VKC74" s="79"/>
      <c r="VKD74" s="79"/>
      <c r="VKE74" s="79"/>
      <c r="VKF74" s="79"/>
      <c r="VKG74" s="79"/>
      <c r="VKH74" s="79"/>
      <c r="VKI74" s="79"/>
      <c r="VKJ74" s="79"/>
      <c r="VKK74" s="79"/>
      <c r="VKL74" s="79"/>
      <c r="VKM74" s="79"/>
      <c r="VKN74" s="79"/>
      <c r="VKO74" s="79"/>
      <c r="VKP74" s="79"/>
      <c r="VKQ74" s="79"/>
      <c r="VKR74" s="79"/>
      <c r="VKS74" s="79"/>
      <c r="VKT74" s="79"/>
      <c r="VKU74" s="79"/>
      <c r="VKV74" s="79"/>
      <c r="VKW74" s="79"/>
      <c r="VKX74" s="79"/>
      <c r="VKY74" s="79"/>
      <c r="VKZ74" s="79"/>
      <c r="VLA74" s="79"/>
      <c r="VLB74" s="79"/>
      <c r="VLC74" s="79"/>
      <c r="VLD74" s="79"/>
      <c r="VLE74" s="79"/>
      <c r="VLF74" s="79"/>
      <c r="VLG74" s="79"/>
      <c r="VLH74" s="79"/>
      <c r="VLI74" s="79"/>
      <c r="VLJ74" s="79"/>
      <c r="VLK74" s="79"/>
      <c r="VLL74" s="79"/>
      <c r="VLM74" s="79"/>
      <c r="VLN74" s="79"/>
      <c r="VLO74" s="79"/>
      <c r="VLP74" s="79"/>
      <c r="VLQ74" s="79"/>
      <c r="VLR74" s="79"/>
      <c r="VLS74" s="79"/>
      <c r="VLT74" s="79"/>
      <c r="VLU74" s="79"/>
      <c r="VLV74" s="79"/>
      <c r="VLW74" s="79"/>
      <c r="VLX74" s="79"/>
      <c r="VLY74" s="79"/>
      <c r="VLZ74" s="79"/>
      <c r="VMA74" s="79"/>
      <c r="VMB74" s="79"/>
      <c r="VMC74" s="79"/>
      <c r="VMD74" s="79"/>
      <c r="VME74" s="79"/>
      <c r="VMF74" s="79"/>
      <c r="VMG74" s="79"/>
      <c r="VMH74" s="79"/>
      <c r="VMI74" s="79"/>
      <c r="VMJ74" s="79"/>
      <c r="VMK74" s="79"/>
      <c r="VML74" s="79"/>
      <c r="VMM74" s="79"/>
      <c r="VMN74" s="79"/>
      <c r="VMO74" s="79"/>
      <c r="VMP74" s="79"/>
      <c r="VMQ74" s="79"/>
      <c r="VMR74" s="79"/>
      <c r="VMS74" s="79"/>
      <c r="VMT74" s="79"/>
      <c r="VMU74" s="79"/>
      <c r="VMV74" s="79"/>
      <c r="VMW74" s="79"/>
      <c r="VMX74" s="79"/>
      <c r="VMY74" s="79"/>
      <c r="VMZ74" s="79"/>
      <c r="VNA74" s="79"/>
      <c r="VNB74" s="79"/>
      <c r="VNC74" s="79"/>
      <c r="VND74" s="79"/>
      <c r="VNE74" s="79"/>
      <c r="VNF74" s="79"/>
      <c r="VNG74" s="79"/>
      <c r="VNH74" s="79"/>
      <c r="VNI74" s="79"/>
      <c r="VNJ74" s="79"/>
      <c r="VNK74" s="79"/>
      <c r="VNL74" s="79"/>
      <c r="VNM74" s="79"/>
      <c r="VNN74" s="79"/>
      <c r="VNO74" s="79"/>
      <c r="VNP74" s="79"/>
      <c r="VNQ74" s="79"/>
      <c r="VNR74" s="79"/>
      <c r="VNS74" s="79"/>
      <c r="VNT74" s="79"/>
      <c r="VNU74" s="79"/>
      <c r="VNV74" s="79"/>
      <c r="VNW74" s="79"/>
      <c r="VNX74" s="79"/>
      <c r="VNY74" s="79"/>
      <c r="VNZ74" s="79"/>
      <c r="VOA74" s="79"/>
      <c r="VOB74" s="79"/>
      <c r="VOC74" s="79"/>
      <c r="VOD74" s="79"/>
      <c r="VOE74" s="79"/>
      <c r="VOF74" s="79"/>
      <c r="VOG74" s="79"/>
      <c r="VOH74" s="79"/>
      <c r="VOI74" s="79"/>
      <c r="VOJ74" s="79"/>
      <c r="VOK74" s="79"/>
      <c r="VOL74" s="79"/>
      <c r="VOM74" s="79"/>
      <c r="VON74" s="79"/>
      <c r="VOO74" s="79"/>
      <c r="VOP74" s="79"/>
      <c r="VOQ74" s="79"/>
      <c r="VOR74" s="79"/>
      <c r="VOS74" s="79"/>
      <c r="VOT74" s="79"/>
      <c r="VOU74" s="79"/>
      <c r="VOV74" s="79"/>
      <c r="VOW74" s="79"/>
      <c r="VOX74" s="79"/>
      <c r="VOY74" s="79"/>
      <c r="VOZ74" s="79"/>
      <c r="VPA74" s="79"/>
      <c r="VPB74" s="79"/>
      <c r="VPC74" s="79"/>
      <c r="VPD74" s="79"/>
      <c r="VPE74" s="79"/>
      <c r="VPF74" s="79"/>
      <c r="VPG74" s="79"/>
      <c r="VPH74" s="79"/>
      <c r="VPI74" s="79"/>
      <c r="VPJ74" s="79"/>
      <c r="VPK74" s="79"/>
      <c r="VPL74" s="79"/>
      <c r="VPM74" s="79"/>
      <c r="VPN74" s="79"/>
      <c r="VPO74" s="79"/>
      <c r="VPP74" s="79"/>
      <c r="VPQ74" s="79"/>
      <c r="VPR74" s="79"/>
      <c r="VPS74" s="79"/>
      <c r="VPT74" s="79"/>
      <c r="VPU74" s="79"/>
      <c r="VPV74" s="79"/>
      <c r="VPW74" s="79"/>
      <c r="VPX74" s="79"/>
      <c r="VPY74" s="79"/>
      <c r="VPZ74" s="79"/>
      <c r="VQA74" s="79"/>
      <c r="VQB74" s="79"/>
      <c r="VQC74" s="79"/>
      <c r="VQD74" s="79"/>
      <c r="VQE74" s="79"/>
      <c r="VQF74" s="79"/>
      <c r="VQG74" s="79"/>
      <c r="VQH74" s="79"/>
      <c r="VQI74" s="79"/>
      <c r="VQJ74" s="79"/>
      <c r="VQK74" s="79"/>
      <c r="VQL74" s="79"/>
      <c r="VQM74" s="79"/>
      <c r="VQN74" s="79"/>
      <c r="VQO74" s="79"/>
      <c r="VQP74" s="79"/>
      <c r="VQQ74" s="79"/>
      <c r="VQR74" s="79"/>
      <c r="VQS74" s="79"/>
      <c r="VQT74" s="79"/>
      <c r="VQU74" s="79"/>
      <c r="VQV74" s="79"/>
      <c r="VQW74" s="79"/>
      <c r="VQX74" s="79"/>
      <c r="VQY74" s="79"/>
      <c r="VQZ74" s="79"/>
      <c r="VRA74" s="79"/>
      <c r="VRB74" s="79"/>
      <c r="VRC74" s="79"/>
      <c r="VRD74" s="79"/>
      <c r="VRE74" s="79"/>
      <c r="VRF74" s="79"/>
      <c r="VRG74" s="79"/>
      <c r="VRH74" s="79"/>
      <c r="VRI74" s="79"/>
      <c r="VRJ74" s="79"/>
      <c r="VRK74" s="79"/>
      <c r="VRL74" s="79"/>
      <c r="VRM74" s="79"/>
      <c r="VRN74" s="79"/>
      <c r="VRO74" s="79"/>
      <c r="VRP74" s="79"/>
      <c r="VRQ74" s="79"/>
      <c r="VRR74" s="79"/>
      <c r="VRS74" s="79"/>
      <c r="VRT74" s="79"/>
      <c r="VRU74" s="79"/>
      <c r="VRV74" s="79"/>
      <c r="VRW74" s="79"/>
      <c r="VRX74" s="79"/>
      <c r="VRY74" s="79"/>
      <c r="VRZ74" s="79"/>
      <c r="VSA74" s="79"/>
      <c r="VSB74" s="79"/>
      <c r="VSC74" s="79"/>
      <c r="VSD74" s="79"/>
      <c r="VSE74" s="79"/>
      <c r="VSF74" s="79"/>
      <c r="VSG74" s="79"/>
      <c r="VSH74" s="79"/>
      <c r="VSI74" s="79"/>
      <c r="VSJ74" s="79"/>
      <c r="VSK74" s="79"/>
      <c r="VSL74" s="79"/>
      <c r="VSM74" s="79"/>
      <c r="VSN74" s="79"/>
      <c r="VSO74" s="79"/>
      <c r="VSP74" s="79"/>
      <c r="VSQ74" s="79"/>
      <c r="VSR74" s="79"/>
      <c r="VSS74" s="79"/>
      <c r="VST74" s="79"/>
      <c r="VSU74" s="79"/>
      <c r="VSV74" s="79"/>
      <c r="VSW74" s="79"/>
      <c r="VSX74" s="79"/>
      <c r="VSY74" s="79"/>
      <c r="VSZ74" s="79"/>
      <c r="VTA74" s="79"/>
      <c r="VTB74" s="79"/>
      <c r="VTC74" s="79"/>
      <c r="VTD74" s="79"/>
      <c r="VTE74" s="79"/>
      <c r="VTF74" s="79"/>
      <c r="VTG74" s="79"/>
      <c r="VTH74" s="79"/>
      <c r="VTI74" s="79"/>
      <c r="VTJ74" s="79"/>
      <c r="VTK74" s="79"/>
      <c r="VTL74" s="79"/>
      <c r="VTM74" s="79"/>
      <c r="VTN74" s="79"/>
      <c r="VTO74" s="79"/>
      <c r="VTP74" s="79"/>
      <c r="VTQ74" s="79"/>
      <c r="VTR74" s="79"/>
      <c r="VTS74" s="79"/>
      <c r="VTT74" s="79"/>
      <c r="VTU74" s="79"/>
      <c r="VTV74" s="79"/>
      <c r="VTW74" s="79"/>
      <c r="VTX74" s="79"/>
      <c r="VTY74" s="79"/>
      <c r="VTZ74" s="79"/>
      <c r="VUA74" s="79"/>
      <c r="VUB74" s="79"/>
      <c r="VUC74" s="79"/>
      <c r="VUD74" s="79"/>
      <c r="VUE74" s="79"/>
      <c r="VUF74" s="79"/>
      <c r="VUG74" s="79"/>
      <c r="VUH74" s="79"/>
      <c r="VUI74" s="79"/>
      <c r="VUJ74" s="79"/>
      <c r="VUK74" s="79"/>
      <c r="VUL74" s="79"/>
      <c r="VUM74" s="79"/>
      <c r="VUN74" s="79"/>
      <c r="VUO74" s="79"/>
      <c r="VUP74" s="79"/>
      <c r="VUQ74" s="79"/>
      <c r="VUR74" s="79"/>
      <c r="VUS74" s="79"/>
      <c r="VUT74" s="79"/>
      <c r="VUU74" s="79"/>
      <c r="VUV74" s="79"/>
      <c r="VUW74" s="79"/>
      <c r="VUX74" s="79"/>
      <c r="VUY74" s="79"/>
      <c r="VUZ74" s="79"/>
      <c r="VVA74" s="79"/>
      <c r="VVB74" s="79"/>
      <c r="VVC74" s="79"/>
      <c r="VVD74" s="79"/>
      <c r="VVE74" s="79"/>
      <c r="VVF74" s="79"/>
      <c r="VVG74" s="79"/>
      <c r="VVH74" s="79"/>
      <c r="VVI74" s="79"/>
      <c r="VVJ74" s="79"/>
      <c r="VVK74" s="79"/>
      <c r="VVL74" s="79"/>
      <c r="VVM74" s="79"/>
      <c r="VVN74" s="79"/>
      <c r="VVO74" s="79"/>
      <c r="VVP74" s="79"/>
      <c r="VVQ74" s="79"/>
      <c r="VVR74" s="79"/>
      <c r="VVS74" s="79"/>
      <c r="VVT74" s="79"/>
      <c r="VVU74" s="79"/>
      <c r="VVV74" s="79"/>
      <c r="VVW74" s="79"/>
      <c r="VVX74" s="79"/>
      <c r="VVY74" s="79"/>
      <c r="VVZ74" s="79"/>
      <c r="VWA74" s="79"/>
      <c r="VWB74" s="79"/>
      <c r="VWC74" s="79"/>
      <c r="VWD74" s="79"/>
      <c r="VWE74" s="79"/>
      <c r="VWF74" s="79"/>
      <c r="VWG74" s="79"/>
      <c r="VWH74" s="79"/>
      <c r="VWI74" s="79"/>
      <c r="VWJ74" s="79"/>
      <c r="VWK74" s="79"/>
      <c r="VWL74" s="79"/>
      <c r="VWM74" s="79"/>
      <c r="VWN74" s="79"/>
      <c r="VWO74" s="79"/>
      <c r="VWP74" s="79"/>
      <c r="VWQ74" s="79"/>
      <c r="VWR74" s="79"/>
      <c r="VWS74" s="79"/>
      <c r="VWT74" s="79"/>
      <c r="VWU74" s="79"/>
      <c r="VWV74" s="79"/>
      <c r="VWW74" s="79"/>
      <c r="VWX74" s="79"/>
      <c r="VWY74" s="79"/>
      <c r="VWZ74" s="79"/>
      <c r="VXA74" s="79"/>
      <c r="VXB74" s="79"/>
      <c r="VXC74" s="79"/>
      <c r="VXD74" s="79"/>
      <c r="VXE74" s="79"/>
      <c r="VXF74" s="79"/>
      <c r="VXG74" s="79"/>
      <c r="VXH74" s="79"/>
      <c r="VXI74" s="79"/>
      <c r="VXJ74" s="79"/>
      <c r="VXK74" s="79"/>
      <c r="VXL74" s="79"/>
      <c r="VXM74" s="79"/>
      <c r="VXN74" s="79"/>
      <c r="VXO74" s="79"/>
      <c r="VXP74" s="79"/>
      <c r="VXQ74" s="79"/>
      <c r="VXR74" s="79"/>
      <c r="VXS74" s="79"/>
      <c r="VXT74" s="79"/>
      <c r="VXU74" s="79"/>
      <c r="VXV74" s="79"/>
      <c r="VXW74" s="79"/>
      <c r="VXX74" s="79"/>
      <c r="VXY74" s="79"/>
      <c r="VXZ74" s="79"/>
      <c r="VYA74" s="79"/>
      <c r="VYB74" s="79"/>
      <c r="VYC74" s="79"/>
      <c r="VYD74" s="79"/>
      <c r="VYE74" s="79"/>
      <c r="VYF74" s="79"/>
      <c r="VYG74" s="79"/>
      <c r="VYH74" s="79"/>
      <c r="VYI74" s="79"/>
      <c r="VYJ74" s="79"/>
      <c r="VYK74" s="79"/>
      <c r="VYL74" s="79"/>
      <c r="VYM74" s="79"/>
      <c r="VYN74" s="79"/>
      <c r="VYO74" s="79"/>
      <c r="VYP74" s="79"/>
      <c r="VYQ74" s="79"/>
      <c r="VYR74" s="79"/>
      <c r="VYS74" s="79"/>
      <c r="VYT74" s="79"/>
      <c r="VYU74" s="79"/>
      <c r="VYV74" s="79"/>
      <c r="VYW74" s="79"/>
      <c r="VYX74" s="79"/>
      <c r="VYY74" s="79"/>
      <c r="VYZ74" s="79"/>
      <c r="VZA74" s="79"/>
      <c r="VZB74" s="79"/>
      <c r="VZC74" s="79"/>
      <c r="VZD74" s="79"/>
      <c r="VZE74" s="79"/>
      <c r="VZF74" s="79"/>
      <c r="VZG74" s="79"/>
      <c r="VZH74" s="79"/>
      <c r="VZI74" s="79"/>
      <c r="VZJ74" s="79"/>
      <c r="VZK74" s="79"/>
      <c r="VZL74" s="79"/>
      <c r="VZM74" s="79"/>
      <c r="VZN74" s="79"/>
      <c r="VZO74" s="79"/>
      <c r="VZP74" s="79"/>
      <c r="VZQ74" s="79"/>
      <c r="VZR74" s="79"/>
      <c r="VZS74" s="79"/>
      <c r="VZT74" s="79"/>
      <c r="VZU74" s="79"/>
      <c r="VZV74" s="79"/>
      <c r="VZW74" s="79"/>
      <c r="VZX74" s="79"/>
      <c r="VZY74" s="79"/>
      <c r="VZZ74" s="79"/>
      <c r="WAA74" s="79"/>
      <c r="WAB74" s="79"/>
      <c r="WAC74" s="79"/>
      <c r="WAD74" s="79"/>
      <c r="WAE74" s="79"/>
      <c r="WAF74" s="79"/>
      <c r="WAG74" s="79"/>
      <c r="WAH74" s="79"/>
      <c r="WAI74" s="79"/>
      <c r="WAJ74" s="79"/>
      <c r="WAK74" s="79"/>
      <c r="WAL74" s="79"/>
      <c r="WAM74" s="79"/>
      <c r="WAN74" s="79"/>
      <c r="WAO74" s="79"/>
      <c r="WAP74" s="79"/>
      <c r="WAQ74" s="79"/>
      <c r="WAR74" s="79"/>
      <c r="WAS74" s="79"/>
      <c r="WAT74" s="79"/>
      <c r="WAU74" s="79"/>
      <c r="WAV74" s="79"/>
      <c r="WAW74" s="79"/>
      <c r="WAX74" s="79"/>
      <c r="WAY74" s="79"/>
      <c r="WAZ74" s="79"/>
      <c r="WBA74" s="79"/>
      <c r="WBB74" s="79"/>
      <c r="WBC74" s="79"/>
      <c r="WBD74" s="79"/>
      <c r="WBE74" s="79"/>
      <c r="WBF74" s="79"/>
      <c r="WBG74" s="79"/>
      <c r="WBH74" s="79"/>
      <c r="WBI74" s="79"/>
      <c r="WBJ74" s="79"/>
      <c r="WBK74" s="79"/>
      <c r="WBL74" s="79"/>
      <c r="WBM74" s="79"/>
      <c r="WBN74" s="79"/>
      <c r="WBO74" s="79"/>
      <c r="WBP74" s="79"/>
      <c r="WBQ74" s="79"/>
      <c r="WBR74" s="79"/>
      <c r="WBS74" s="79"/>
      <c r="WBT74" s="79"/>
      <c r="WBU74" s="79"/>
      <c r="WBV74" s="79"/>
      <c r="WBW74" s="79"/>
      <c r="WBX74" s="79"/>
      <c r="WBY74" s="79"/>
      <c r="WBZ74" s="79"/>
      <c r="WCA74" s="79"/>
      <c r="WCB74" s="79"/>
      <c r="WCC74" s="79"/>
      <c r="WCD74" s="79"/>
      <c r="WCE74" s="79"/>
      <c r="WCF74" s="79"/>
      <c r="WCG74" s="79"/>
      <c r="WCH74" s="79"/>
      <c r="WCI74" s="79"/>
      <c r="WCJ74" s="79"/>
      <c r="WCK74" s="79"/>
      <c r="WCL74" s="79"/>
      <c r="WCM74" s="79"/>
      <c r="WCN74" s="79"/>
      <c r="WCO74" s="79"/>
      <c r="WCP74" s="79"/>
      <c r="WCQ74" s="79"/>
      <c r="WCR74" s="79"/>
      <c r="WCS74" s="79"/>
      <c r="WCT74" s="79"/>
      <c r="WCU74" s="79"/>
      <c r="WCV74" s="79"/>
      <c r="WCW74" s="79"/>
      <c r="WCX74" s="79"/>
      <c r="WCY74" s="79"/>
      <c r="WCZ74" s="79"/>
      <c r="WDA74" s="79"/>
      <c r="WDB74" s="79"/>
      <c r="WDC74" s="79"/>
      <c r="WDD74" s="79"/>
      <c r="WDE74" s="79"/>
      <c r="WDF74" s="79"/>
      <c r="WDG74" s="79"/>
      <c r="WDH74" s="79"/>
      <c r="WDI74" s="79"/>
      <c r="WDJ74" s="79"/>
      <c r="WDK74" s="79"/>
      <c r="WDL74" s="79"/>
      <c r="WDM74" s="79"/>
      <c r="WDN74" s="79"/>
      <c r="WDO74" s="79"/>
      <c r="WDP74" s="79"/>
      <c r="WDQ74" s="79"/>
      <c r="WDR74" s="79"/>
      <c r="WDS74" s="79"/>
      <c r="WDT74" s="79"/>
      <c r="WDU74" s="79"/>
      <c r="WDV74" s="79"/>
      <c r="WDW74" s="79"/>
      <c r="WDX74" s="79"/>
      <c r="WDY74" s="79"/>
      <c r="WDZ74" s="79"/>
      <c r="WEA74" s="79"/>
      <c r="WEB74" s="79"/>
      <c r="WEC74" s="79"/>
      <c r="WED74" s="79"/>
      <c r="WEE74" s="79"/>
      <c r="WEF74" s="79"/>
      <c r="WEG74" s="79"/>
      <c r="WEH74" s="79"/>
      <c r="WEI74" s="79"/>
      <c r="WEJ74" s="79"/>
      <c r="WEK74" s="79"/>
      <c r="WEL74" s="79"/>
      <c r="WEM74" s="79"/>
      <c r="WEN74" s="79"/>
      <c r="WEO74" s="79"/>
      <c r="WEP74" s="79"/>
      <c r="WEQ74" s="79"/>
      <c r="WER74" s="79"/>
      <c r="WES74" s="79"/>
      <c r="WET74" s="79"/>
      <c r="WEU74" s="79"/>
      <c r="WEV74" s="79"/>
      <c r="WEW74" s="79"/>
      <c r="WEX74" s="79"/>
      <c r="WEY74" s="79"/>
      <c r="WEZ74" s="79"/>
      <c r="WFA74" s="79"/>
      <c r="WFB74" s="79"/>
      <c r="WFC74" s="79"/>
      <c r="WFD74" s="79"/>
      <c r="WFE74" s="79"/>
      <c r="WFF74" s="79"/>
      <c r="WFG74" s="79"/>
      <c r="WFH74" s="79"/>
      <c r="WFI74" s="79"/>
      <c r="WFJ74" s="79"/>
      <c r="WFK74" s="79"/>
      <c r="WFL74" s="79"/>
      <c r="WFM74" s="79"/>
      <c r="WFN74" s="79"/>
      <c r="WFO74" s="79"/>
      <c r="WFP74" s="79"/>
      <c r="WFQ74" s="79"/>
      <c r="WFR74" s="79"/>
      <c r="WFS74" s="79"/>
      <c r="WFT74" s="79"/>
      <c r="WFU74" s="79"/>
      <c r="WFV74" s="79"/>
      <c r="WFW74" s="79"/>
      <c r="WFX74" s="79"/>
      <c r="WFY74" s="79"/>
      <c r="WFZ74" s="79"/>
      <c r="WGA74" s="79"/>
      <c r="WGB74" s="79"/>
      <c r="WGC74" s="79"/>
      <c r="WGD74" s="79"/>
      <c r="WGE74" s="79"/>
      <c r="WGF74" s="79"/>
      <c r="WGG74" s="79"/>
      <c r="WGH74" s="79"/>
      <c r="WGI74" s="79"/>
      <c r="WGJ74" s="79"/>
      <c r="WGK74" s="79"/>
      <c r="WGL74" s="79"/>
      <c r="WGM74" s="79"/>
      <c r="WGN74" s="79"/>
      <c r="WGO74" s="79"/>
      <c r="WGP74" s="79"/>
      <c r="WGQ74" s="79"/>
      <c r="WGR74" s="79"/>
      <c r="WGS74" s="79"/>
      <c r="WGT74" s="79"/>
      <c r="WGU74" s="79"/>
      <c r="WGV74" s="79"/>
      <c r="WGW74" s="79"/>
      <c r="WGX74" s="79"/>
      <c r="WGY74" s="79"/>
      <c r="WGZ74" s="79"/>
      <c r="WHA74" s="79"/>
      <c r="WHB74" s="79"/>
      <c r="WHC74" s="79"/>
      <c r="WHD74" s="79"/>
      <c r="WHE74" s="79"/>
      <c r="WHF74" s="79"/>
      <c r="WHG74" s="79"/>
      <c r="WHH74" s="79"/>
      <c r="WHI74" s="79"/>
      <c r="WHJ74" s="79"/>
      <c r="WHK74" s="79"/>
      <c r="WHL74" s="79"/>
      <c r="WHM74" s="79"/>
      <c r="WHN74" s="79"/>
      <c r="WHO74" s="79"/>
      <c r="WHP74" s="79"/>
      <c r="WHQ74" s="79"/>
      <c r="WHR74" s="79"/>
      <c r="WHS74" s="79"/>
      <c r="WHT74" s="79"/>
      <c r="WHU74" s="79"/>
      <c r="WHV74" s="79"/>
      <c r="WHW74" s="79"/>
      <c r="WHX74" s="79"/>
      <c r="WHY74" s="79"/>
      <c r="WHZ74" s="79"/>
      <c r="WIA74" s="79"/>
      <c r="WIB74" s="79"/>
      <c r="WIC74" s="79"/>
      <c r="WID74" s="79"/>
      <c r="WIE74" s="79"/>
      <c r="WIF74" s="79"/>
      <c r="WIG74" s="79"/>
      <c r="WIH74" s="79"/>
      <c r="WII74" s="79"/>
      <c r="WIJ74" s="79"/>
      <c r="WIK74" s="79"/>
      <c r="WIL74" s="79"/>
      <c r="WIM74" s="79"/>
      <c r="WIN74" s="79"/>
      <c r="WIO74" s="79"/>
      <c r="WIP74" s="79"/>
      <c r="WIQ74" s="79"/>
      <c r="WIR74" s="79"/>
      <c r="WIS74" s="79"/>
      <c r="WIT74" s="79"/>
      <c r="WIU74" s="79"/>
      <c r="WIV74" s="79"/>
      <c r="WIW74" s="79"/>
      <c r="WIX74" s="79"/>
      <c r="WIY74" s="79"/>
      <c r="WIZ74" s="79"/>
      <c r="WJA74" s="79"/>
      <c r="WJB74" s="79"/>
      <c r="WJC74" s="79"/>
      <c r="WJD74" s="79"/>
      <c r="WJE74" s="79"/>
      <c r="WJF74" s="79"/>
      <c r="WJG74" s="79"/>
      <c r="WJH74" s="79"/>
      <c r="WJI74" s="79"/>
      <c r="WJJ74" s="79"/>
      <c r="WJK74" s="79"/>
      <c r="WJL74" s="79"/>
      <c r="WJM74" s="79"/>
      <c r="WJN74" s="79"/>
      <c r="WJO74" s="79"/>
      <c r="WJP74" s="79"/>
      <c r="WJQ74" s="79"/>
      <c r="WJR74" s="79"/>
      <c r="WJS74" s="79"/>
      <c r="WJT74" s="79"/>
      <c r="WJU74" s="79"/>
      <c r="WJV74" s="79"/>
      <c r="WJW74" s="79"/>
      <c r="WJX74" s="79"/>
      <c r="WJY74" s="79"/>
      <c r="WJZ74" s="79"/>
      <c r="WKA74" s="79"/>
      <c r="WKB74" s="79"/>
      <c r="WKC74" s="79"/>
      <c r="WKD74" s="79"/>
      <c r="WKE74" s="79"/>
      <c r="WKF74" s="79"/>
      <c r="WKG74" s="79"/>
      <c r="WKH74" s="79"/>
      <c r="WKI74" s="79"/>
      <c r="WKJ74" s="79"/>
      <c r="WKK74" s="79"/>
      <c r="WKL74" s="79"/>
      <c r="WKM74" s="79"/>
      <c r="WKN74" s="79"/>
      <c r="WKO74" s="79"/>
      <c r="WKP74" s="79"/>
      <c r="WKQ74" s="79"/>
      <c r="WKR74" s="79"/>
      <c r="WKS74" s="79"/>
      <c r="WKT74" s="79"/>
      <c r="WKU74" s="79"/>
      <c r="WKV74" s="79"/>
      <c r="WKW74" s="79"/>
      <c r="WKX74" s="79"/>
      <c r="WKY74" s="79"/>
      <c r="WKZ74" s="79"/>
      <c r="WLA74" s="79"/>
      <c r="WLB74" s="79"/>
      <c r="WLC74" s="79"/>
      <c r="WLD74" s="79"/>
      <c r="WLE74" s="79"/>
      <c r="WLF74" s="79"/>
      <c r="WLG74" s="79"/>
      <c r="WLH74" s="79"/>
      <c r="WLI74" s="79"/>
      <c r="WLJ74" s="79"/>
      <c r="WLK74" s="79"/>
      <c r="WLL74" s="79"/>
      <c r="WLM74" s="79"/>
      <c r="WLN74" s="79"/>
      <c r="WLO74" s="79"/>
      <c r="WLP74" s="79"/>
      <c r="WLQ74" s="79"/>
      <c r="WLR74" s="79"/>
      <c r="WLS74" s="79"/>
      <c r="WLT74" s="79"/>
      <c r="WLU74" s="79"/>
      <c r="WLV74" s="79"/>
      <c r="WLW74" s="79"/>
      <c r="WLX74" s="79"/>
      <c r="WLY74" s="79"/>
      <c r="WLZ74" s="79"/>
      <c r="WMA74" s="79"/>
      <c r="WMB74" s="79"/>
      <c r="WMC74" s="79"/>
      <c r="WMD74" s="79"/>
      <c r="WME74" s="79"/>
      <c r="WMF74" s="79"/>
      <c r="WMG74" s="79"/>
      <c r="WMH74" s="79"/>
      <c r="WMI74" s="79"/>
      <c r="WMJ74" s="79"/>
      <c r="WMK74" s="79"/>
      <c r="WML74" s="79"/>
      <c r="WMM74" s="79"/>
      <c r="WMN74" s="79"/>
      <c r="WMO74" s="79"/>
      <c r="WMP74" s="79"/>
      <c r="WMQ74" s="79"/>
      <c r="WMR74" s="79"/>
      <c r="WMS74" s="79"/>
      <c r="WMT74" s="79"/>
      <c r="WMU74" s="79"/>
      <c r="WMV74" s="79"/>
      <c r="WMW74" s="79"/>
      <c r="WMX74" s="79"/>
      <c r="WMY74" s="79"/>
      <c r="WMZ74" s="79"/>
      <c r="WNA74" s="79"/>
      <c r="WNB74" s="79"/>
      <c r="WNC74" s="79"/>
      <c r="WND74" s="79"/>
      <c r="WNE74" s="79"/>
      <c r="WNF74" s="79"/>
      <c r="WNG74" s="79"/>
      <c r="WNH74" s="79"/>
      <c r="WNI74" s="79"/>
      <c r="WNJ74" s="79"/>
      <c r="WNK74" s="79"/>
      <c r="WNL74" s="79"/>
      <c r="WNM74" s="79"/>
      <c r="WNN74" s="79"/>
      <c r="WNO74" s="79"/>
      <c r="WNP74" s="79"/>
      <c r="WNQ74" s="79"/>
      <c r="WNR74" s="79"/>
      <c r="WNS74" s="79"/>
      <c r="WNT74" s="79"/>
      <c r="WNU74" s="79"/>
      <c r="WNV74" s="79"/>
      <c r="WNW74" s="79"/>
      <c r="WNX74" s="79"/>
      <c r="WNY74" s="79"/>
      <c r="WNZ74" s="79"/>
      <c r="WOA74" s="79"/>
      <c r="WOB74" s="79"/>
      <c r="WOC74" s="79"/>
      <c r="WOD74" s="79"/>
      <c r="WOE74" s="79"/>
      <c r="WOF74" s="79"/>
      <c r="WOG74" s="79"/>
      <c r="WOH74" s="79"/>
      <c r="WOI74" s="79"/>
      <c r="WOJ74" s="79"/>
      <c r="WOK74" s="79"/>
      <c r="WOL74" s="79"/>
      <c r="WOM74" s="79"/>
      <c r="WON74" s="79"/>
      <c r="WOO74" s="79"/>
      <c r="WOP74" s="79"/>
      <c r="WOQ74" s="79"/>
      <c r="WOR74" s="79"/>
      <c r="WOS74" s="79"/>
      <c r="WOT74" s="79"/>
      <c r="WOU74" s="79"/>
      <c r="WOV74" s="79"/>
      <c r="WOW74" s="79"/>
      <c r="WOX74" s="79"/>
      <c r="WOY74" s="79"/>
      <c r="WOZ74" s="79"/>
      <c r="WPA74" s="79"/>
      <c r="WPB74" s="79"/>
      <c r="WPC74" s="79"/>
      <c r="WPD74" s="79"/>
      <c r="WPE74" s="79"/>
      <c r="WPF74" s="79"/>
      <c r="WPG74" s="79"/>
      <c r="WPH74" s="79"/>
      <c r="WPI74" s="79"/>
      <c r="WPJ74" s="79"/>
      <c r="WPK74" s="79"/>
      <c r="WPL74" s="79"/>
      <c r="WPM74" s="79"/>
      <c r="WPN74" s="79"/>
      <c r="WPO74" s="79"/>
      <c r="WPP74" s="79"/>
      <c r="WPQ74" s="79"/>
      <c r="WPR74" s="79"/>
      <c r="WPS74" s="79"/>
      <c r="WPT74" s="79"/>
      <c r="WPU74" s="79"/>
      <c r="WPV74" s="79"/>
      <c r="WPW74" s="79"/>
      <c r="WPX74" s="79"/>
      <c r="WPY74" s="79"/>
      <c r="WPZ74" s="79"/>
      <c r="WQA74" s="79"/>
      <c r="WQB74" s="79"/>
      <c r="WQC74" s="79"/>
      <c r="WQD74" s="79"/>
      <c r="WQE74" s="79"/>
      <c r="WQF74" s="79"/>
      <c r="WQG74" s="79"/>
      <c r="WQH74" s="79"/>
      <c r="WQI74" s="79"/>
      <c r="WQJ74" s="79"/>
      <c r="WQK74" s="79"/>
      <c r="WQL74" s="79"/>
      <c r="WQM74" s="79"/>
      <c r="WQN74" s="79"/>
      <c r="WQO74" s="79"/>
      <c r="WQP74" s="79"/>
      <c r="WQQ74" s="79"/>
      <c r="WQR74" s="79"/>
      <c r="WQS74" s="79"/>
      <c r="WQT74" s="79"/>
      <c r="WQU74" s="79"/>
      <c r="WQV74" s="79"/>
      <c r="WQW74" s="79"/>
      <c r="WQX74" s="79"/>
      <c r="WQY74" s="79"/>
      <c r="WQZ74" s="79"/>
      <c r="WRA74" s="79"/>
      <c r="WRB74" s="79"/>
      <c r="WRC74" s="79"/>
      <c r="WRD74" s="79"/>
      <c r="WRE74" s="79"/>
      <c r="WRF74" s="79"/>
      <c r="WRG74" s="79"/>
      <c r="WRH74" s="79"/>
      <c r="WRI74" s="79"/>
      <c r="WRJ74" s="79"/>
      <c r="WRK74" s="79"/>
      <c r="WRL74" s="79"/>
      <c r="WRM74" s="79"/>
      <c r="WRN74" s="79"/>
      <c r="WRO74" s="79"/>
      <c r="WRP74" s="79"/>
      <c r="WRQ74" s="79"/>
      <c r="WRR74" s="79"/>
      <c r="WRS74" s="79"/>
      <c r="WRT74" s="79"/>
      <c r="WRU74" s="79"/>
      <c r="WRV74" s="79"/>
      <c r="WRW74" s="79"/>
      <c r="WRX74" s="79"/>
      <c r="WRY74" s="79"/>
      <c r="WRZ74" s="79"/>
      <c r="WSA74" s="79"/>
      <c r="WSB74" s="79"/>
      <c r="WSC74" s="79"/>
      <c r="WSD74" s="79"/>
      <c r="WSE74" s="79"/>
      <c r="WSF74" s="79"/>
      <c r="WSG74" s="79"/>
      <c r="WSH74" s="79"/>
      <c r="WSI74" s="79"/>
      <c r="WSJ74" s="79"/>
      <c r="WSK74" s="79"/>
      <c r="WSL74" s="79"/>
      <c r="WSM74" s="79"/>
      <c r="WSN74" s="79"/>
      <c r="WSO74" s="79"/>
      <c r="WSP74" s="79"/>
      <c r="WSQ74" s="79"/>
      <c r="WSR74" s="79"/>
      <c r="WSS74" s="79"/>
      <c r="WST74" s="79"/>
      <c r="WSU74" s="79"/>
      <c r="WSV74" s="79"/>
      <c r="WSW74" s="79"/>
      <c r="WSX74" s="79"/>
      <c r="WSY74" s="79"/>
      <c r="WSZ74" s="79"/>
      <c r="WTA74" s="79"/>
      <c r="WTB74" s="79"/>
      <c r="WTC74" s="79"/>
      <c r="WTD74" s="79"/>
      <c r="WTE74" s="79"/>
      <c r="WTF74" s="79"/>
      <c r="WTG74" s="79"/>
      <c r="WTH74" s="79"/>
      <c r="WTI74" s="79"/>
      <c r="WTJ74" s="79"/>
      <c r="WTK74" s="79"/>
      <c r="WTL74" s="79"/>
      <c r="WTM74" s="79"/>
      <c r="WTN74" s="79"/>
      <c r="WTO74" s="79"/>
      <c r="WTP74" s="79"/>
      <c r="WTQ74" s="79"/>
      <c r="WTR74" s="79"/>
      <c r="WTS74" s="79"/>
      <c r="WTT74" s="79"/>
      <c r="WTU74" s="79"/>
      <c r="WTV74" s="79"/>
      <c r="WTW74" s="79"/>
      <c r="WTX74" s="79"/>
      <c r="WTY74" s="79"/>
      <c r="WTZ74" s="79"/>
      <c r="WUA74" s="79"/>
      <c r="WUB74" s="79"/>
      <c r="WUC74" s="79"/>
      <c r="WUD74" s="79"/>
      <c r="WUE74" s="79"/>
      <c r="WUF74" s="79"/>
      <c r="WUG74" s="79"/>
      <c r="WUH74" s="79"/>
      <c r="WUI74" s="79"/>
      <c r="WUJ74" s="79"/>
      <c r="WUK74" s="79"/>
      <c r="WUL74" s="79"/>
      <c r="WUM74" s="79"/>
      <c r="WUN74" s="79"/>
      <c r="WUO74" s="79"/>
      <c r="WUP74" s="79"/>
      <c r="WUQ74" s="79"/>
      <c r="WUR74" s="79"/>
      <c r="WUS74" s="79"/>
      <c r="WUT74" s="79"/>
      <c r="WUU74" s="79"/>
      <c r="WUV74" s="79"/>
      <c r="WUW74" s="79"/>
      <c r="WUX74" s="79"/>
      <c r="WUY74" s="79"/>
      <c r="WUZ74" s="79"/>
      <c r="WVA74" s="79"/>
      <c r="WVB74" s="79"/>
      <c r="WVC74" s="79"/>
      <c r="WVD74" s="79"/>
      <c r="WVE74" s="79"/>
      <c r="WVF74" s="79"/>
      <c r="WVG74" s="79"/>
      <c r="WVH74" s="79"/>
      <c r="WVI74" s="79"/>
      <c r="WVJ74" s="79"/>
      <c r="WVK74" s="79"/>
      <c r="WVL74" s="79"/>
      <c r="WVM74" s="79"/>
      <c r="WVN74" s="79"/>
      <c r="WVO74" s="79"/>
      <c r="WVP74" s="79"/>
      <c r="WVQ74" s="79"/>
      <c r="WVR74" s="79"/>
      <c r="WVS74" s="79"/>
      <c r="WVT74" s="79"/>
      <c r="WVU74" s="79"/>
      <c r="WVV74" s="79"/>
      <c r="WVW74" s="79"/>
      <c r="WVX74" s="79"/>
      <c r="WVY74" s="79"/>
      <c r="WVZ74" s="79"/>
      <c r="WWA74" s="79"/>
      <c r="WWB74" s="79"/>
      <c r="WWC74" s="79"/>
      <c r="WWD74" s="79"/>
      <c r="WWE74" s="79"/>
      <c r="WWF74" s="79"/>
      <c r="WWG74" s="79"/>
      <c r="WWH74" s="79"/>
      <c r="WWI74" s="79"/>
      <c r="WWJ74" s="79"/>
      <c r="WWK74" s="79"/>
      <c r="WWL74" s="79"/>
      <c r="WWM74" s="79"/>
      <c r="WWN74" s="79"/>
      <c r="WWO74" s="79"/>
      <c r="WWP74" s="79"/>
      <c r="WWQ74" s="79"/>
      <c r="WWR74" s="79"/>
      <c r="WWS74" s="79"/>
      <c r="WWT74" s="79"/>
      <c r="WWU74" s="79"/>
      <c r="WWV74" s="79"/>
      <c r="WWW74" s="79"/>
      <c r="WWX74" s="79"/>
      <c r="WWY74" s="79"/>
      <c r="WWZ74" s="79"/>
      <c r="WXA74" s="79"/>
      <c r="WXB74" s="79"/>
      <c r="WXC74" s="79"/>
      <c r="WXD74" s="79"/>
      <c r="WXE74" s="79"/>
      <c r="WXF74" s="79"/>
      <c r="WXG74" s="79"/>
      <c r="WXH74" s="79"/>
      <c r="WXI74" s="79"/>
      <c r="WXJ74" s="79"/>
      <c r="WXK74" s="79"/>
      <c r="WXL74" s="79"/>
      <c r="WXM74" s="79"/>
      <c r="WXN74" s="79"/>
      <c r="WXO74" s="79"/>
      <c r="WXP74" s="79"/>
      <c r="WXQ74" s="79"/>
      <c r="WXR74" s="79"/>
      <c r="WXS74" s="79"/>
      <c r="WXT74" s="79"/>
      <c r="WXU74" s="79"/>
      <c r="WXV74" s="79"/>
      <c r="WXW74" s="79"/>
      <c r="WXX74" s="79"/>
      <c r="WXY74" s="79"/>
      <c r="WXZ74" s="79"/>
      <c r="WYA74" s="79"/>
      <c r="WYB74" s="79"/>
      <c r="WYC74" s="79"/>
      <c r="WYD74" s="79"/>
      <c r="WYE74" s="79"/>
      <c r="WYF74" s="79"/>
      <c r="WYG74" s="79"/>
      <c r="WYH74" s="79"/>
      <c r="WYI74" s="79"/>
      <c r="WYJ74" s="79"/>
      <c r="WYK74" s="79"/>
      <c r="WYL74" s="79"/>
      <c r="WYM74" s="79"/>
      <c r="WYN74" s="79"/>
      <c r="WYO74" s="79"/>
      <c r="WYP74" s="79"/>
      <c r="WYQ74" s="79"/>
      <c r="WYR74" s="79"/>
      <c r="WYS74" s="79"/>
      <c r="WYT74" s="79"/>
      <c r="WYU74" s="79"/>
      <c r="WYV74" s="79"/>
      <c r="WYW74" s="79"/>
      <c r="WYX74" s="79"/>
      <c r="WYY74" s="79"/>
      <c r="WYZ74" s="79"/>
      <c r="WZA74" s="79"/>
      <c r="WZB74" s="79"/>
      <c r="WZC74" s="79"/>
      <c r="WZD74" s="79"/>
      <c r="WZE74" s="79"/>
      <c r="WZF74" s="79"/>
      <c r="WZG74" s="79"/>
      <c r="WZH74" s="79"/>
      <c r="WZI74" s="79"/>
      <c r="WZJ74" s="79"/>
      <c r="WZK74" s="79"/>
      <c r="WZL74" s="79"/>
      <c r="WZM74" s="79"/>
      <c r="WZN74" s="79"/>
      <c r="WZO74" s="79"/>
      <c r="WZP74" s="79"/>
      <c r="WZQ74" s="79"/>
      <c r="WZR74" s="79"/>
      <c r="WZS74" s="79"/>
      <c r="WZT74" s="79"/>
      <c r="WZU74" s="79"/>
      <c r="WZV74" s="79"/>
      <c r="WZW74" s="79"/>
      <c r="WZX74" s="79"/>
      <c r="WZY74" s="79"/>
      <c r="WZZ74" s="79"/>
      <c r="XAA74" s="79"/>
      <c r="XAB74" s="79"/>
      <c r="XAC74" s="79"/>
      <c r="XAD74" s="79"/>
      <c r="XAE74" s="79"/>
      <c r="XAF74" s="79"/>
      <c r="XAG74" s="79"/>
      <c r="XAH74" s="79"/>
      <c r="XAI74" s="79"/>
      <c r="XAJ74" s="79"/>
      <c r="XAK74" s="79"/>
      <c r="XAL74" s="79"/>
      <c r="XAM74" s="79"/>
      <c r="XAN74" s="79"/>
      <c r="XAO74" s="79"/>
      <c r="XAP74" s="79"/>
      <c r="XAQ74" s="79"/>
      <c r="XAR74" s="79"/>
      <c r="XAS74" s="79"/>
      <c r="XAT74" s="79"/>
      <c r="XAU74" s="79"/>
    </row>
    <row r="75" spans="2:16271" s="79" customFormat="1" ht="32.25" customHeight="1">
      <c r="B75" s="235">
        <v>14</v>
      </c>
      <c r="C75" s="78"/>
      <c r="D75" s="74" t="s">
        <v>178</v>
      </c>
      <c r="E75" s="256"/>
      <c r="F75" s="74" t="s">
        <v>330</v>
      </c>
      <c r="G75" s="163">
        <v>42248</v>
      </c>
      <c r="H75" s="74" t="s">
        <v>163</v>
      </c>
      <c r="I75" s="236" t="s">
        <v>398</v>
      </c>
      <c r="J75" s="233" t="s">
        <v>4</v>
      </c>
      <c r="K75" s="164">
        <v>0</v>
      </c>
      <c r="L75" s="161">
        <f t="shared" ca="1" si="6"/>
        <v>2.4972222222222222</v>
      </c>
      <c r="M75" s="162">
        <f t="shared" ca="1" si="5"/>
        <v>2.4972222222222222</v>
      </c>
      <c r="N75" s="76">
        <f ca="1">SUMIF('Resource Deployment List'!F15:F111,D75,'Resource Deployment List'!M15:M111)</f>
        <v>1</v>
      </c>
      <c r="O75" s="223" t="s">
        <v>241</v>
      </c>
      <c r="P75" s="221" t="s">
        <v>123</v>
      </c>
      <c r="Q75" s="239"/>
      <c r="R75" s="240">
        <v>43220</v>
      </c>
      <c r="S75" s="218"/>
      <c r="T75" s="218"/>
    </row>
    <row r="76" spans="2:16271" s="79" customFormat="1" ht="32.25" customHeight="1">
      <c r="B76" s="235">
        <v>43</v>
      </c>
      <c r="C76" s="78"/>
      <c r="D76" s="74" t="s">
        <v>210</v>
      </c>
      <c r="E76" s="256"/>
      <c r="F76" s="74" t="s">
        <v>330</v>
      </c>
      <c r="G76" s="163">
        <v>42618</v>
      </c>
      <c r="H76" s="74" t="s">
        <v>193</v>
      </c>
      <c r="I76" s="236" t="s">
        <v>191</v>
      </c>
      <c r="J76" s="233" t="s">
        <v>61</v>
      </c>
      <c r="K76" s="164">
        <v>0</v>
      </c>
      <c r="L76" s="161">
        <f t="shared" ca="1" si="6"/>
        <v>1.4694444444444443</v>
      </c>
      <c r="M76" s="162">
        <f t="shared" ca="1" si="5"/>
        <v>1.4694444444444443</v>
      </c>
      <c r="N76" s="76">
        <f>SUMIF('Resource Deployment List'!F46:F140,D76,'Resource Deployment List'!M46:M140)</f>
        <v>0</v>
      </c>
      <c r="O76" s="223" t="s">
        <v>7</v>
      </c>
      <c r="P76" s="221" t="s">
        <v>136</v>
      </c>
      <c r="Q76" s="239"/>
      <c r="R76" s="239"/>
      <c r="S76" s="218" t="s">
        <v>379</v>
      </c>
      <c r="T76" s="218"/>
    </row>
    <row r="77" spans="2:16271" s="79" customFormat="1" ht="32.25" customHeight="1">
      <c r="B77" s="235">
        <v>22</v>
      </c>
      <c r="C77" s="78"/>
      <c r="D77" s="256" t="s">
        <v>190</v>
      </c>
      <c r="E77" s="256"/>
      <c r="F77" s="74" t="s">
        <v>330</v>
      </c>
      <c r="G77" s="163">
        <v>42401</v>
      </c>
      <c r="H77" s="74" t="s">
        <v>191</v>
      </c>
      <c r="I77" s="236" t="s">
        <v>191</v>
      </c>
      <c r="J77" s="233" t="s">
        <v>0</v>
      </c>
      <c r="K77" s="164">
        <v>5</v>
      </c>
      <c r="L77" s="161">
        <f t="shared" ca="1" si="6"/>
        <v>2.0722222222222224</v>
      </c>
      <c r="M77" s="162">
        <f t="shared" ca="1" si="5"/>
        <v>7.0722222222222229</v>
      </c>
      <c r="N77" s="76">
        <f ca="1">SUMIF('Resource Deployment List'!F23:F119,D77,'Resource Deployment List'!M23:M119)</f>
        <v>1</v>
      </c>
      <c r="O77" s="223" t="s">
        <v>331</v>
      </c>
      <c r="P77" s="221" t="s">
        <v>383</v>
      </c>
      <c r="Q77" s="239"/>
      <c r="R77" s="239"/>
      <c r="S77" s="218"/>
      <c r="T77" s="218"/>
    </row>
    <row r="78" spans="2:16271" s="79" customFormat="1" ht="32.25" customHeight="1">
      <c r="B78" s="235">
        <v>79</v>
      </c>
      <c r="C78" s="78"/>
      <c r="D78" s="74" t="s">
        <v>245</v>
      </c>
      <c r="E78" s="256"/>
      <c r="F78" s="74" t="s">
        <v>329</v>
      </c>
      <c r="G78" s="163">
        <v>42989</v>
      </c>
      <c r="H78" s="74" t="s">
        <v>244</v>
      </c>
      <c r="I78" s="236" t="s">
        <v>244</v>
      </c>
      <c r="J78" s="233" t="s">
        <v>0</v>
      </c>
      <c r="K78" s="164">
        <v>0</v>
      </c>
      <c r="L78" s="161">
        <f t="shared" ca="1" si="6"/>
        <v>0.43888888888888888</v>
      </c>
      <c r="M78" s="162">
        <f t="shared" ca="1" si="5"/>
        <v>0.43888888888888888</v>
      </c>
      <c r="N78" s="76">
        <f ca="1">SUMIF('Resource Deployment List'!F83:F178,D78,'Resource Deployment List'!M83:M178)</f>
        <v>1</v>
      </c>
      <c r="O78" s="223" t="s">
        <v>236</v>
      </c>
      <c r="P78" s="221" t="s">
        <v>166</v>
      </c>
      <c r="Q78" s="221"/>
      <c r="R78" s="221"/>
      <c r="S78" s="220"/>
      <c r="T78" s="220"/>
    </row>
    <row r="79" spans="2:16271" s="79" customFormat="1" ht="32.25" customHeight="1">
      <c r="B79" s="235">
        <v>27</v>
      </c>
      <c r="C79" s="78"/>
      <c r="D79" s="74" t="s">
        <v>307</v>
      </c>
      <c r="E79" s="256"/>
      <c r="F79" s="74" t="s">
        <v>330</v>
      </c>
      <c r="G79" s="163">
        <v>42461</v>
      </c>
      <c r="H79" s="74" t="s">
        <v>193</v>
      </c>
      <c r="I79" s="236" t="s">
        <v>191</v>
      </c>
      <c r="J79" s="233" t="s">
        <v>4</v>
      </c>
      <c r="K79" s="164">
        <v>0</v>
      </c>
      <c r="L79" s="161">
        <f t="shared" ca="1" si="6"/>
        <v>1.9055555555555557</v>
      </c>
      <c r="M79" s="162">
        <f t="shared" ca="1" si="5"/>
        <v>1.9055555555555557</v>
      </c>
      <c r="N79" s="76">
        <f ca="1">SUMIF('Resource Deployment List'!F28:F124,D79,'Resource Deployment List'!M28:M124)</f>
        <v>1</v>
      </c>
      <c r="O79" s="223" t="s">
        <v>241</v>
      </c>
      <c r="P79" s="221" t="s">
        <v>123</v>
      </c>
      <c r="Q79" s="239"/>
      <c r="R79" s="240">
        <v>43220</v>
      </c>
      <c r="S79" s="218"/>
      <c r="T79" s="218"/>
    </row>
    <row r="80" spans="2:16271" s="79" customFormat="1" ht="32.25" customHeight="1">
      <c r="B80" s="235">
        <v>24</v>
      </c>
      <c r="C80" s="78"/>
      <c r="D80" s="80" t="s">
        <v>194</v>
      </c>
      <c r="E80" s="256"/>
      <c r="F80" s="74" t="s">
        <v>330</v>
      </c>
      <c r="G80" s="163">
        <v>42408</v>
      </c>
      <c r="H80" s="74" t="s">
        <v>171</v>
      </c>
      <c r="I80" s="236" t="s">
        <v>191</v>
      </c>
      <c r="J80" s="233" t="s">
        <v>4</v>
      </c>
      <c r="K80" s="164">
        <v>2.1</v>
      </c>
      <c r="L80" s="161">
        <f t="shared" ca="1" si="6"/>
        <v>2.0527777777777776</v>
      </c>
      <c r="M80" s="162">
        <f t="shared" ca="1" si="5"/>
        <v>4.1527777777777777</v>
      </c>
      <c r="N80" s="76">
        <f ca="1">SUMIF('Resource Deployment List'!F25:F119,D80,'Resource Deployment List'!M25:M119)</f>
        <v>0</v>
      </c>
      <c r="O80" s="223" t="s">
        <v>241</v>
      </c>
      <c r="P80" s="221" t="s">
        <v>123</v>
      </c>
      <c r="Q80" s="239"/>
      <c r="R80" s="240">
        <v>43144</v>
      </c>
      <c r="S80" s="218"/>
      <c r="T80" s="218"/>
    </row>
    <row r="81" spans="2:20" s="79" customFormat="1" ht="32.25" customHeight="1">
      <c r="B81" s="235">
        <v>103</v>
      </c>
      <c r="C81" s="78"/>
      <c r="D81" s="74" t="s">
        <v>267</v>
      </c>
      <c r="E81" s="256"/>
      <c r="F81" s="74" t="s">
        <v>329</v>
      </c>
      <c r="G81" s="163">
        <v>43115</v>
      </c>
      <c r="H81" s="74" t="s">
        <v>244</v>
      </c>
      <c r="I81" s="236" t="s">
        <v>244</v>
      </c>
      <c r="J81" s="233" t="s">
        <v>0</v>
      </c>
      <c r="K81" s="164">
        <v>0</v>
      </c>
      <c r="L81" s="161">
        <f t="shared" ca="1" si="6"/>
        <v>8.8888888888888892E-2</v>
      </c>
      <c r="M81" s="162">
        <f t="shared" ca="1" si="5"/>
        <v>8.8888888888888892E-2</v>
      </c>
      <c r="N81" s="76">
        <f ca="1">SUMIF('Resource Deployment List'!F111:F203,D81,'Resource Deployment List'!M111:M203)</f>
        <v>1</v>
      </c>
      <c r="O81" s="223"/>
      <c r="P81" s="221" t="s">
        <v>166</v>
      </c>
      <c r="Q81" s="238"/>
      <c r="R81" s="238"/>
      <c r="S81" s="237"/>
      <c r="T81" s="237"/>
    </row>
    <row r="82" spans="2:20" s="79" customFormat="1" ht="32.25" customHeight="1">
      <c r="B82" s="235">
        <v>94</v>
      </c>
      <c r="C82" s="78"/>
      <c r="D82" s="74" t="s">
        <v>259</v>
      </c>
      <c r="E82" s="256"/>
      <c r="F82" s="74" t="s">
        <v>329</v>
      </c>
      <c r="G82" s="163">
        <v>43108</v>
      </c>
      <c r="H82" s="74" t="s">
        <v>244</v>
      </c>
      <c r="I82" s="236" t="s">
        <v>244</v>
      </c>
      <c r="J82" s="233" t="s">
        <v>0</v>
      </c>
      <c r="K82" s="164">
        <v>0</v>
      </c>
      <c r="L82" s="161">
        <f t="shared" ca="1" si="6"/>
        <v>0.10833333333333334</v>
      </c>
      <c r="M82" s="162">
        <f t="shared" ca="1" si="5"/>
        <v>0.10833333333333334</v>
      </c>
      <c r="N82" s="76">
        <f ca="1">SUMIF('Resource Deployment List'!F101:F193,D82,'Resource Deployment List'!M101:M193)</f>
        <v>1</v>
      </c>
      <c r="O82" s="223"/>
      <c r="P82" s="221" t="s">
        <v>166</v>
      </c>
      <c r="Q82" s="238"/>
      <c r="R82" s="238"/>
      <c r="S82" s="237"/>
      <c r="T82" s="237"/>
    </row>
    <row r="83" spans="2:20" s="79" customFormat="1" ht="32.25" customHeight="1">
      <c r="B83" s="235">
        <v>7</v>
      </c>
      <c r="C83" s="78"/>
      <c r="D83" s="74" t="s">
        <v>168</v>
      </c>
      <c r="E83" s="256"/>
      <c r="F83" s="74" t="s">
        <v>330</v>
      </c>
      <c r="G83" s="163">
        <v>42177</v>
      </c>
      <c r="H83" s="74" t="s">
        <v>163</v>
      </c>
      <c r="I83" s="236" t="s">
        <v>398</v>
      </c>
      <c r="J83" s="233" t="s">
        <v>0</v>
      </c>
      <c r="K83" s="164">
        <v>0</v>
      </c>
      <c r="L83" s="161">
        <f t="shared" ca="1" si="6"/>
        <v>2.6944444444444446</v>
      </c>
      <c r="M83" s="162">
        <f t="shared" ca="1" si="5"/>
        <v>2.6944444444444446</v>
      </c>
      <c r="N83" s="76">
        <f ca="1">SUMIF('Resource Deployment List'!F8:F104,D83,'Resource Deployment List'!M8:M104)</f>
        <v>1</v>
      </c>
      <c r="O83" s="223" t="s">
        <v>241</v>
      </c>
      <c r="P83" s="221" t="s">
        <v>166</v>
      </c>
      <c r="Q83" s="239"/>
      <c r="R83" s="239"/>
      <c r="S83" s="218" t="s">
        <v>169</v>
      </c>
      <c r="T83" s="218"/>
    </row>
    <row r="84" spans="2:20" s="79" customFormat="1" ht="32.25" customHeight="1">
      <c r="B84" s="235">
        <v>101</v>
      </c>
      <c r="C84" s="78"/>
      <c r="D84" s="74" t="s">
        <v>265</v>
      </c>
      <c r="E84" s="256"/>
      <c r="F84" s="74" t="s">
        <v>329</v>
      </c>
      <c r="G84" s="163">
        <v>43108</v>
      </c>
      <c r="H84" s="74" t="s">
        <v>244</v>
      </c>
      <c r="I84" s="236" t="s">
        <v>244</v>
      </c>
      <c r="J84" s="233" t="s">
        <v>0</v>
      </c>
      <c r="K84" s="164">
        <v>0</v>
      </c>
      <c r="L84" s="161">
        <f t="shared" ca="1" si="6"/>
        <v>0.10833333333333334</v>
      </c>
      <c r="M84" s="162">
        <f t="shared" ca="1" si="5"/>
        <v>0.10833333333333334</v>
      </c>
      <c r="N84" s="76">
        <f ca="1">SUMIF('Resource Deployment List'!F108:F200,D84,'Resource Deployment List'!M108:M200)</f>
        <v>1</v>
      </c>
      <c r="O84" s="223"/>
      <c r="P84" s="221" t="s">
        <v>166</v>
      </c>
      <c r="Q84" s="238"/>
      <c r="R84" s="238"/>
      <c r="S84" s="237"/>
      <c r="T84" s="237"/>
    </row>
    <row r="85" spans="2:20" s="79" customFormat="1" ht="32.25" customHeight="1">
      <c r="B85" s="235">
        <v>5</v>
      </c>
      <c r="C85" s="78"/>
      <c r="D85" s="74" t="s">
        <v>164</v>
      </c>
      <c r="E85" s="256"/>
      <c r="F85" s="74" t="s">
        <v>330</v>
      </c>
      <c r="G85" s="163">
        <v>42065</v>
      </c>
      <c r="H85" s="74" t="s">
        <v>163</v>
      </c>
      <c r="I85" s="236" t="s">
        <v>398</v>
      </c>
      <c r="J85" s="233" t="s">
        <v>0</v>
      </c>
      <c r="K85" s="164">
        <v>0</v>
      </c>
      <c r="L85" s="161">
        <f t="shared" ca="1" si="6"/>
        <v>3.005555555555556</v>
      </c>
      <c r="M85" s="162">
        <f t="shared" ca="1" si="5"/>
        <v>3.005555555555556</v>
      </c>
      <c r="N85" s="76">
        <f ca="1">SUMIF('Resource Deployment List'!F6:F102,D85,'Resource Deployment List'!M6:M102)</f>
        <v>0</v>
      </c>
      <c r="O85" s="223" t="s">
        <v>331</v>
      </c>
      <c r="P85" s="221" t="s">
        <v>95</v>
      </c>
      <c r="Q85" s="409"/>
      <c r="R85" s="411">
        <v>43159</v>
      </c>
      <c r="S85" s="218" t="s">
        <v>380</v>
      </c>
      <c r="T85" s="218"/>
    </row>
    <row r="86" spans="2:20" s="79" customFormat="1" ht="32.25" customHeight="1">
      <c r="B86" s="235">
        <v>54</v>
      </c>
      <c r="C86" s="78"/>
      <c r="D86" s="74" t="s">
        <v>221</v>
      </c>
      <c r="E86" s="256"/>
      <c r="F86" s="74" t="s">
        <v>330</v>
      </c>
      <c r="G86" s="163">
        <v>42786</v>
      </c>
      <c r="H86" s="74" t="s">
        <v>207</v>
      </c>
      <c r="I86" s="236" t="s">
        <v>207</v>
      </c>
      <c r="J86" s="233" t="s">
        <v>13</v>
      </c>
      <c r="K86" s="164">
        <v>4</v>
      </c>
      <c r="L86" s="161">
        <f t="shared" ca="1" si="6"/>
        <v>1.0027777777777778</v>
      </c>
      <c r="M86" s="162">
        <f t="shared" ca="1" si="5"/>
        <v>5.0027777777777782</v>
      </c>
      <c r="N86" s="76">
        <f ca="1">SUMIF('Resource Deployment List'!F57:F151,D86,'Resource Deployment List'!M57:M151)</f>
        <v>2</v>
      </c>
      <c r="O86" s="223"/>
      <c r="P86" s="221" t="s">
        <v>174</v>
      </c>
      <c r="Q86" s="238"/>
      <c r="R86" s="238"/>
      <c r="S86" s="237" t="s">
        <v>387</v>
      </c>
      <c r="T86" s="237"/>
    </row>
    <row r="87" spans="2:20" s="166" customFormat="1" ht="32.25" customHeight="1">
      <c r="B87" s="235">
        <v>84</v>
      </c>
      <c r="C87" s="233"/>
      <c r="D87" s="256" t="s">
        <v>323</v>
      </c>
      <c r="E87" s="256"/>
      <c r="F87" s="256" t="s">
        <v>330</v>
      </c>
      <c r="G87" s="257">
        <v>43012</v>
      </c>
      <c r="H87" s="256" t="s">
        <v>171</v>
      </c>
      <c r="I87" s="236" t="s">
        <v>191</v>
      </c>
      <c r="J87" s="233" t="s">
        <v>13</v>
      </c>
      <c r="K87" s="164">
        <v>2</v>
      </c>
      <c r="L87" s="161">
        <f t="shared" ca="1" si="6"/>
        <v>0.375</v>
      </c>
      <c r="M87" s="162">
        <f t="shared" ca="1" si="5"/>
        <v>2.375</v>
      </c>
      <c r="N87" s="76">
        <f>SUMIF('Resource Deployment List'!F88:F183,D87,'Resource Deployment List'!M88:M183)</f>
        <v>0</v>
      </c>
      <c r="O87" s="239" t="s">
        <v>331</v>
      </c>
      <c r="P87" s="238" t="s">
        <v>172</v>
      </c>
      <c r="Q87" s="238"/>
      <c r="R87" s="238"/>
      <c r="S87" s="237"/>
      <c r="T87" s="237"/>
    </row>
    <row r="88" spans="2:20" s="166" customFormat="1" ht="32.25" customHeight="1">
      <c r="B88" s="235">
        <v>92</v>
      </c>
      <c r="C88" s="219"/>
      <c r="D88" s="74" t="s">
        <v>257</v>
      </c>
      <c r="E88" s="256"/>
      <c r="F88" s="74" t="s">
        <v>330</v>
      </c>
      <c r="G88" s="163">
        <v>43102</v>
      </c>
      <c r="H88" s="74" t="s">
        <v>258</v>
      </c>
      <c r="I88" s="236" t="s">
        <v>188</v>
      </c>
      <c r="J88" s="233" t="s">
        <v>0</v>
      </c>
      <c r="K88" s="164">
        <v>19</v>
      </c>
      <c r="L88" s="161">
        <f t="shared" ca="1" si="6"/>
        <v>0.125</v>
      </c>
      <c r="M88" s="162">
        <f t="shared" ca="1" si="5"/>
        <v>19.125</v>
      </c>
      <c r="N88" s="76">
        <f>SUMIF('Resource Deployment List'!F97:F191,D88,'Resource Deployment List'!M97:M191)</f>
        <v>0</v>
      </c>
      <c r="O88" s="223"/>
      <c r="P88" s="221" t="s">
        <v>136</v>
      </c>
      <c r="Q88" s="238"/>
      <c r="R88" s="238"/>
      <c r="S88" s="237"/>
      <c r="T88" s="237"/>
    </row>
    <row r="89" spans="2:20" s="166" customFormat="1" ht="32.25" customHeight="1">
      <c r="B89" s="235">
        <v>39</v>
      </c>
      <c r="C89" s="233"/>
      <c r="D89" s="256" t="s">
        <v>205</v>
      </c>
      <c r="E89" s="256"/>
      <c r="F89" s="256" t="s">
        <v>330</v>
      </c>
      <c r="G89" s="257">
        <v>42583</v>
      </c>
      <c r="H89" s="256" t="s">
        <v>193</v>
      </c>
      <c r="I89" s="236" t="s">
        <v>191</v>
      </c>
      <c r="J89" s="233" t="s">
        <v>0</v>
      </c>
      <c r="K89" s="164">
        <v>0</v>
      </c>
      <c r="L89" s="161">
        <f t="shared" ca="1" si="6"/>
        <v>1.5666666666666667</v>
      </c>
      <c r="M89" s="162">
        <f t="shared" ca="1" si="5"/>
        <v>1.5666666666666667</v>
      </c>
      <c r="N89" s="76">
        <f>SUMIF('Resource Deployment List'!F40:F136,D89,'Resource Deployment List'!M40:M136)</f>
        <v>0</v>
      </c>
      <c r="O89" s="239" t="s">
        <v>7</v>
      </c>
      <c r="P89" s="238" t="s">
        <v>403</v>
      </c>
      <c r="Q89" s="239"/>
      <c r="R89" s="239"/>
      <c r="S89" s="218" t="s">
        <v>404</v>
      </c>
      <c r="T89" s="218"/>
    </row>
    <row r="90" spans="2:20" s="241" customFormat="1" ht="32.25" customHeight="1">
      <c r="B90" s="235">
        <v>46</v>
      </c>
      <c r="C90" s="233"/>
      <c r="D90" s="256" t="s">
        <v>213</v>
      </c>
      <c r="E90" s="256"/>
      <c r="F90" s="256" t="s">
        <v>330</v>
      </c>
      <c r="G90" s="257">
        <v>42688</v>
      </c>
      <c r="H90" s="256" t="s">
        <v>163</v>
      </c>
      <c r="I90" s="236" t="s">
        <v>398</v>
      </c>
      <c r="J90" s="233" t="s">
        <v>4</v>
      </c>
      <c r="K90" s="164">
        <v>3.6</v>
      </c>
      <c r="L90" s="161">
        <f t="shared" ca="1" si="6"/>
        <v>1.2750000000000001</v>
      </c>
      <c r="M90" s="162">
        <f t="shared" ca="1" si="5"/>
        <v>4.875</v>
      </c>
      <c r="N90" s="76">
        <f ca="1">SUMIF('Resource Deployment List'!F49:F143,D90,'Resource Deployment List'!M49:M143)</f>
        <v>1</v>
      </c>
      <c r="O90" s="239" t="s">
        <v>241</v>
      </c>
      <c r="P90" s="238" t="s">
        <v>123</v>
      </c>
      <c r="Q90" s="239"/>
      <c r="R90" s="239"/>
      <c r="S90" s="218"/>
      <c r="T90" s="218"/>
    </row>
    <row r="91" spans="2:20" s="79" customFormat="1" ht="32.25" customHeight="1">
      <c r="B91" s="235">
        <v>58</v>
      </c>
      <c r="C91" s="78"/>
      <c r="D91" s="256" t="s">
        <v>224</v>
      </c>
      <c r="E91" s="256"/>
      <c r="F91" s="256" t="s">
        <v>330</v>
      </c>
      <c r="G91" s="257">
        <v>42814</v>
      </c>
      <c r="H91" s="256" t="s">
        <v>207</v>
      </c>
      <c r="I91" s="236" t="s">
        <v>207</v>
      </c>
      <c r="J91" s="233" t="s">
        <v>13</v>
      </c>
      <c r="K91" s="164">
        <v>4.7</v>
      </c>
      <c r="L91" s="161">
        <f t="shared" ca="1" si="6"/>
        <v>0.92499999999999993</v>
      </c>
      <c r="M91" s="162">
        <f t="shared" ca="1" si="5"/>
        <v>5.625</v>
      </c>
      <c r="N91" s="76">
        <f>SUMIF('Resource Deployment List'!F61:F155,D91,'Resource Deployment List'!M61:M155)</f>
        <v>0</v>
      </c>
      <c r="O91" s="239"/>
      <c r="P91" s="238" t="s">
        <v>172</v>
      </c>
      <c r="Q91" s="238"/>
      <c r="R91" s="238"/>
      <c r="S91" s="238" t="s">
        <v>225</v>
      </c>
      <c r="T91" s="237"/>
    </row>
    <row r="92" spans="2:20" s="79" customFormat="1" ht="32.25" customHeight="1">
      <c r="B92" s="235">
        <v>48</v>
      </c>
      <c r="C92" s="233"/>
      <c r="D92" s="256" t="s">
        <v>314</v>
      </c>
      <c r="E92" s="256"/>
      <c r="F92" s="256" t="s">
        <v>330</v>
      </c>
      <c r="G92" s="257">
        <v>42758</v>
      </c>
      <c r="H92" s="256" t="s">
        <v>163</v>
      </c>
      <c r="I92" s="236" t="s">
        <v>398</v>
      </c>
      <c r="J92" s="233" t="s">
        <v>13</v>
      </c>
      <c r="K92" s="164">
        <v>2.5</v>
      </c>
      <c r="L92" s="161">
        <f t="shared" ca="1" si="6"/>
        <v>1.0805555555555555</v>
      </c>
      <c r="M92" s="162">
        <f t="shared" ca="1" si="5"/>
        <v>3.5805555555555557</v>
      </c>
      <c r="N92" s="76">
        <f>SUMIF('Resource Deployment List'!F51:F145,D92,'Resource Deployment List'!M51:M145)</f>
        <v>0</v>
      </c>
      <c r="O92" s="239" t="s">
        <v>7</v>
      </c>
      <c r="P92" s="238" t="s">
        <v>172</v>
      </c>
      <c r="Q92" s="239"/>
      <c r="R92" s="239"/>
      <c r="S92" s="218"/>
      <c r="T92" s="218"/>
    </row>
    <row r="93" spans="2:20" s="79" customFormat="1" ht="32.25" customHeight="1">
      <c r="B93" s="235">
        <v>3</v>
      </c>
      <c r="C93" s="78"/>
      <c r="D93" s="74" t="s">
        <v>160</v>
      </c>
      <c r="E93" s="256"/>
      <c r="F93" s="256" t="s">
        <v>330</v>
      </c>
      <c r="G93" s="257">
        <v>41876</v>
      </c>
      <c r="H93" s="256" t="s">
        <v>161</v>
      </c>
      <c r="I93" s="236" t="s">
        <v>398</v>
      </c>
      <c r="J93" s="233" t="s">
        <v>0</v>
      </c>
      <c r="K93" s="164">
        <v>6</v>
      </c>
      <c r="L93" s="161">
        <f t="shared" ca="1" si="6"/>
        <v>3.5305555555555554</v>
      </c>
      <c r="M93" s="162">
        <f t="shared" ca="1" si="5"/>
        <v>9.530555555555555</v>
      </c>
      <c r="N93" s="76">
        <f ca="1">SUMIF('Resource Deployment List'!F4:F100,D93,'Resource Deployment List'!M4:M100)</f>
        <v>1</v>
      </c>
      <c r="O93" s="223" t="s">
        <v>241</v>
      </c>
      <c r="P93" s="221" t="s">
        <v>136</v>
      </c>
      <c r="Q93" s="239"/>
      <c r="R93" s="239"/>
      <c r="S93" s="218" t="s">
        <v>379</v>
      </c>
      <c r="T93" s="218"/>
    </row>
    <row r="94" spans="2:20" s="79" customFormat="1" ht="32.25" customHeight="1">
      <c r="B94" s="235">
        <v>85</v>
      </c>
      <c r="C94" s="78"/>
      <c r="D94" s="74" t="s">
        <v>250</v>
      </c>
      <c r="E94" s="256"/>
      <c r="F94" s="74" t="s">
        <v>330</v>
      </c>
      <c r="G94" s="257">
        <v>43018</v>
      </c>
      <c r="H94" s="256" t="s">
        <v>171</v>
      </c>
      <c r="I94" s="236" t="s">
        <v>191</v>
      </c>
      <c r="J94" s="233" t="s">
        <v>13</v>
      </c>
      <c r="K94" s="164">
        <v>2.2999999999999998</v>
      </c>
      <c r="L94" s="161">
        <f t="shared" ca="1" si="6"/>
        <v>0.35833333333333334</v>
      </c>
      <c r="M94" s="162">
        <f t="shared" ca="1" si="5"/>
        <v>2.6583333333333332</v>
      </c>
      <c r="N94" s="76">
        <f>SUMIF('Resource Deployment List'!F90:F184,D94,'Resource Deployment List'!M90:M184)</f>
        <v>0</v>
      </c>
      <c r="O94" s="223" t="s">
        <v>236</v>
      </c>
      <c r="P94" s="221" t="s">
        <v>172</v>
      </c>
      <c r="Q94" s="238"/>
      <c r="R94" s="238"/>
      <c r="S94" s="237"/>
      <c r="T94" s="237"/>
    </row>
    <row r="95" spans="2:20" s="79" customFormat="1" ht="32.25" customHeight="1">
      <c r="B95" s="235">
        <v>62</v>
      </c>
      <c r="C95" s="233"/>
      <c r="D95" s="256" t="s">
        <v>319</v>
      </c>
      <c r="E95" s="256"/>
      <c r="F95" s="256" t="s">
        <v>330</v>
      </c>
      <c r="G95" s="257">
        <v>42880</v>
      </c>
      <c r="H95" s="256" t="s">
        <v>193</v>
      </c>
      <c r="I95" s="236" t="s">
        <v>191</v>
      </c>
      <c r="J95" s="233" t="s">
        <v>61</v>
      </c>
      <c r="K95" s="164">
        <v>0</v>
      </c>
      <c r="L95" s="161">
        <f t="shared" ca="1" si="6"/>
        <v>0.7416666666666667</v>
      </c>
      <c r="M95" s="162">
        <f t="shared" ca="1" si="5"/>
        <v>0.7416666666666667</v>
      </c>
      <c r="N95" s="76">
        <f>SUMIF('Resource Deployment List'!F66:F160,D95,'Resource Deployment List'!M66:M160)</f>
        <v>0</v>
      </c>
      <c r="O95" s="239" t="s">
        <v>7</v>
      </c>
      <c r="P95" s="238" t="s">
        <v>136</v>
      </c>
      <c r="Q95" s="238"/>
      <c r="R95" s="238"/>
      <c r="S95" s="237"/>
      <c r="T95" s="237"/>
    </row>
    <row r="96" spans="2:20" s="264" customFormat="1" ht="32.25" customHeight="1">
      <c r="B96" s="235">
        <v>41</v>
      </c>
      <c r="C96" s="233"/>
      <c r="D96" s="256" t="s">
        <v>208</v>
      </c>
      <c r="E96" s="256"/>
      <c r="F96" s="256" t="s">
        <v>330</v>
      </c>
      <c r="G96" s="257">
        <v>42598</v>
      </c>
      <c r="H96" s="256" t="s">
        <v>191</v>
      </c>
      <c r="I96" s="236" t="s">
        <v>191</v>
      </c>
      <c r="J96" s="233" t="s">
        <v>4</v>
      </c>
      <c r="K96" s="164">
        <v>3.5</v>
      </c>
      <c r="L96" s="161">
        <f t="shared" ca="1" si="6"/>
        <v>1.5250000000000001</v>
      </c>
      <c r="M96" s="162">
        <f t="shared" ca="1" si="5"/>
        <v>5.0250000000000004</v>
      </c>
      <c r="N96" s="76">
        <f ca="1">SUMIF('Resource Deployment List'!F44:F138,D96,'Resource Deployment List'!M44:M138)</f>
        <v>1</v>
      </c>
      <c r="O96" s="239" t="s">
        <v>331</v>
      </c>
      <c r="P96" s="238" t="s">
        <v>123</v>
      </c>
      <c r="Q96" s="239"/>
      <c r="R96" s="240">
        <v>43220</v>
      </c>
      <c r="S96" s="218"/>
      <c r="T96" s="218"/>
    </row>
    <row r="97" spans="2:16377" s="79" customFormat="1" ht="32.25" customHeight="1">
      <c r="B97" s="235">
        <v>47</v>
      </c>
      <c r="C97" s="78"/>
      <c r="D97" s="256" t="s">
        <v>214</v>
      </c>
      <c r="E97" s="256"/>
      <c r="F97" s="256" t="s">
        <v>330</v>
      </c>
      <c r="G97" s="165">
        <v>42688</v>
      </c>
      <c r="H97" s="76" t="s">
        <v>163</v>
      </c>
      <c r="I97" s="236" t="s">
        <v>398</v>
      </c>
      <c r="J97" s="233" t="s">
        <v>61</v>
      </c>
      <c r="K97" s="162">
        <v>2.2000000000000002</v>
      </c>
      <c r="L97" s="161">
        <f t="shared" ca="1" si="6"/>
        <v>1.2750000000000001</v>
      </c>
      <c r="M97" s="162">
        <f t="shared" ca="1" si="5"/>
        <v>3.4750000000000005</v>
      </c>
      <c r="N97" s="76">
        <f>SUMIF('Resource Deployment List'!F50:F144,D97,'Resource Deployment List'!M50:M144)</f>
        <v>0</v>
      </c>
      <c r="O97" s="239" t="s">
        <v>241</v>
      </c>
      <c r="P97" s="221" t="s">
        <v>136</v>
      </c>
      <c r="Q97" s="239"/>
      <c r="R97" s="239"/>
      <c r="S97" s="218" t="s">
        <v>379</v>
      </c>
      <c r="T97" s="218"/>
    </row>
    <row r="98" spans="2:16377" s="77" customFormat="1" ht="32.25" customHeight="1">
      <c r="B98" s="235">
        <v>44</v>
      </c>
      <c r="C98" s="233"/>
      <c r="D98" s="256" t="s">
        <v>211</v>
      </c>
      <c r="E98" s="256"/>
      <c r="F98" s="256" t="s">
        <v>330</v>
      </c>
      <c r="G98" s="257">
        <v>42618</v>
      </c>
      <c r="H98" s="256" t="s">
        <v>193</v>
      </c>
      <c r="I98" s="236" t="s">
        <v>191</v>
      </c>
      <c r="J98" s="233" t="s">
        <v>0</v>
      </c>
      <c r="K98" s="164">
        <v>0</v>
      </c>
      <c r="L98" s="161">
        <f t="shared" ca="1" si="6"/>
        <v>1.4694444444444443</v>
      </c>
      <c r="M98" s="162">
        <f t="shared" ca="1" si="5"/>
        <v>1.4694444444444443</v>
      </c>
      <c r="N98" s="76">
        <f ca="1">SUMIF('Resource Deployment List'!F47:F141,D98,'Resource Deployment List'!M47:M141)</f>
        <v>1</v>
      </c>
      <c r="O98" s="239" t="s">
        <v>7</v>
      </c>
      <c r="P98" s="238" t="s">
        <v>402</v>
      </c>
      <c r="Q98" s="239"/>
      <c r="R98" s="239"/>
      <c r="S98" s="218"/>
      <c r="T98" s="218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9"/>
      <c r="FM98" s="79"/>
      <c r="FN98" s="79"/>
      <c r="FO98" s="79"/>
      <c r="FP98" s="79"/>
      <c r="FQ98" s="79"/>
      <c r="FR98" s="79"/>
      <c r="FS98" s="79"/>
      <c r="FT98" s="79"/>
      <c r="FU98" s="79"/>
      <c r="FV98" s="79"/>
      <c r="FW98" s="79"/>
      <c r="FX98" s="79"/>
      <c r="FY98" s="79"/>
      <c r="FZ98" s="79"/>
      <c r="GA98" s="79"/>
      <c r="GB98" s="79"/>
      <c r="GC98" s="79"/>
      <c r="GD98" s="79"/>
      <c r="GE98" s="79"/>
      <c r="GF98" s="79"/>
      <c r="GG98" s="79"/>
      <c r="GH98" s="79"/>
      <c r="GI98" s="79"/>
      <c r="GJ98" s="79"/>
      <c r="GK98" s="79"/>
      <c r="GL98" s="79"/>
      <c r="GM98" s="79"/>
      <c r="GN98" s="79"/>
      <c r="GO98" s="79"/>
      <c r="GP98" s="79"/>
      <c r="GQ98" s="79"/>
      <c r="GR98" s="79"/>
      <c r="GS98" s="79"/>
      <c r="GT98" s="79"/>
      <c r="GU98" s="79"/>
      <c r="GV98" s="79"/>
      <c r="GW98" s="79"/>
      <c r="GX98" s="79"/>
      <c r="GY98" s="79"/>
      <c r="GZ98" s="79"/>
      <c r="HA98" s="79"/>
      <c r="HB98" s="79"/>
      <c r="HC98" s="79"/>
      <c r="HD98" s="79"/>
      <c r="HE98" s="79"/>
      <c r="HF98" s="79"/>
      <c r="HG98" s="79"/>
      <c r="HH98" s="79"/>
      <c r="HI98" s="79"/>
      <c r="HJ98" s="79"/>
      <c r="HK98" s="79"/>
      <c r="HL98" s="79"/>
      <c r="HM98" s="79"/>
      <c r="HN98" s="79"/>
      <c r="HO98" s="79"/>
      <c r="HP98" s="79"/>
      <c r="HQ98" s="79"/>
      <c r="HR98" s="79"/>
      <c r="HS98" s="79"/>
      <c r="HT98" s="79"/>
      <c r="HU98" s="79"/>
      <c r="HV98" s="79"/>
      <c r="HW98" s="79"/>
      <c r="HX98" s="79"/>
      <c r="HY98" s="79"/>
      <c r="HZ98" s="79"/>
      <c r="IA98" s="79"/>
      <c r="IB98" s="79"/>
      <c r="IC98" s="79"/>
      <c r="ID98" s="79"/>
      <c r="IE98" s="79"/>
      <c r="IF98" s="79"/>
      <c r="IG98" s="79"/>
      <c r="IH98" s="79"/>
      <c r="II98" s="79"/>
      <c r="IJ98" s="79"/>
      <c r="IK98" s="79"/>
      <c r="IL98" s="79"/>
      <c r="IM98" s="79"/>
      <c r="IN98" s="79"/>
      <c r="IO98" s="79"/>
      <c r="IP98" s="79"/>
      <c r="IQ98" s="79"/>
      <c r="IR98" s="79"/>
      <c r="IS98" s="79"/>
      <c r="IT98" s="79"/>
      <c r="IU98" s="79"/>
      <c r="IV98" s="79"/>
      <c r="IW98" s="79"/>
      <c r="IX98" s="79"/>
      <c r="IY98" s="79"/>
      <c r="IZ98" s="79"/>
      <c r="JA98" s="79"/>
      <c r="JB98" s="79"/>
      <c r="JC98" s="79"/>
      <c r="JD98" s="79"/>
      <c r="JE98" s="79"/>
      <c r="JF98" s="79"/>
      <c r="JG98" s="79"/>
      <c r="JH98" s="79"/>
      <c r="JI98" s="79"/>
      <c r="JJ98" s="79"/>
      <c r="JK98" s="79"/>
      <c r="JL98" s="79"/>
      <c r="JM98" s="79"/>
      <c r="JN98" s="79"/>
      <c r="JO98" s="79"/>
      <c r="JP98" s="79"/>
      <c r="JQ98" s="79"/>
      <c r="JR98" s="79"/>
      <c r="JS98" s="79"/>
      <c r="JT98" s="79"/>
      <c r="JU98" s="79"/>
      <c r="JV98" s="79"/>
      <c r="JW98" s="79"/>
      <c r="JX98" s="79"/>
      <c r="JY98" s="79"/>
      <c r="JZ98" s="79"/>
      <c r="KA98" s="79"/>
      <c r="KB98" s="79"/>
      <c r="KC98" s="79"/>
      <c r="KD98" s="79"/>
      <c r="KE98" s="79"/>
      <c r="KF98" s="79"/>
      <c r="KG98" s="79"/>
      <c r="KH98" s="79"/>
      <c r="KI98" s="79"/>
      <c r="KJ98" s="79"/>
      <c r="KK98" s="79"/>
      <c r="KL98" s="79"/>
      <c r="KM98" s="79"/>
      <c r="KN98" s="79"/>
      <c r="KO98" s="79"/>
      <c r="KP98" s="79"/>
      <c r="KQ98" s="79"/>
      <c r="KR98" s="79"/>
      <c r="KS98" s="79"/>
      <c r="KT98" s="79"/>
      <c r="KU98" s="79"/>
      <c r="KV98" s="79"/>
      <c r="KW98" s="79"/>
      <c r="KX98" s="79"/>
      <c r="KY98" s="79"/>
      <c r="KZ98" s="79"/>
      <c r="LA98" s="79"/>
      <c r="LB98" s="79"/>
      <c r="LC98" s="79"/>
      <c r="LD98" s="79"/>
      <c r="LE98" s="79"/>
      <c r="LF98" s="79"/>
      <c r="LG98" s="79"/>
      <c r="LH98" s="79"/>
      <c r="LI98" s="79"/>
      <c r="LJ98" s="79"/>
      <c r="LK98" s="79"/>
      <c r="LL98" s="79"/>
      <c r="LM98" s="79"/>
      <c r="LN98" s="79"/>
      <c r="LO98" s="79"/>
      <c r="LP98" s="79"/>
      <c r="LQ98" s="79"/>
      <c r="LR98" s="79"/>
      <c r="LS98" s="79"/>
      <c r="LT98" s="79"/>
      <c r="LU98" s="79"/>
      <c r="LV98" s="79"/>
      <c r="LW98" s="79"/>
      <c r="LX98" s="79"/>
      <c r="LY98" s="79"/>
      <c r="LZ98" s="79"/>
      <c r="MA98" s="79"/>
      <c r="MB98" s="79"/>
      <c r="MC98" s="79"/>
      <c r="MD98" s="79"/>
      <c r="ME98" s="79"/>
      <c r="MF98" s="79"/>
      <c r="MG98" s="79"/>
      <c r="MH98" s="79"/>
      <c r="MI98" s="79"/>
      <c r="MJ98" s="79"/>
      <c r="MK98" s="79"/>
      <c r="ML98" s="79"/>
      <c r="MM98" s="79"/>
      <c r="MN98" s="79"/>
      <c r="MO98" s="79"/>
      <c r="MP98" s="79"/>
      <c r="MQ98" s="79"/>
      <c r="MR98" s="79"/>
      <c r="MS98" s="79"/>
      <c r="MT98" s="79"/>
      <c r="MU98" s="79"/>
      <c r="MV98" s="79"/>
      <c r="MW98" s="79"/>
      <c r="MX98" s="79"/>
      <c r="MY98" s="79"/>
      <c r="MZ98" s="79"/>
      <c r="NA98" s="79"/>
      <c r="NB98" s="79"/>
      <c r="NC98" s="79"/>
      <c r="ND98" s="79"/>
      <c r="NE98" s="79"/>
      <c r="NF98" s="79"/>
      <c r="NG98" s="79"/>
      <c r="NH98" s="79"/>
      <c r="NI98" s="79"/>
      <c r="NJ98" s="79"/>
      <c r="NK98" s="79"/>
      <c r="NL98" s="79"/>
      <c r="NM98" s="79"/>
      <c r="NN98" s="79"/>
      <c r="NO98" s="79"/>
      <c r="NP98" s="79"/>
      <c r="NQ98" s="79"/>
      <c r="NR98" s="79"/>
      <c r="NS98" s="79"/>
      <c r="NT98" s="79"/>
      <c r="NU98" s="79"/>
      <c r="NV98" s="79"/>
      <c r="NW98" s="79"/>
      <c r="NX98" s="79"/>
      <c r="NY98" s="79"/>
      <c r="NZ98" s="79"/>
      <c r="OA98" s="79"/>
      <c r="OB98" s="79"/>
      <c r="OC98" s="79"/>
      <c r="OD98" s="79"/>
      <c r="OE98" s="79"/>
      <c r="OF98" s="79"/>
      <c r="OG98" s="79"/>
      <c r="OH98" s="79"/>
      <c r="OI98" s="79"/>
      <c r="OJ98" s="79"/>
      <c r="OK98" s="79"/>
      <c r="OL98" s="79"/>
      <c r="OM98" s="79"/>
      <c r="ON98" s="79"/>
      <c r="OO98" s="79"/>
      <c r="OP98" s="79"/>
      <c r="OQ98" s="79"/>
      <c r="OR98" s="79"/>
      <c r="OS98" s="79"/>
      <c r="OT98" s="79"/>
      <c r="OU98" s="79"/>
      <c r="OV98" s="79"/>
      <c r="OW98" s="79"/>
      <c r="OX98" s="79"/>
      <c r="OY98" s="79"/>
      <c r="OZ98" s="79"/>
      <c r="PA98" s="79"/>
      <c r="PB98" s="79"/>
      <c r="PC98" s="79"/>
      <c r="PD98" s="79"/>
      <c r="PE98" s="79"/>
      <c r="PF98" s="79"/>
      <c r="PG98" s="79"/>
      <c r="PH98" s="79"/>
      <c r="PI98" s="79"/>
      <c r="PJ98" s="79"/>
      <c r="PK98" s="79"/>
      <c r="PL98" s="79"/>
      <c r="PM98" s="79"/>
      <c r="PN98" s="79"/>
      <c r="PO98" s="79"/>
      <c r="PP98" s="79"/>
      <c r="PQ98" s="79"/>
      <c r="PR98" s="79"/>
      <c r="PS98" s="79"/>
      <c r="PT98" s="79"/>
      <c r="PU98" s="79"/>
      <c r="PV98" s="79"/>
      <c r="PW98" s="79"/>
      <c r="PX98" s="79"/>
      <c r="PY98" s="79"/>
      <c r="PZ98" s="79"/>
      <c r="QA98" s="79"/>
      <c r="QB98" s="79"/>
      <c r="QC98" s="79"/>
      <c r="QD98" s="79"/>
      <c r="QE98" s="79"/>
      <c r="QF98" s="79"/>
      <c r="QG98" s="79"/>
      <c r="QH98" s="79"/>
      <c r="QI98" s="79"/>
      <c r="QJ98" s="79"/>
      <c r="QK98" s="79"/>
      <c r="QL98" s="79"/>
      <c r="QM98" s="79"/>
      <c r="QN98" s="79"/>
      <c r="QO98" s="79"/>
      <c r="QP98" s="79"/>
      <c r="QQ98" s="79"/>
      <c r="QR98" s="79"/>
      <c r="QS98" s="79"/>
      <c r="QT98" s="79"/>
      <c r="QU98" s="79"/>
      <c r="QV98" s="79"/>
      <c r="QW98" s="79"/>
      <c r="QX98" s="79"/>
      <c r="QY98" s="79"/>
      <c r="QZ98" s="79"/>
      <c r="RA98" s="79"/>
      <c r="RB98" s="79"/>
      <c r="RC98" s="79"/>
      <c r="RD98" s="79"/>
      <c r="RE98" s="79"/>
      <c r="RF98" s="79"/>
      <c r="RG98" s="79"/>
      <c r="RH98" s="79"/>
      <c r="RI98" s="79"/>
      <c r="RJ98" s="79"/>
      <c r="RK98" s="79"/>
      <c r="RL98" s="79"/>
      <c r="RM98" s="79"/>
      <c r="RN98" s="79"/>
      <c r="RO98" s="79"/>
      <c r="RP98" s="79"/>
      <c r="RQ98" s="79"/>
      <c r="RR98" s="79"/>
      <c r="RS98" s="79"/>
      <c r="RT98" s="79"/>
      <c r="RU98" s="79"/>
      <c r="RV98" s="79"/>
      <c r="RW98" s="79"/>
      <c r="RX98" s="79"/>
      <c r="RY98" s="79"/>
      <c r="RZ98" s="79"/>
      <c r="SA98" s="79"/>
      <c r="SB98" s="79"/>
      <c r="SC98" s="79"/>
      <c r="SD98" s="79"/>
      <c r="SE98" s="79"/>
      <c r="SF98" s="79"/>
      <c r="SG98" s="79"/>
      <c r="SH98" s="79"/>
      <c r="SI98" s="79"/>
      <c r="SJ98" s="79"/>
      <c r="SK98" s="79"/>
      <c r="SL98" s="79"/>
      <c r="SM98" s="79"/>
      <c r="SN98" s="79"/>
      <c r="SO98" s="79"/>
      <c r="SP98" s="79"/>
      <c r="SQ98" s="79"/>
      <c r="SR98" s="79"/>
      <c r="SS98" s="79"/>
      <c r="ST98" s="79"/>
      <c r="SU98" s="79"/>
      <c r="SV98" s="79"/>
      <c r="SW98" s="79"/>
      <c r="SX98" s="79"/>
      <c r="SY98" s="79"/>
      <c r="SZ98" s="79"/>
      <c r="TA98" s="79"/>
      <c r="TB98" s="79"/>
      <c r="TC98" s="79"/>
      <c r="TD98" s="79"/>
      <c r="TE98" s="79"/>
      <c r="TF98" s="79"/>
      <c r="TG98" s="79"/>
      <c r="TH98" s="79"/>
      <c r="TI98" s="79"/>
      <c r="TJ98" s="79"/>
      <c r="TK98" s="79"/>
      <c r="TL98" s="79"/>
      <c r="TM98" s="79"/>
      <c r="TN98" s="79"/>
      <c r="TO98" s="79"/>
      <c r="TP98" s="79"/>
      <c r="TQ98" s="79"/>
      <c r="TR98" s="79"/>
      <c r="TS98" s="79"/>
      <c r="TT98" s="79"/>
      <c r="TU98" s="79"/>
      <c r="TV98" s="79"/>
      <c r="TW98" s="79"/>
      <c r="TX98" s="79"/>
      <c r="TY98" s="79"/>
      <c r="TZ98" s="79"/>
      <c r="UA98" s="79"/>
      <c r="UB98" s="79"/>
      <c r="UC98" s="79"/>
      <c r="UD98" s="79"/>
      <c r="UE98" s="79"/>
      <c r="UF98" s="79"/>
      <c r="UG98" s="79"/>
      <c r="UH98" s="79"/>
      <c r="UI98" s="79"/>
      <c r="UJ98" s="79"/>
      <c r="UK98" s="79"/>
      <c r="UL98" s="79"/>
      <c r="UM98" s="79"/>
      <c r="UN98" s="79"/>
      <c r="UO98" s="79"/>
      <c r="UP98" s="79"/>
      <c r="UQ98" s="79"/>
      <c r="UR98" s="79"/>
      <c r="US98" s="79"/>
      <c r="UT98" s="79"/>
      <c r="UU98" s="79"/>
      <c r="UV98" s="79"/>
      <c r="UW98" s="79"/>
      <c r="UX98" s="79"/>
      <c r="UY98" s="79"/>
      <c r="UZ98" s="79"/>
      <c r="VA98" s="79"/>
      <c r="VB98" s="79"/>
      <c r="VC98" s="79"/>
      <c r="VD98" s="79"/>
      <c r="VE98" s="79"/>
      <c r="VF98" s="79"/>
      <c r="VG98" s="79"/>
      <c r="VH98" s="79"/>
      <c r="VI98" s="79"/>
      <c r="VJ98" s="79"/>
      <c r="VK98" s="79"/>
      <c r="VL98" s="79"/>
      <c r="VM98" s="79"/>
      <c r="VN98" s="79"/>
      <c r="VO98" s="79"/>
      <c r="VP98" s="79"/>
      <c r="VQ98" s="79"/>
      <c r="VR98" s="79"/>
      <c r="VS98" s="79"/>
      <c r="VT98" s="79"/>
      <c r="VU98" s="79"/>
      <c r="VV98" s="79"/>
      <c r="VW98" s="79"/>
      <c r="VX98" s="79"/>
      <c r="VY98" s="79"/>
      <c r="VZ98" s="79"/>
      <c r="WA98" s="79"/>
      <c r="WB98" s="79"/>
      <c r="WC98" s="79"/>
      <c r="WD98" s="79"/>
      <c r="WE98" s="79"/>
      <c r="WF98" s="79"/>
      <c r="WG98" s="79"/>
      <c r="WH98" s="79"/>
      <c r="WI98" s="79"/>
      <c r="WJ98" s="79"/>
      <c r="WK98" s="79"/>
      <c r="WL98" s="79"/>
      <c r="WM98" s="79"/>
      <c r="WN98" s="79"/>
      <c r="WO98" s="79"/>
      <c r="WP98" s="79"/>
      <c r="WQ98" s="79"/>
      <c r="WR98" s="79"/>
      <c r="WS98" s="79"/>
      <c r="WT98" s="79"/>
      <c r="WU98" s="79"/>
      <c r="WV98" s="79"/>
      <c r="WW98" s="79"/>
      <c r="WX98" s="79"/>
      <c r="WY98" s="79"/>
      <c r="WZ98" s="79"/>
      <c r="XA98" s="79"/>
      <c r="XB98" s="79"/>
      <c r="XC98" s="79"/>
      <c r="XD98" s="79"/>
      <c r="XE98" s="79"/>
      <c r="XF98" s="79"/>
      <c r="XG98" s="79"/>
      <c r="XH98" s="79"/>
      <c r="XI98" s="79"/>
      <c r="XJ98" s="79"/>
      <c r="XK98" s="79"/>
      <c r="XL98" s="79"/>
      <c r="XM98" s="79"/>
      <c r="XN98" s="79"/>
      <c r="XO98" s="79"/>
      <c r="XP98" s="79"/>
      <c r="XQ98" s="79"/>
      <c r="XR98" s="79"/>
      <c r="XS98" s="79"/>
      <c r="XT98" s="79"/>
      <c r="XU98" s="79"/>
      <c r="XV98" s="79"/>
      <c r="XW98" s="79"/>
      <c r="XX98" s="79"/>
      <c r="XY98" s="79"/>
      <c r="XZ98" s="79"/>
      <c r="YA98" s="79"/>
      <c r="YB98" s="79"/>
      <c r="YC98" s="79"/>
      <c r="YD98" s="79"/>
      <c r="YE98" s="79"/>
      <c r="YF98" s="79"/>
      <c r="YG98" s="79"/>
      <c r="YH98" s="79"/>
      <c r="YI98" s="79"/>
      <c r="YJ98" s="79"/>
      <c r="YK98" s="79"/>
      <c r="YL98" s="79"/>
      <c r="YM98" s="79"/>
      <c r="YN98" s="79"/>
      <c r="YO98" s="79"/>
      <c r="YP98" s="79"/>
      <c r="YQ98" s="79"/>
      <c r="YR98" s="79"/>
      <c r="YS98" s="79"/>
      <c r="YT98" s="79"/>
      <c r="YU98" s="79"/>
      <c r="YV98" s="79"/>
      <c r="YW98" s="79"/>
      <c r="YX98" s="79"/>
      <c r="YY98" s="79"/>
      <c r="YZ98" s="79"/>
      <c r="ZA98" s="79"/>
      <c r="ZB98" s="79"/>
      <c r="ZC98" s="79"/>
      <c r="ZD98" s="79"/>
      <c r="ZE98" s="79"/>
      <c r="ZF98" s="79"/>
      <c r="ZG98" s="79"/>
      <c r="ZH98" s="79"/>
      <c r="ZI98" s="79"/>
      <c r="ZJ98" s="79"/>
      <c r="ZK98" s="79"/>
      <c r="ZL98" s="79"/>
      <c r="ZM98" s="79"/>
      <c r="ZN98" s="79"/>
      <c r="ZO98" s="79"/>
      <c r="ZP98" s="79"/>
      <c r="ZQ98" s="79"/>
      <c r="ZR98" s="79"/>
      <c r="ZS98" s="79"/>
      <c r="ZT98" s="79"/>
      <c r="ZU98" s="79"/>
      <c r="ZV98" s="79"/>
      <c r="ZW98" s="79"/>
      <c r="ZX98" s="79"/>
      <c r="ZY98" s="79"/>
      <c r="ZZ98" s="79"/>
      <c r="AAA98" s="79"/>
      <c r="AAB98" s="79"/>
      <c r="AAC98" s="79"/>
      <c r="AAD98" s="79"/>
      <c r="AAE98" s="79"/>
      <c r="AAF98" s="79"/>
      <c r="AAG98" s="79"/>
      <c r="AAH98" s="79"/>
      <c r="AAI98" s="79"/>
      <c r="AAJ98" s="79"/>
      <c r="AAK98" s="79"/>
      <c r="AAL98" s="79"/>
      <c r="AAM98" s="79"/>
      <c r="AAN98" s="79"/>
      <c r="AAO98" s="79"/>
      <c r="AAP98" s="79"/>
      <c r="AAQ98" s="79"/>
      <c r="AAR98" s="79"/>
      <c r="AAS98" s="79"/>
      <c r="AAT98" s="79"/>
      <c r="AAU98" s="79"/>
      <c r="AAV98" s="79"/>
      <c r="AAW98" s="79"/>
      <c r="AAX98" s="79"/>
      <c r="AAY98" s="79"/>
      <c r="AAZ98" s="79"/>
      <c r="ABA98" s="79"/>
      <c r="ABB98" s="79"/>
      <c r="ABC98" s="79"/>
      <c r="ABD98" s="79"/>
      <c r="ABE98" s="79"/>
      <c r="ABF98" s="79"/>
      <c r="ABG98" s="79"/>
      <c r="ABH98" s="79"/>
      <c r="ABI98" s="79"/>
      <c r="ABJ98" s="79"/>
      <c r="ABK98" s="79"/>
      <c r="ABL98" s="79"/>
      <c r="ABM98" s="79"/>
      <c r="ABN98" s="79"/>
      <c r="ABO98" s="79"/>
      <c r="ABP98" s="79"/>
      <c r="ABQ98" s="79"/>
      <c r="ABR98" s="79"/>
      <c r="ABS98" s="79"/>
      <c r="ABT98" s="79"/>
      <c r="ABU98" s="79"/>
      <c r="ABV98" s="79"/>
      <c r="ABW98" s="79"/>
      <c r="ABX98" s="79"/>
      <c r="ABY98" s="79"/>
      <c r="ABZ98" s="79"/>
      <c r="ACA98" s="79"/>
      <c r="ACB98" s="79"/>
      <c r="ACC98" s="79"/>
      <c r="ACD98" s="79"/>
      <c r="ACE98" s="79"/>
      <c r="ACF98" s="79"/>
      <c r="ACG98" s="79"/>
      <c r="ACH98" s="79"/>
      <c r="ACI98" s="79"/>
      <c r="ACJ98" s="79"/>
      <c r="ACK98" s="79"/>
      <c r="ACL98" s="79"/>
      <c r="ACM98" s="79"/>
      <c r="ACN98" s="79"/>
      <c r="ACO98" s="79"/>
      <c r="ACP98" s="79"/>
      <c r="ACQ98" s="79"/>
      <c r="ACR98" s="79"/>
      <c r="ACS98" s="79"/>
      <c r="ACT98" s="79"/>
      <c r="ACU98" s="79"/>
      <c r="ACV98" s="79"/>
      <c r="ACW98" s="79"/>
      <c r="ACX98" s="79"/>
      <c r="ACY98" s="79"/>
      <c r="ACZ98" s="79"/>
      <c r="ADA98" s="79"/>
      <c r="ADB98" s="79"/>
      <c r="ADC98" s="79"/>
      <c r="ADD98" s="79"/>
      <c r="ADE98" s="79"/>
      <c r="ADF98" s="79"/>
      <c r="ADG98" s="79"/>
      <c r="ADH98" s="79"/>
      <c r="ADI98" s="79"/>
      <c r="ADJ98" s="79"/>
      <c r="ADK98" s="79"/>
      <c r="ADL98" s="79"/>
      <c r="ADM98" s="79"/>
      <c r="ADN98" s="79"/>
      <c r="ADO98" s="79"/>
      <c r="ADP98" s="79"/>
      <c r="ADQ98" s="79"/>
      <c r="ADR98" s="79"/>
      <c r="ADS98" s="79"/>
      <c r="ADT98" s="79"/>
      <c r="ADU98" s="79"/>
      <c r="ADV98" s="79"/>
      <c r="ADW98" s="79"/>
      <c r="ADX98" s="79"/>
      <c r="ADY98" s="79"/>
      <c r="ADZ98" s="79"/>
      <c r="AEA98" s="79"/>
      <c r="AEB98" s="79"/>
      <c r="AEC98" s="79"/>
      <c r="AED98" s="79"/>
      <c r="AEE98" s="79"/>
      <c r="AEF98" s="79"/>
      <c r="AEG98" s="79"/>
      <c r="AEH98" s="79"/>
      <c r="AEI98" s="79"/>
      <c r="AEJ98" s="79"/>
      <c r="AEK98" s="79"/>
      <c r="AEL98" s="79"/>
      <c r="AEM98" s="79"/>
      <c r="AEN98" s="79"/>
      <c r="AEO98" s="79"/>
      <c r="AEP98" s="79"/>
      <c r="AEQ98" s="79"/>
      <c r="AER98" s="79"/>
      <c r="AES98" s="79"/>
      <c r="AET98" s="79"/>
      <c r="AEU98" s="79"/>
      <c r="AEV98" s="79"/>
      <c r="AEW98" s="79"/>
      <c r="AEX98" s="79"/>
      <c r="AEY98" s="79"/>
      <c r="AEZ98" s="79"/>
      <c r="AFA98" s="79"/>
      <c r="AFB98" s="79"/>
      <c r="AFC98" s="79"/>
      <c r="AFD98" s="79"/>
      <c r="AFE98" s="79"/>
      <c r="AFF98" s="79"/>
      <c r="AFG98" s="79"/>
      <c r="AFH98" s="79"/>
      <c r="AFI98" s="79"/>
      <c r="AFJ98" s="79"/>
      <c r="AFK98" s="79"/>
      <c r="AFL98" s="79"/>
      <c r="AFM98" s="79"/>
      <c r="AFN98" s="79"/>
      <c r="AFO98" s="79"/>
      <c r="AFP98" s="79"/>
      <c r="AFQ98" s="79"/>
      <c r="AFR98" s="79"/>
      <c r="AFS98" s="79"/>
      <c r="AFT98" s="79"/>
      <c r="AFU98" s="79"/>
      <c r="AFV98" s="79"/>
      <c r="AFW98" s="79"/>
      <c r="AFX98" s="79"/>
      <c r="AFY98" s="79"/>
      <c r="AFZ98" s="79"/>
      <c r="AGA98" s="79"/>
      <c r="AGB98" s="79"/>
      <c r="AGC98" s="79"/>
      <c r="AGD98" s="79"/>
      <c r="AGE98" s="79"/>
      <c r="AGF98" s="79"/>
      <c r="AGG98" s="79"/>
      <c r="AGH98" s="79"/>
      <c r="AGI98" s="79"/>
      <c r="AGJ98" s="79"/>
      <c r="AGK98" s="79"/>
      <c r="AGL98" s="79"/>
      <c r="AGM98" s="79"/>
      <c r="AGN98" s="79"/>
      <c r="AGO98" s="79"/>
      <c r="AGP98" s="79"/>
      <c r="AGQ98" s="79"/>
      <c r="AGR98" s="79"/>
      <c r="AGS98" s="79"/>
      <c r="AGT98" s="79"/>
      <c r="AGU98" s="79"/>
      <c r="AGV98" s="79"/>
      <c r="AGW98" s="79"/>
      <c r="AGX98" s="79"/>
      <c r="AGY98" s="79"/>
      <c r="AGZ98" s="79"/>
      <c r="AHA98" s="79"/>
      <c r="AHB98" s="79"/>
      <c r="AHC98" s="79"/>
      <c r="AHD98" s="79"/>
      <c r="AHE98" s="79"/>
      <c r="AHF98" s="79"/>
      <c r="AHG98" s="79"/>
      <c r="AHH98" s="79"/>
      <c r="AHI98" s="79"/>
      <c r="AHJ98" s="79"/>
      <c r="AHK98" s="79"/>
      <c r="AHL98" s="79"/>
      <c r="AHM98" s="79"/>
      <c r="AHN98" s="79"/>
      <c r="AHO98" s="79"/>
      <c r="AHP98" s="79"/>
      <c r="AHQ98" s="79"/>
      <c r="AHR98" s="79"/>
      <c r="AHS98" s="79"/>
      <c r="AHT98" s="79"/>
      <c r="AHU98" s="79"/>
      <c r="AHV98" s="79"/>
      <c r="AHW98" s="79"/>
      <c r="AHX98" s="79"/>
      <c r="AHY98" s="79"/>
      <c r="AHZ98" s="79"/>
      <c r="AIA98" s="79"/>
      <c r="AIB98" s="79"/>
      <c r="AIC98" s="79"/>
      <c r="AID98" s="79"/>
      <c r="AIE98" s="79"/>
      <c r="AIF98" s="79"/>
      <c r="AIG98" s="79"/>
      <c r="AIH98" s="79"/>
      <c r="AII98" s="79"/>
      <c r="AIJ98" s="79"/>
      <c r="AIK98" s="79"/>
      <c r="AIL98" s="79"/>
      <c r="AIM98" s="79"/>
      <c r="AIN98" s="79"/>
      <c r="AIO98" s="79"/>
      <c r="AIP98" s="79"/>
      <c r="AIQ98" s="79"/>
      <c r="AIR98" s="79"/>
      <c r="AIS98" s="79"/>
      <c r="AIT98" s="79"/>
      <c r="AIU98" s="79"/>
      <c r="AIV98" s="79"/>
      <c r="AIW98" s="79"/>
      <c r="AIX98" s="79"/>
      <c r="AIY98" s="79"/>
      <c r="AIZ98" s="79"/>
      <c r="AJA98" s="79"/>
      <c r="AJB98" s="79"/>
      <c r="AJC98" s="79"/>
      <c r="AJD98" s="79"/>
      <c r="AJE98" s="79"/>
      <c r="AJF98" s="79"/>
      <c r="AJG98" s="79"/>
      <c r="AJH98" s="79"/>
      <c r="AJI98" s="79"/>
      <c r="AJJ98" s="79"/>
      <c r="AJK98" s="79"/>
      <c r="AJL98" s="79"/>
      <c r="AJM98" s="79"/>
      <c r="AJN98" s="79"/>
      <c r="AJO98" s="79"/>
      <c r="AJP98" s="79"/>
      <c r="AJQ98" s="79"/>
      <c r="AJR98" s="79"/>
      <c r="AJS98" s="79"/>
      <c r="AJT98" s="79"/>
      <c r="AJU98" s="79"/>
      <c r="AJV98" s="79"/>
      <c r="AJW98" s="79"/>
      <c r="AJX98" s="79"/>
      <c r="AJY98" s="79"/>
      <c r="AJZ98" s="79"/>
      <c r="AKA98" s="79"/>
      <c r="AKB98" s="79"/>
      <c r="AKC98" s="79"/>
      <c r="AKD98" s="79"/>
      <c r="AKE98" s="79"/>
      <c r="AKF98" s="79"/>
      <c r="AKG98" s="79"/>
      <c r="AKH98" s="79"/>
      <c r="AKI98" s="79"/>
      <c r="AKJ98" s="79"/>
      <c r="AKK98" s="79"/>
      <c r="AKL98" s="79"/>
      <c r="AKM98" s="79"/>
      <c r="AKN98" s="79"/>
      <c r="AKO98" s="79"/>
      <c r="AKP98" s="79"/>
      <c r="AKQ98" s="79"/>
      <c r="AKR98" s="79"/>
      <c r="AKS98" s="79"/>
      <c r="AKT98" s="79"/>
      <c r="AKU98" s="79"/>
      <c r="AKV98" s="79"/>
      <c r="AKW98" s="79"/>
      <c r="AKX98" s="79"/>
      <c r="AKY98" s="79"/>
      <c r="AKZ98" s="79"/>
      <c r="ALA98" s="79"/>
      <c r="ALB98" s="79"/>
      <c r="ALC98" s="79"/>
      <c r="ALD98" s="79"/>
      <c r="ALE98" s="79"/>
      <c r="ALF98" s="79"/>
      <c r="ALG98" s="79"/>
      <c r="ALH98" s="79"/>
      <c r="ALI98" s="79"/>
      <c r="ALJ98" s="79"/>
      <c r="ALK98" s="79"/>
      <c r="ALL98" s="79"/>
      <c r="ALM98" s="79"/>
      <c r="ALN98" s="79"/>
      <c r="ALO98" s="79"/>
      <c r="ALP98" s="79"/>
      <c r="ALQ98" s="79"/>
      <c r="ALR98" s="79"/>
      <c r="ALS98" s="79"/>
      <c r="ALT98" s="79"/>
      <c r="ALU98" s="79"/>
      <c r="ALV98" s="79"/>
      <c r="ALW98" s="79"/>
      <c r="ALX98" s="79"/>
      <c r="ALY98" s="79"/>
      <c r="ALZ98" s="79"/>
      <c r="AMA98" s="79"/>
      <c r="AMB98" s="79"/>
      <c r="AMC98" s="79"/>
      <c r="AMD98" s="79"/>
      <c r="AME98" s="79"/>
      <c r="AMF98" s="79"/>
      <c r="AMG98" s="79"/>
      <c r="AMH98" s="79"/>
      <c r="AMI98" s="79"/>
      <c r="AMJ98" s="79"/>
      <c r="AMK98" s="79"/>
      <c r="AML98" s="79"/>
      <c r="AMM98" s="79"/>
      <c r="AMN98" s="79"/>
      <c r="AMO98" s="79"/>
      <c r="AMP98" s="79"/>
      <c r="AMQ98" s="79"/>
      <c r="AMR98" s="79"/>
      <c r="AMS98" s="79"/>
      <c r="AMT98" s="79"/>
      <c r="AMU98" s="79"/>
      <c r="AMV98" s="79"/>
      <c r="AMW98" s="79"/>
      <c r="AMX98" s="79"/>
      <c r="AMY98" s="79"/>
      <c r="AMZ98" s="79"/>
      <c r="ANA98" s="79"/>
      <c r="ANB98" s="79"/>
      <c r="ANC98" s="79"/>
      <c r="AND98" s="79"/>
      <c r="ANE98" s="79"/>
      <c r="ANF98" s="79"/>
      <c r="ANG98" s="79"/>
      <c r="ANH98" s="79"/>
      <c r="ANI98" s="79"/>
      <c r="ANJ98" s="79"/>
      <c r="ANK98" s="79"/>
      <c r="ANL98" s="79"/>
      <c r="ANM98" s="79"/>
      <c r="ANN98" s="79"/>
      <c r="ANO98" s="79"/>
      <c r="ANP98" s="79"/>
      <c r="ANQ98" s="79"/>
      <c r="ANR98" s="79"/>
      <c r="ANS98" s="79"/>
      <c r="ANT98" s="79"/>
      <c r="ANU98" s="79"/>
      <c r="ANV98" s="79"/>
      <c r="ANW98" s="79"/>
      <c r="ANX98" s="79"/>
      <c r="ANY98" s="79"/>
      <c r="ANZ98" s="79"/>
      <c r="AOA98" s="79"/>
      <c r="AOB98" s="79"/>
      <c r="AOC98" s="79"/>
      <c r="AOD98" s="79"/>
      <c r="AOE98" s="79"/>
      <c r="AOF98" s="79"/>
      <c r="AOG98" s="79"/>
      <c r="AOH98" s="79"/>
      <c r="AOI98" s="79"/>
      <c r="AOJ98" s="79"/>
      <c r="AOK98" s="79"/>
      <c r="AOL98" s="79"/>
      <c r="AOM98" s="79"/>
      <c r="AON98" s="79"/>
      <c r="AOO98" s="79"/>
      <c r="AOP98" s="79"/>
      <c r="AOQ98" s="79"/>
      <c r="AOR98" s="79"/>
      <c r="AOS98" s="79"/>
      <c r="AOT98" s="79"/>
      <c r="AOU98" s="79"/>
      <c r="AOV98" s="79"/>
      <c r="AOW98" s="79"/>
      <c r="AOX98" s="79"/>
      <c r="AOY98" s="79"/>
      <c r="AOZ98" s="79"/>
      <c r="APA98" s="79"/>
      <c r="APB98" s="79"/>
      <c r="APC98" s="79"/>
      <c r="APD98" s="79"/>
      <c r="APE98" s="79"/>
      <c r="APF98" s="79"/>
      <c r="APG98" s="79"/>
      <c r="APH98" s="79"/>
      <c r="API98" s="79"/>
      <c r="APJ98" s="79"/>
      <c r="APK98" s="79"/>
      <c r="APL98" s="79"/>
      <c r="APM98" s="79"/>
      <c r="APN98" s="79"/>
      <c r="APO98" s="79"/>
      <c r="APP98" s="79"/>
      <c r="APQ98" s="79"/>
      <c r="APR98" s="79"/>
      <c r="APS98" s="79"/>
      <c r="APT98" s="79"/>
      <c r="APU98" s="79"/>
      <c r="APV98" s="79"/>
      <c r="APW98" s="79"/>
      <c r="APX98" s="79"/>
      <c r="APY98" s="79"/>
      <c r="APZ98" s="79"/>
      <c r="AQA98" s="79"/>
      <c r="AQB98" s="79"/>
      <c r="AQC98" s="79"/>
      <c r="AQD98" s="79"/>
      <c r="AQE98" s="79"/>
      <c r="AQF98" s="79"/>
      <c r="AQG98" s="79"/>
      <c r="AQH98" s="79"/>
      <c r="AQI98" s="79"/>
      <c r="AQJ98" s="79"/>
      <c r="AQK98" s="79"/>
      <c r="AQL98" s="79"/>
      <c r="AQM98" s="79"/>
      <c r="AQN98" s="79"/>
      <c r="AQO98" s="79"/>
      <c r="AQP98" s="79"/>
      <c r="AQQ98" s="79"/>
      <c r="AQR98" s="79"/>
      <c r="AQS98" s="79"/>
      <c r="AQT98" s="79"/>
      <c r="AQU98" s="79"/>
      <c r="AQV98" s="79"/>
      <c r="AQW98" s="79"/>
      <c r="AQX98" s="79"/>
      <c r="AQY98" s="79"/>
      <c r="AQZ98" s="79"/>
      <c r="ARA98" s="79"/>
      <c r="ARB98" s="79"/>
      <c r="ARC98" s="79"/>
      <c r="ARD98" s="79"/>
      <c r="ARE98" s="79"/>
      <c r="ARF98" s="79"/>
      <c r="ARG98" s="79"/>
      <c r="ARH98" s="79"/>
      <c r="ARI98" s="79"/>
      <c r="ARJ98" s="79"/>
      <c r="ARK98" s="79"/>
      <c r="ARL98" s="79"/>
      <c r="ARM98" s="79"/>
      <c r="ARN98" s="79"/>
      <c r="ARO98" s="79"/>
      <c r="ARP98" s="79"/>
      <c r="ARQ98" s="79"/>
      <c r="ARR98" s="79"/>
      <c r="ARS98" s="79"/>
      <c r="ART98" s="79"/>
      <c r="ARU98" s="79"/>
      <c r="ARV98" s="79"/>
      <c r="ARW98" s="79"/>
      <c r="ARX98" s="79"/>
      <c r="ARY98" s="79"/>
      <c r="ARZ98" s="79"/>
      <c r="ASA98" s="79"/>
      <c r="ASB98" s="79"/>
      <c r="ASC98" s="79"/>
      <c r="ASD98" s="79"/>
      <c r="ASE98" s="79"/>
      <c r="ASF98" s="79"/>
      <c r="ASG98" s="79"/>
      <c r="ASH98" s="79"/>
      <c r="ASI98" s="79"/>
      <c r="ASJ98" s="79"/>
      <c r="ASK98" s="79"/>
      <c r="ASL98" s="79"/>
      <c r="ASM98" s="79"/>
      <c r="ASN98" s="79"/>
      <c r="ASO98" s="79"/>
      <c r="ASP98" s="79"/>
      <c r="ASQ98" s="79"/>
      <c r="ASR98" s="79"/>
      <c r="ASS98" s="79"/>
      <c r="AST98" s="79"/>
      <c r="ASU98" s="79"/>
      <c r="ASV98" s="79"/>
      <c r="ASW98" s="79"/>
      <c r="ASX98" s="79"/>
      <c r="ASY98" s="79"/>
      <c r="ASZ98" s="79"/>
      <c r="ATA98" s="79"/>
      <c r="ATB98" s="79"/>
      <c r="ATC98" s="79"/>
      <c r="ATD98" s="79"/>
      <c r="ATE98" s="79"/>
      <c r="ATF98" s="79"/>
      <c r="ATG98" s="79"/>
      <c r="ATH98" s="79"/>
      <c r="ATI98" s="79"/>
      <c r="ATJ98" s="79"/>
      <c r="ATK98" s="79"/>
      <c r="ATL98" s="79"/>
      <c r="ATM98" s="79"/>
      <c r="ATN98" s="79"/>
      <c r="ATO98" s="79"/>
      <c r="ATP98" s="79"/>
      <c r="ATQ98" s="79"/>
      <c r="ATR98" s="79"/>
      <c r="ATS98" s="79"/>
      <c r="ATT98" s="79"/>
      <c r="ATU98" s="79"/>
      <c r="ATV98" s="79"/>
      <c r="ATW98" s="79"/>
      <c r="ATX98" s="79"/>
      <c r="ATY98" s="79"/>
      <c r="ATZ98" s="79"/>
      <c r="AUA98" s="79"/>
      <c r="AUB98" s="79"/>
      <c r="AUC98" s="79"/>
      <c r="AUD98" s="79"/>
      <c r="AUE98" s="79"/>
      <c r="AUF98" s="79"/>
      <c r="AUG98" s="79"/>
      <c r="AUH98" s="79"/>
      <c r="AUI98" s="79"/>
      <c r="AUJ98" s="79"/>
      <c r="AUK98" s="79"/>
      <c r="AUL98" s="79"/>
      <c r="AUM98" s="79"/>
      <c r="AUN98" s="79"/>
      <c r="AUO98" s="79"/>
      <c r="AUP98" s="79"/>
      <c r="AUQ98" s="79"/>
      <c r="AUR98" s="79"/>
      <c r="AUS98" s="79"/>
      <c r="AUT98" s="79"/>
      <c r="AUU98" s="79"/>
      <c r="AUV98" s="79"/>
      <c r="AUW98" s="79"/>
      <c r="AUX98" s="79"/>
      <c r="AUY98" s="79"/>
      <c r="AUZ98" s="79"/>
      <c r="AVA98" s="79"/>
      <c r="AVB98" s="79"/>
      <c r="AVC98" s="79"/>
      <c r="AVD98" s="79"/>
      <c r="AVE98" s="79"/>
      <c r="AVF98" s="79"/>
      <c r="AVG98" s="79"/>
      <c r="AVH98" s="79"/>
      <c r="AVI98" s="79"/>
      <c r="AVJ98" s="79"/>
      <c r="AVK98" s="79"/>
      <c r="AVL98" s="79"/>
      <c r="AVM98" s="79"/>
      <c r="AVN98" s="79"/>
      <c r="AVO98" s="79"/>
      <c r="AVP98" s="79"/>
      <c r="AVQ98" s="79"/>
      <c r="AVR98" s="79"/>
      <c r="AVS98" s="79"/>
      <c r="AVT98" s="79"/>
      <c r="AVU98" s="79"/>
      <c r="AVV98" s="79"/>
      <c r="AVW98" s="79"/>
      <c r="AVX98" s="79"/>
      <c r="AVY98" s="79"/>
      <c r="AVZ98" s="79"/>
      <c r="AWA98" s="79"/>
      <c r="AWB98" s="79"/>
      <c r="AWC98" s="79"/>
      <c r="AWD98" s="79"/>
      <c r="AWE98" s="79"/>
      <c r="AWF98" s="79"/>
      <c r="AWG98" s="79"/>
      <c r="AWH98" s="79"/>
      <c r="AWI98" s="79"/>
      <c r="AWJ98" s="79"/>
      <c r="AWK98" s="79"/>
      <c r="AWL98" s="79"/>
      <c r="AWM98" s="79"/>
      <c r="AWN98" s="79"/>
      <c r="AWO98" s="79"/>
      <c r="AWP98" s="79"/>
      <c r="AWQ98" s="79"/>
      <c r="AWR98" s="79"/>
      <c r="AWS98" s="79"/>
      <c r="AWT98" s="79"/>
      <c r="AWU98" s="79"/>
      <c r="AWV98" s="79"/>
      <c r="AWW98" s="79"/>
      <c r="AWX98" s="79"/>
      <c r="AWY98" s="79"/>
      <c r="AWZ98" s="79"/>
      <c r="AXA98" s="79"/>
      <c r="AXB98" s="79"/>
      <c r="AXC98" s="79"/>
      <c r="AXD98" s="79"/>
      <c r="AXE98" s="79"/>
      <c r="AXF98" s="79"/>
      <c r="AXG98" s="79"/>
      <c r="AXH98" s="79"/>
      <c r="AXI98" s="79"/>
      <c r="AXJ98" s="79"/>
      <c r="AXK98" s="79"/>
      <c r="AXL98" s="79"/>
      <c r="AXM98" s="79"/>
      <c r="AXN98" s="79"/>
      <c r="AXO98" s="79"/>
      <c r="AXP98" s="79"/>
      <c r="AXQ98" s="79"/>
      <c r="AXR98" s="79"/>
      <c r="AXS98" s="79"/>
      <c r="AXT98" s="79"/>
      <c r="AXU98" s="79"/>
      <c r="AXV98" s="79"/>
      <c r="AXW98" s="79"/>
      <c r="AXX98" s="79"/>
      <c r="AXY98" s="79"/>
      <c r="AXZ98" s="79"/>
      <c r="AYA98" s="79"/>
      <c r="AYB98" s="79"/>
      <c r="AYC98" s="79"/>
      <c r="AYD98" s="79"/>
      <c r="AYE98" s="79"/>
      <c r="AYF98" s="79"/>
      <c r="AYG98" s="79"/>
      <c r="AYH98" s="79"/>
      <c r="AYI98" s="79"/>
      <c r="AYJ98" s="79"/>
      <c r="AYK98" s="79"/>
      <c r="AYL98" s="79"/>
      <c r="AYM98" s="79"/>
      <c r="AYN98" s="79"/>
      <c r="AYO98" s="79"/>
      <c r="AYP98" s="79"/>
      <c r="AYQ98" s="79"/>
      <c r="AYR98" s="79"/>
      <c r="AYS98" s="79"/>
      <c r="AYT98" s="79"/>
      <c r="AYU98" s="79"/>
      <c r="AYV98" s="79"/>
      <c r="AYW98" s="79"/>
      <c r="AYX98" s="79"/>
      <c r="AYY98" s="79"/>
      <c r="AYZ98" s="79"/>
      <c r="AZA98" s="79"/>
      <c r="AZB98" s="79"/>
      <c r="AZC98" s="79"/>
      <c r="AZD98" s="79"/>
      <c r="AZE98" s="79"/>
      <c r="AZF98" s="79"/>
      <c r="AZG98" s="79"/>
      <c r="AZH98" s="79"/>
      <c r="AZI98" s="79"/>
      <c r="AZJ98" s="79"/>
      <c r="AZK98" s="79"/>
      <c r="AZL98" s="79"/>
      <c r="AZM98" s="79"/>
      <c r="AZN98" s="79"/>
      <c r="AZO98" s="79"/>
      <c r="AZP98" s="79"/>
      <c r="AZQ98" s="79"/>
      <c r="AZR98" s="79"/>
      <c r="AZS98" s="79"/>
      <c r="AZT98" s="79"/>
      <c r="AZU98" s="79"/>
      <c r="AZV98" s="79"/>
      <c r="AZW98" s="79"/>
      <c r="AZX98" s="79"/>
      <c r="AZY98" s="79"/>
      <c r="AZZ98" s="79"/>
      <c r="BAA98" s="79"/>
      <c r="BAB98" s="79"/>
      <c r="BAC98" s="79"/>
      <c r="BAD98" s="79"/>
      <c r="BAE98" s="79"/>
      <c r="BAF98" s="79"/>
      <c r="BAG98" s="79"/>
      <c r="BAH98" s="79"/>
      <c r="BAI98" s="79"/>
      <c r="BAJ98" s="79"/>
      <c r="BAK98" s="79"/>
      <c r="BAL98" s="79"/>
      <c r="BAM98" s="79"/>
      <c r="BAN98" s="79"/>
      <c r="BAO98" s="79"/>
      <c r="BAP98" s="79"/>
      <c r="BAQ98" s="79"/>
      <c r="BAR98" s="79"/>
      <c r="BAS98" s="79"/>
      <c r="BAT98" s="79"/>
      <c r="BAU98" s="79"/>
      <c r="BAV98" s="79"/>
      <c r="BAW98" s="79"/>
      <c r="BAX98" s="79"/>
      <c r="BAY98" s="79"/>
      <c r="BAZ98" s="79"/>
      <c r="BBA98" s="79"/>
      <c r="BBB98" s="79"/>
      <c r="BBC98" s="79"/>
      <c r="BBD98" s="79"/>
      <c r="BBE98" s="79"/>
      <c r="BBF98" s="79"/>
      <c r="BBG98" s="79"/>
      <c r="BBH98" s="79"/>
      <c r="BBI98" s="79"/>
      <c r="BBJ98" s="79"/>
      <c r="BBK98" s="79"/>
      <c r="BBL98" s="79"/>
      <c r="BBM98" s="79"/>
      <c r="BBN98" s="79"/>
      <c r="BBO98" s="79"/>
      <c r="BBP98" s="79"/>
      <c r="BBQ98" s="79"/>
      <c r="BBR98" s="79"/>
      <c r="BBS98" s="79"/>
      <c r="BBT98" s="79"/>
      <c r="BBU98" s="79"/>
      <c r="BBV98" s="79"/>
      <c r="BBW98" s="79"/>
      <c r="BBX98" s="79"/>
      <c r="BBY98" s="79"/>
      <c r="BBZ98" s="79"/>
      <c r="BCA98" s="79"/>
      <c r="BCB98" s="79"/>
      <c r="BCC98" s="79"/>
      <c r="BCD98" s="79"/>
      <c r="BCE98" s="79"/>
      <c r="BCF98" s="79"/>
      <c r="BCG98" s="79"/>
      <c r="BCH98" s="79"/>
      <c r="BCI98" s="79"/>
      <c r="BCJ98" s="79"/>
      <c r="BCK98" s="79"/>
      <c r="BCL98" s="79"/>
      <c r="BCM98" s="79"/>
      <c r="BCN98" s="79"/>
      <c r="BCO98" s="79"/>
      <c r="BCP98" s="79"/>
      <c r="BCQ98" s="79"/>
      <c r="BCR98" s="79"/>
      <c r="BCS98" s="79"/>
      <c r="BCT98" s="79"/>
      <c r="BCU98" s="79"/>
      <c r="BCV98" s="79"/>
      <c r="BCW98" s="79"/>
      <c r="BCX98" s="79"/>
      <c r="BCY98" s="79"/>
      <c r="BCZ98" s="79"/>
      <c r="BDA98" s="79"/>
      <c r="BDB98" s="79"/>
      <c r="BDC98" s="79"/>
      <c r="BDD98" s="79"/>
      <c r="BDE98" s="79"/>
      <c r="BDF98" s="79"/>
      <c r="BDG98" s="79"/>
      <c r="BDH98" s="79"/>
      <c r="BDI98" s="79"/>
      <c r="BDJ98" s="79"/>
      <c r="BDK98" s="79"/>
      <c r="BDL98" s="79"/>
      <c r="BDM98" s="79"/>
      <c r="BDN98" s="79"/>
      <c r="BDO98" s="79"/>
      <c r="BDP98" s="79"/>
      <c r="BDQ98" s="79"/>
      <c r="BDR98" s="79"/>
      <c r="BDS98" s="79"/>
      <c r="BDT98" s="79"/>
      <c r="BDU98" s="79"/>
      <c r="BDV98" s="79"/>
      <c r="BDW98" s="79"/>
      <c r="BDX98" s="79"/>
      <c r="BDY98" s="79"/>
      <c r="BDZ98" s="79"/>
      <c r="BEA98" s="79"/>
      <c r="BEB98" s="79"/>
      <c r="BEC98" s="79"/>
      <c r="BED98" s="79"/>
      <c r="BEE98" s="79"/>
      <c r="BEF98" s="79"/>
      <c r="BEG98" s="79"/>
      <c r="BEH98" s="79"/>
      <c r="BEI98" s="79"/>
      <c r="BEJ98" s="79"/>
      <c r="BEK98" s="79"/>
      <c r="BEL98" s="79"/>
      <c r="BEM98" s="79"/>
      <c r="BEN98" s="79"/>
      <c r="BEO98" s="79"/>
      <c r="BEP98" s="79"/>
      <c r="BEQ98" s="79"/>
      <c r="BER98" s="79"/>
      <c r="BES98" s="79"/>
      <c r="BET98" s="79"/>
      <c r="BEU98" s="79"/>
      <c r="BEV98" s="79"/>
      <c r="BEW98" s="79"/>
      <c r="BEX98" s="79"/>
      <c r="BEY98" s="79"/>
      <c r="BEZ98" s="79"/>
      <c r="BFA98" s="79"/>
      <c r="BFB98" s="79"/>
      <c r="BFC98" s="79"/>
      <c r="BFD98" s="79"/>
      <c r="BFE98" s="79"/>
      <c r="BFF98" s="79"/>
      <c r="BFG98" s="79"/>
      <c r="BFH98" s="79"/>
      <c r="BFI98" s="79"/>
      <c r="BFJ98" s="79"/>
      <c r="BFK98" s="79"/>
      <c r="BFL98" s="79"/>
      <c r="BFM98" s="79"/>
      <c r="BFN98" s="79"/>
      <c r="BFO98" s="79"/>
      <c r="BFP98" s="79"/>
      <c r="BFQ98" s="79"/>
      <c r="BFR98" s="79"/>
      <c r="BFS98" s="79"/>
      <c r="BFT98" s="79"/>
      <c r="BFU98" s="79"/>
      <c r="BFV98" s="79"/>
      <c r="BFW98" s="79"/>
      <c r="BFX98" s="79"/>
      <c r="BFY98" s="79"/>
      <c r="BFZ98" s="79"/>
      <c r="BGA98" s="79"/>
      <c r="BGB98" s="79"/>
      <c r="BGC98" s="79"/>
      <c r="BGD98" s="79"/>
      <c r="BGE98" s="79"/>
      <c r="BGF98" s="79"/>
      <c r="BGG98" s="79"/>
      <c r="BGH98" s="79"/>
      <c r="BGI98" s="79"/>
      <c r="BGJ98" s="79"/>
      <c r="BGK98" s="79"/>
      <c r="BGL98" s="79"/>
      <c r="BGM98" s="79"/>
      <c r="BGN98" s="79"/>
      <c r="BGO98" s="79"/>
      <c r="BGP98" s="79"/>
      <c r="BGQ98" s="79"/>
      <c r="BGR98" s="79"/>
      <c r="BGS98" s="79"/>
      <c r="BGT98" s="79"/>
      <c r="BGU98" s="79"/>
      <c r="BGV98" s="79"/>
      <c r="BGW98" s="79"/>
      <c r="BGX98" s="79"/>
      <c r="BGY98" s="79"/>
      <c r="BGZ98" s="79"/>
      <c r="BHA98" s="79"/>
      <c r="BHB98" s="79"/>
      <c r="BHC98" s="79"/>
      <c r="BHD98" s="79"/>
      <c r="BHE98" s="79"/>
      <c r="BHF98" s="79"/>
      <c r="BHG98" s="79"/>
      <c r="BHH98" s="79"/>
      <c r="BHI98" s="79"/>
      <c r="BHJ98" s="79"/>
      <c r="BHK98" s="79"/>
      <c r="BHL98" s="79"/>
      <c r="BHM98" s="79"/>
      <c r="BHN98" s="79"/>
      <c r="BHO98" s="79"/>
      <c r="BHP98" s="79"/>
      <c r="BHQ98" s="79"/>
      <c r="BHR98" s="79"/>
      <c r="BHS98" s="79"/>
      <c r="BHT98" s="79"/>
      <c r="BHU98" s="79"/>
      <c r="BHV98" s="79"/>
      <c r="BHW98" s="79"/>
      <c r="BHX98" s="79"/>
      <c r="BHY98" s="79"/>
      <c r="BHZ98" s="79"/>
      <c r="BIA98" s="79"/>
      <c r="BIB98" s="79"/>
      <c r="BIC98" s="79"/>
      <c r="BID98" s="79"/>
      <c r="BIE98" s="79"/>
      <c r="BIF98" s="79"/>
      <c r="BIG98" s="79"/>
      <c r="BIH98" s="79"/>
      <c r="BII98" s="79"/>
      <c r="BIJ98" s="79"/>
      <c r="BIK98" s="79"/>
      <c r="BIL98" s="79"/>
      <c r="BIM98" s="79"/>
      <c r="BIN98" s="79"/>
      <c r="BIO98" s="79"/>
      <c r="BIP98" s="79"/>
      <c r="BIQ98" s="79"/>
      <c r="BIR98" s="79"/>
      <c r="BIS98" s="79"/>
      <c r="BIT98" s="79"/>
      <c r="BIU98" s="79"/>
      <c r="BIV98" s="79"/>
      <c r="BIW98" s="79"/>
      <c r="BIX98" s="79"/>
      <c r="BIY98" s="79"/>
      <c r="BIZ98" s="79"/>
      <c r="BJA98" s="79"/>
      <c r="BJB98" s="79"/>
      <c r="BJC98" s="79"/>
      <c r="BJD98" s="79"/>
      <c r="BJE98" s="79"/>
      <c r="BJF98" s="79"/>
      <c r="BJG98" s="79"/>
      <c r="BJH98" s="79"/>
      <c r="BJI98" s="79"/>
      <c r="BJJ98" s="79"/>
      <c r="BJK98" s="79"/>
      <c r="BJL98" s="79"/>
      <c r="BJM98" s="79"/>
      <c r="BJN98" s="79"/>
      <c r="BJO98" s="79"/>
      <c r="BJP98" s="79"/>
      <c r="BJQ98" s="79"/>
      <c r="BJR98" s="79"/>
      <c r="BJS98" s="79"/>
      <c r="BJT98" s="79"/>
      <c r="BJU98" s="79"/>
      <c r="BJV98" s="79"/>
      <c r="BJW98" s="79"/>
      <c r="BJX98" s="79"/>
      <c r="BJY98" s="79"/>
      <c r="BJZ98" s="79"/>
      <c r="BKA98" s="79"/>
      <c r="BKB98" s="79"/>
      <c r="BKC98" s="79"/>
      <c r="BKD98" s="79"/>
      <c r="BKE98" s="79"/>
      <c r="BKF98" s="79"/>
      <c r="BKG98" s="79"/>
      <c r="BKH98" s="79"/>
      <c r="BKI98" s="79"/>
      <c r="BKJ98" s="79"/>
      <c r="BKK98" s="79"/>
      <c r="BKL98" s="79"/>
      <c r="BKM98" s="79"/>
      <c r="BKN98" s="79"/>
      <c r="BKO98" s="79"/>
      <c r="BKP98" s="79"/>
      <c r="BKQ98" s="79"/>
      <c r="BKR98" s="79"/>
      <c r="BKS98" s="79"/>
      <c r="BKT98" s="79"/>
      <c r="BKU98" s="79"/>
      <c r="BKV98" s="79"/>
      <c r="BKW98" s="79"/>
      <c r="BKX98" s="79"/>
      <c r="BKY98" s="79"/>
      <c r="BKZ98" s="79"/>
      <c r="BLA98" s="79"/>
      <c r="BLB98" s="79"/>
      <c r="BLC98" s="79"/>
      <c r="BLD98" s="79"/>
      <c r="BLE98" s="79"/>
      <c r="BLF98" s="79"/>
      <c r="BLG98" s="79"/>
      <c r="BLH98" s="79"/>
      <c r="BLI98" s="79"/>
      <c r="BLJ98" s="79"/>
      <c r="BLK98" s="79"/>
      <c r="BLL98" s="79"/>
      <c r="BLM98" s="79"/>
      <c r="BLN98" s="79"/>
      <c r="BLO98" s="79"/>
      <c r="BLP98" s="79"/>
      <c r="BLQ98" s="79"/>
      <c r="BLR98" s="79"/>
      <c r="BLS98" s="79"/>
      <c r="BLT98" s="79"/>
      <c r="BLU98" s="79"/>
      <c r="BLV98" s="79"/>
      <c r="BLW98" s="79"/>
      <c r="BLX98" s="79"/>
      <c r="BLY98" s="79"/>
      <c r="BLZ98" s="79"/>
      <c r="BMA98" s="79"/>
      <c r="BMB98" s="79"/>
      <c r="BMC98" s="79"/>
      <c r="BMD98" s="79"/>
      <c r="BME98" s="79"/>
      <c r="BMF98" s="79"/>
      <c r="BMG98" s="79"/>
      <c r="BMH98" s="79"/>
      <c r="BMI98" s="79"/>
      <c r="BMJ98" s="79"/>
      <c r="BMK98" s="79"/>
      <c r="BML98" s="79"/>
      <c r="BMM98" s="79"/>
      <c r="BMN98" s="79"/>
      <c r="BMO98" s="79"/>
      <c r="BMP98" s="79"/>
      <c r="BMQ98" s="79"/>
      <c r="BMR98" s="79"/>
      <c r="BMS98" s="79"/>
      <c r="BMT98" s="79"/>
      <c r="BMU98" s="79"/>
      <c r="BMV98" s="79"/>
      <c r="BMW98" s="79"/>
      <c r="BMX98" s="79"/>
      <c r="BMY98" s="79"/>
      <c r="BMZ98" s="79"/>
      <c r="BNA98" s="79"/>
      <c r="BNB98" s="79"/>
      <c r="BNC98" s="79"/>
      <c r="BND98" s="79"/>
      <c r="BNE98" s="79"/>
      <c r="BNF98" s="79"/>
      <c r="BNG98" s="79"/>
      <c r="BNH98" s="79"/>
      <c r="BNI98" s="79"/>
      <c r="BNJ98" s="79"/>
      <c r="BNK98" s="79"/>
      <c r="BNL98" s="79"/>
      <c r="BNM98" s="79"/>
      <c r="BNN98" s="79"/>
      <c r="BNO98" s="79"/>
      <c r="BNP98" s="79"/>
      <c r="BNQ98" s="79"/>
      <c r="BNR98" s="79"/>
      <c r="BNS98" s="79"/>
      <c r="BNT98" s="79"/>
      <c r="BNU98" s="79"/>
      <c r="BNV98" s="79"/>
      <c r="BNW98" s="79"/>
      <c r="BNX98" s="79"/>
      <c r="BNY98" s="79"/>
      <c r="BNZ98" s="79"/>
      <c r="BOA98" s="79"/>
      <c r="BOB98" s="79"/>
      <c r="BOC98" s="79"/>
      <c r="BOD98" s="79"/>
      <c r="BOE98" s="79"/>
      <c r="BOF98" s="79"/>
      <c r="BOG98" s="79"/>
      <c r="BOH98" s="79"/>
      <c r="BOI98" s="79"/>
      <c r="BOJ98" s="79"/>
      <c r="BOK98" s="79"/>
      <c r="BOL98" s="79"/>
      <c r="BOM98" s="79"/>
      <c r="BON98" s="79"/>
      <c r="BOO98" s="79"/>
      <c r="BOP98" s="79"/>
      <c r="BOQ98" s="79"/>
      <c r="BOR98" s="79"/>
      <c r="BOS98" s="79"/>
      <c r="BOT98" s="79"/>
      <c r="BOU98" s="79"/>
      <c r="BOV98" s="79"/>
      <c r="BOW98" s="79"/>
      <c r="BOX98" s="79"/>
      <c r="BOY98" s="79"/>
      <c r="BOZ98" s="79"/>
      <c r="BPA98" s="79"/>
      <c r="BPB98" s="79"/>
      <c r="BPC98" s="79"/>
      <c r="BPD98" s="79"/>
      <c r="BPE98" s="79"/>
      <c r="BPF98" s="79"/>
      <c r="BPG98" s="79"/>
      <c r="BPH98" s="79"/>
      <c r="BPI98" s="79"/>
      <c r="BPJ98" s="79"/>
      <c r="BPK98" s="79"/>
      <c r="BPL98" s="79"/>
      <c r="BPM98" s="79"/>
      <c r="BPN98" s="79"/>
      <c r="BPO98" s="79"/>
      <c r="BPP98" s="79"/>
      <c r="BPQ98" s="79"/>
      <c r="BPR98" s="79"/>
      <c r="BPS98" s="79"/>
      <c r="BPT98" s="79"/>
      <c r="BPU98" s="79"/>
      <c r="BPV98" s="79"/>
      <c r="BPW98" s="79"/>
      <c r="BPX98" s="79"/>
      <c r="BPY98" s="79"/>
      <c r="BPZ98" s="79"/>
      <c r="BQA98" s="79"/>
      <c r="BQB98" s="79"/>
      <c r="BQC98" s="79"/>
      <c r="BQD98" s="79"/>
      <c r="BQE98" s="79"/>
      <c r="BQF98" s="79"/>
      <c r="BQG98" s="79"/>
      <c r="BQH98" s="79"/>
      <c r="BQI98" s="79"/>
      <c r="BQJ98" s="79"/>
      <c r="BQK98" s="79"/>
      <c r="BQL98" s="79"/>
      <c r="BQM98" s="79"/>
      <c r="BQN98" s="79"/>
      <c r="BQO98" s="79"/>
      <c r="BQP98" s="79"/>
      <c r="BQQ98" s="79"/>
      <c r="BQR98" s="79"/>
      <c r="BQS98" s="79"/>
      <c r="BQT98" s="79"/>
      <c r="BQU98" s="79"/>
      <c r="BQV98" s="79"/>
      <c r="BQW98" s="79"/>
      <c r="BQX98" s="79"/>
      <c r="BQY98" s="79"/>
      <c r="BQZ98" s="79"/>
      <c r="BRA98" s="79"/>
      <c r="BRB98" s="79"/>
      <c r="BRC98" s="79"/>
      <c r="BRD98" s="79"/>
      <c r="BRE98" s="79"/>
      <c r="BRF98" s="79"/>
      <c r="BRG98" s="79"/>
      <c r="BRH98" s="79"/>
      <c r="BRI98" s="79"/>
      <c r="BRJ98" s="79"/>
      <c r="BRK98" s="79"/>
      <c r="BRL98" s="79"/>
      <c r="BRM98" s="79"/>
      <c r="BRN98" s="79"/>
      <c r="BRO98" s="79"/>
      <c r="BRP98" s="79"/>
      <c r="BRQ98" s="79"/>
      <c r="BRR98" s="79"/>
      <c r="BRS98" s="79"/>
      <c r="BRT98" s="79"/>
      <c r="BRU98" s="79"/>
      <c r="BRV98" s="79"/>
      <c r="BRW98" s="79"/>
      <c r="BRX98" s="79"/>
      <c r="BRY98" s="79"/>
      <c r="BRZ98" s="79"/>
      <c r="BSA98" s="79"/>
      <c r="BSB98" s="79"/>
      <c r="BSC98" s="79"/>
      <c r="BSD98" s="79"/>
      <c r="BSE98" s="79"/>
      <c r="BSF98" s="79"/>
      <c r="BSG98" s="79"/>
      <c r="BSH98" s="79"/>
      <c r="BSI98" s="79"/>
      <c r="BSJ98" s="79"/>
      <c r="BSK98" s="79"/>
      <c r="BSL98" s="79"/>
      <c r="BSM98" s="79"/>
      <c r="BSN98" s="79"/>
      <c r="BSO98" s="79"/>
      <c r="BSP98" s="79"/>
      <c r="BSQ98" s="79"/>
      <c r="BSR98" s="79"/>
      <c r="BSS98" s="79"/>
      <c r="BST98" s="79"/>
      <c r="BSU98" s="79"/>
      <c r="BSV98" s="79"/>
      <c r="BSW98" s="79"/>
      <c r="BSX98" s="79"/>
      <c r="BSY98" s="79"/>
      <c r="BSZ98" s="79"/>
      <c r="BTA98" s="79"/>
      <c r="BTB98" s="79"/>
      <c r="BTC98" s="79"/>
      <c r="BTD98" s="79"/>
      <c r="BTE98" s="79"/>
      <c r="BTF98" s="79"/>
      <c r="BTG98" s="79"/>
      <c r="BTH98" s="79"/>
      <c r="BTI98" s="79"/>
      <c r="BTJ98" s="79"/>
      <c r="BTK98" s="79"/>
      <c r="BTL98" s="79"/>
      <c r="BTM98" s="79"/>
      <c r="BTN98" s="79"/>
      <c r="BTO98" s="79"/>
      <c r="BTP98" s="79"/>
      <c r="BTQ98" s="79"/>
      <c r="BTR98" s="79"/>
      <c r="BTS98" s="79"/>
      <c r="BTT98" s="79"/>
      <c r="BTU98" s="79"/>
      <c r="BTV98" s="79"/>
      <c r="BTW98" s="79"/>
      <c r="BTX98" s="79"/>
      <c r="BTY98" s="79"/>
      <c r="BTZ98" s="79"/>
      <c r="BUA98" s="79"/>
      <c r="BUB98" s="79"/>
      <c r="BUC98" s="79"/>
      <c r="BUD98" s="79"/>
      <c r="BUE98" s="79"/>
      <c r="BUF98" s="79"/>
      <c r="BUG98" s="79"/>
      <c r="BUH98" s="79"/>
      <c r="BUI98" s="79"/>
      <c r="BUJ98" s="79"/>
      <c r="BUK98" s="79"/>
      <c r="BUL98" s="79"/>
      <c r="BUM98" s="79"/>
      <c r="BUN98" s="79"/>
      <c r="BUO98" s="79"/>
      <c r="BUP98" s="79"/>
      <c r="BUQ98" s="79"/>
      <c r="BUR98" s="79"/>
      <c r="BUS98" s="79"/>
      <c r="BUT98" s="79"/>
      <c r="BUU98" s="79"/>
      <c r="BUV98" s="79"/>
      <c r="BUW98" s="79"/>
      <c r="BUX98" s="79"/>
      <c r="BUY98" s="79"/>
      <c r="BUZ98" s="79"/>
      <c r="BVA98" s="79"/>
      <c r="BVB98" s="79"/>
      <c r="BVC98" s="79"/>
      <c r="BVD98" s="79"/>
      <c r="BVE98" s="79"/>
      <c r="BVF98" s="79"/>
      <c r="BVG98" s="79"/>
      <c r="BVH98" s="79"/>
      <c r="BVI98" s="79"/>
      <c r="BVJ98" s="79"/>
      <c r="BVK98" s="79"/>
      <c r="BVL98" s="79"/>
      <c r="BVM98" s="79"/>
      <c r="BVN98" s="79"/>
      <c r="BVO98" s="79"/>
      <c r="BVP98" s="79"/>
      <c r="BVQ98" s="79"/>
      <c r="BVR98" s="79"/>
      <c r="BVS98" s="79"/>
      <c r="BVT98" s="79"/>
      <c r="BVU98" s="79"/>
      <c r="BVV98" s="79"/>
      <c r="BVW98" s="79"/>
      <c r="BVX98" s="79"/>
      <c r="BVY98" s="79"/>
      <c r="BVZ98" s="79"/>
      <c r="BWA98" s="79"/>
      <c r="BWB98" s="79"/>
      <c r="BWC98" s="79"/>
      <c r="BWD98" s="79"/>
      <c r="BWE98" s="79"/>
      <c r="BWF98" s="79"/>
      <c r="BWG98" s="79"/>
      <c r="BWH98" s="79"/>
      <c r="BWI98" s="79"/>
      <c r="BWJ98" s="79"/>
      <c r="BWK98" s="79"/>
      <c r="BWL98" s="79"/>
      <c r="BWM98" s="79"/>
      <c r="BWN98" s="79"/>
      <c r="BWO98" s="79"/>
      <c r="BWP98" s="79"/>
      <c r="BWQ98" s="79"/>
      <c r="BWR98" s="79"/>
      <c r="BWS98" s="79"/>
      <c r="BWT98" s="79"/>
      <c r="BWU98" s="79"/>
      <c r="BWV98" s="79"/>
      <c r="BWW98" s="79"/>
      <c r="BWX98" s="79"/>
      <c r="BWY98" s="79"/>
      <c r="BWZ98" s="79"/>
      <c r="BXA98" s="79"/>
      <c r="BXB98" s="79"/>
      <c r="BXC98" s="79"/>
      <c r="BXD98" s="79"/>
      <c r="BXE98" s="79"/>
      <c r="BXF98" s="79"/>
      <c r="BXG98" s="79"/>
      <c r="BXH98" s="79"/>
      <c r="BXI98" s="79"/>
      <c r="BXJ98" s="79"/>
      <c r="BXK98" s="79"/>
      <c r="BXL98" s="79"/>
      <c r="BXM98" s="79"/>
      <c r="BXN98" s="79"/>
      <c r="BXO98" s="79"/>
      <c r="BXP98" s="79"/>
      <c r="BXQ98" s="79"/>
      <c r="BXR98" s="79"/>
      <c r="BXS98" s="79"/>
      <c r="BXT98" s="79"/>
      <c r="BXU98" s="79"/>
      <c r="BXV98" s="79"/>
      <c r="BXW98" s="79"/>
      <c r="BXX98" s="79"/>
      <c r="BXY98" s="79"/>
      <c r="BXZ98" s="79"/>
      <c r="BYA98" s="79"/>
      <c r="BYB98" s="79"/>
      <c r="BYC98" s="79"/>
      <c r="BYD98" s="79"/>
      <c r="BYE98" s="79"/>
      <c r="BYF98" s="79"/>
      <c r="BYG98" s="79"/>
      <c r="BYH98" s="79"/>
      <c r="BYI98" s="79"/>
      <c r="BYJ98" s="79"/>
      <c r="BYK98" s="79"/>
      <c r="BYL98" s="79"/>
      <c r="BYM98" s="79"/>
      <c r="BYN98" s="79"/>
      <c r="BYO98" s="79"/>
      <c r="BYP98" s="79"/>
      <c r="BYQ98" s="79"/>
      <c r="BYR98" s="79"/>
      <c r="BYS98" s="79"/>
      <c r="BYT98" s="79"/>
      <c r="BYU98" s="79"/>
      <c r="BYV98" s="79"/>
      <c r="BYW98" s="79"/>
      <c r="BYX98" s="79"/>
      <c r="BYY98" s="79"/>
      <c r="BYZ98" s="79"/>
      <c r="BZA98" s="79"/>
      <c r="BZB98" s="79"/>
      <c r="BZC98" s="79"/>
      <c r="BZD98" s="79"/>
      <c r="BZE98" s="79"/>
      <c r="BZF98" s="79"/>
      <c r="BZG98" s="79"/>
      <c r="BZH98" s="79"/>
      <c r="BZI98" s="79"/>
      <c r="BZJ98" s="79"/>
      <c r="BZK98" s="79"/>
      <c r="BZL98" s="79"/>
      <c r="BZM98" s="79"/>
      <c r="BZN98" s="79"/>
      <c r="BZO98" s="79"/>
      <c r="BZP98" s="79"/>
      <c r="BZQ98" s="79"/>
      <c r="BZR98" s="79"/>
      <c r="BZS98" s="79"/>
      <c r="BZT98" s="79"/>
      <c r="BZU98" s="79"/>
      <c r="BZV98" s="79"/>
      <c r="BZW98" s="79"/>
      <c r="BZX98" s="79"/>
      <c r="BZY98" s="79"/>
      <c r="BZZ98" s="79"/>
      <c r="CAA98" s="79"/>
      <c r="CAB98" s="79"/>
      <c r="CAC98" s="79"/>
      <c r="CAD98" s="79"/>
      <c r="CAE98" s="79"/>
      <c r="CAF98" s="79"/>
      <c r="CAG98" s="79"/>
      <c r="CAH98" s="79"/>
      <c r="CAI98" s="79"/>
      <c r="CAJ98" s="79"/>
      <c r="CAK98" s="79"/>
      <c r="CAL98" s="79"/>
      <c r="CAM98" s="79"/>
      <c r="CAN98" s="79"/>
      <c r="CAO98" s="79"/>
      <c r="CAP98" s="79"/>
      <c r="CAQ98" s="79"/>
      <c r="CAR98" s="79"/>
      <c r="CAS98" s="79"/>
      <c r="CAT98" s="79"/>
      <c r="CAU98" s="79"/>
      <c r="CAV98" s="79"/>
      <c r="CAW98" s="79"/>
      <c r="CAX98" s="79"/>
      <c r="CAY98" s="79"/>
      <c r="CAZ98" s="79"/>
      <c r="CBA98" s="79"/>
      <c r="CBB98" s="79"/>
      <c r="CBC98" s="79"/>
      <c r="CBD98" s="79"/>
      <c r="CBE98" s="79"/>
      <c r="CBF98" s="79"/>
      <c r="CBG98" s="79"/>
      <c r="CBH98" s="79"/>
      <c r="CBI98" s="79"/>
      <c r="CBJ98" s="79"/>
      <c r="CBK98" s="79"/>
      <c r="CBL98" s="79"/>
      <c r="CBM98" s="79"/>
      <c r="CBN98" s="79"/>
      <c r="CBO98" s="79"/>
      <c r="CBP98" s="79"/>
      <c r="CBQ98" s="79"/>
      <c r="CBR98" s="79"/>
      <c r="CBS98" s="79"/>
      <c r="CBT98" s="79"/>
      <c r="CBU98" s="79"/>
      <c r="CBV98" s="79"/>
      <c r="CBW98" s="79"/>
      <c r="CBX98" s="79"/>
      <c r="CBY98" s="79"/>
      <c r="CBZ98" s="79"/>
      <c r="CCA98" s="79"/>
      <c r="CCB98" s="79"/>
      <c r="CCC98" s="79"/>
      <c r="CCD98" s="79"/>
      <c r="CCE98" s="79"/>
      <c r="CCF98" s="79"/>
      <c r="CCG98" s="79"/>
      <c r="CCH98" s="79"/>
      <c r="CCI98" s="79"/>
      <c r="CCJ98" s="79"/>
      <c r="CCK98" s="79"/>
      <c r="CCL98" s="79"/>
      <c r="CCM98" s="79"/>
      <c r="CCN98" s="79"/>
      <c r="CCO98" s="79"/>
      <c r="CCP98" s="79"/>
      <c r="CCQ98" s="79"/>
      <c r="CCR98" s="79"/>
      <c r="CCS98" s="79"/>
      <c r="CCT98" s="79"/>
      <c r="CCU98" s="79"/>
      <c r="CCV98" s="79"/>
      <c r="CCW98" s="79"/>
      <c r="CCX98" s="79"/>
      <c r="CCY98" s="79"/>
      <c r="CCZ98" s="79"/>
      <c r="CDA98" s="79"/>
      <c r="CDB98" s="79"/>
      <c r="CDC98" s="79"/>
      <c r="CDD98" s="79"/>
      <c r="CDE98" s="79"/>
      <c r="CDF98" s="79"/>
      <c r="CDG98" s="79"/>
      <c r="CDH98" s="79"/>
      <c r="CDI98" s="79"/>
      <c r="CDJ98" s="79"/>
      <c r="CDK98" s="79"/>
      <c r="CDL98" s="79"/>
      <c r="CDM98" s="79"/>
      <c r="CDN98" s="79"/>
      <c r="CDO98" s="79"/>
      <c r="CDP98" s="79"/>
      <c r="CDQ98" s="79"/>
      <c r="CDR98" s="79"/>
      <c r="CDS98" s="79"/>
      <c r="CDT98" s="79"/>
      <c r="CDU98" s="79"/>
      <c r="CDV98" s="79"/>
      <c r="CDW98" s="79"/>
      <c r="CDX98" s="79"/>
      <c r="CDY98" s="79"/>
      <c r="CDZ98" s="79"/>
      <c r="CEA98" s="79"/>
      <c r="CEB98" s="79"/>
      <c r="CEC98" s="79"/>
      <c r="CED98" s="79"/>
      <c r="CEE98" s="79"/>
      <c r="CEF98" s="79"/>
      <c r="CEG98" s="79"/>
      <c r="CEH98" s="79"/>
      <c r="CEI98" s="79"/>
      <c r="CEJ98" s="79"/>
      <c r="CEK98" s="79"/>
      <c r="CEL98" s="79"/>
      <c r="CEM98" s="79"/>
      <c r="CEN98" s="79"/>
      <c r="CEO98" s="79"/>
      <c r="CEP98" s="79"/>
      <c r="CEQ98" s="79"/>
      <c r="CER98" s="79"/>
      <c r="CES98" s="79"/>
      <c r="CET98" s="79"/>
      <c r="CEU98" s="79"/>
      <c r="CEV98" s="79"/>
      <c r="CEW98" s="79"/>
      <c r="CEX98" s="79"/>
      <c r="CEY98" s="79"/>
      <c r="CEZ98" s="79"/>
      <c r="CFA98" s="79"/>
      <c r="CFB98" s="79"/>
      <c r="CFC98" s="79"/>
      <c r="CFD98" s="79"/>
      <c r="CFE98" s="79"/>
      <c r="CFF98" s="79"/>
      <c r="CFG98" s="79"/>
      <c r="CFH98" s="79"/>
      <c r="CFI98" s="79"/>
      <c r="CFJ98" s="79"/>
      <c r="CFK98" s="79"/>
      <c r="CFL98" s="79"/>
      <c r="CFM98" s="79"/>
      <c r="CFN98" s="79"/>
      <c r="CFO98" s="79"/>
      <c r="CFP98" s="79"/>
      <c r="CFQ98" s="79"/>
      <c r="CFR98" s="79"/>
      <c r="CFS98" s="79"/>
      <c r="CFT98" s="79"/>
      <c r="CFU98" s="79"/>
      <c r="CFV98" s="79"/>
      <c r="CFW98" s="79"/>
      <c r="CFX98" s="79"/>
      <c r="CFY98" s="79"/>
      <c r="CFZ98" s="79"/>
      <c r="CGA98" s="79"/>
      <c r="CGB98" s="79"/>
      <c r="CGC98" s="79"/>
      <c r="CGD98" s="79"/>
      <c r="CGE98" s="79"/>
      <c r="CGF98" s="79"/>
      <c r="CGG98" s="79"/>
      <c r="CGH98" s="79"/>
      <c r="CGI98" s="79"/>
      <c r="CGJ98" s="79"/>
      <c r="CGK98" s="79"/>
      <c r="CGL98" s="79"/>
      <c r="CGM98" s="79"/>
      <c r="CGN98" s="79"/>
      <c r="CGO98" s="79"/>
      <c r="CGP98" s="79"/>
      <c r="CGQ98" s="79"/>
      <c r="CGR98" s="79"/>
      <c r="CGS98" s="79"/>
      <c r="CGT98" s="79"/>
      <c r="CGU98" s="79"/>
      <c r="CGV98" s="79"/>
      <c r="CGW98" s="79"/>
      <c r="CGX98" s="79"/>
      <c r="CGY98" s="79"/>
      <c r="CGZ98" s="79"/>
      <c r="CHA98" s="79"/>
      <c r="CHB98" s="79"/>
      <c r="CHC98" s="79"/>
      <c r="CHD98" s="79"/>
      <c r="CHE98" s="79"/>
      <c r="CHF98" s="79"/>
      <c r="CHG98" s="79"/>
      <c r="CHH98" s="79"/>
      <c r="CHI98" s="79"/>
      <c r="CHJ98" s="79"/>
      <c r="CHK98" s="79"/>
      <c r="CHL98" s="79"/>
      <c r="CHM98" s="79"/>
      <c r="CHN98" s="79"/>
      <c r="CHO98" s="79"/>
      <c r="CHP98" s="79"/>
      <c r="CHQ98" s="79"/>
      <c r="CHR98" s="79"/>
      <c r="CHS98" s="79"/>
      <c r="CHT98" s="79"/>
      <c r="CHU98" s="79"/>
      <c r="CHV98" s="79"/>
      <c r="CHW98" s="79"/>
      <c r="CHX98" s="79"/>
      <c r="CHY98" s="79"/>
      <c r="CHZ98" s="79"/>
      <c r="CIA98" s="79"/>
      <c r="CIB98" s="79"/>
      <c r="CIC98" s="79"/>
      <c r="CID98" s="79"/>
      <c r="CIE98" s="79"/>
      <c r="CIF98" s="79"/>
      <c r="CIG98" s="79"/>
      <c r="CIH98" s="79"/>
      <c r="CII98" s="79"/>
      <c r="CIJ98" s="79"/>
      <c r="CIK98" s="79"/>
      <c r="CIL98" s="79"/>
      <c r="CIM98" s="79"/>
      <c r="CIN98" s="79"/>
      <c r="CIO98" s="79"/>
      <c r="CIP98" s="79"/>
      <c r="CIQ98" s="79"/>
      <c r="CIR98" s="79"/>
      <c r="CIS98" s="79"/>
      <c r="CIT98" s="79"/>
      <c r="CIU98" s="79"/>
      <c r="CIV98" s="79"/>
      <c r="CIW98" s="79"/>
      <c r="CIX98" s="79"/>
      <c r="CIY98" s="79"/>
      <c r="CIZ98" s="79"/>
      <c r="CJA98" s="79"/>
      <c r="CJB98" s="79"/>
      <c r="CJC98" s="79"/>
      <c r="CJD98" s="79"/>
      <c r="CJE98" s="79"/>
      <c r="CJF98" s="79"/>
      <c r="CJG98" s="79"/>
      <c r="CJH98" s="79"/>
      <c r="CJI98" s="79"/>
      <c r="CJJ98" s="79"/>
      <c r="CJK98" s="79"/>
      <c r="CJL98" s="79"/>
      <c r="CJM98" s="79"/>
      <c r="CJN98" s="79"/>
      <c r="CJO98" s="79"/>
      <c r="CJP98" s="79"/>
      <c r="CJQ98" s="79"/>
      <c r="CJR98" s="79"/>
      <c r="CJS98" s="79"/>
      <c r="CJT98" s="79"/>
      <c r="CJU98" s="79"/>
      <c r="CJV98" s="79"/>
      <c r="CJW98" s="79"/>
      <c r="CJX98" s="79"/>
      <c r="CJY98" s="79"/>
      <c r="CJZ98" s="79"/>
      <c r="CKA98" s="79"/>
      <c r="CKB98" s="79"/>
      <c r="CKC98" s="79"/>
      <c r="CKD98" s="79"/>
      <c r="CKE98" s="79"/>
      <c r="CKF98" s="79"/>
      <c r="CKG98" s="79"/>
      <c r="CKH98" s="79"/>
      <c r="CKI98" s="79"/>
      <c r="CKJ98" s="79"/>
      <c r="CKK98" s="79"/>
      <c r="CKL98" s="79"/>
      <c r="CKM98" s="79"/>
      <c r="CKN98" s="79"/>
      <c r="CKO98" s="79"/>
      <c r="CKP98" s="79"/>
      <c r="CKQ98" s="79"/>
      <c r="CKR98" s="79"/>
      <c r="CKS98" s="79"/>
      <c r="CKT98" s="79"/>
      <c r="CKU98" s="79"/>
      <c r="CKV98" s="79"/>
      <c r="CKW98" s="79"/>
      <c r="CKX98" s="79"/>
      <c r="CKY98" s="79"/>
      <c r="CKZ98" s="79"/>
      <c r="CLA98" s="79"/>
      <c r="CLB98" s="79"/>
      <c r="CLC98" s="79"/>
      <c r="CLD98" s="79"/>
      <c r="CLE98" s="79"/>
      <c r="CLF98" s="79"/>
      <c r="CLG98" s="79"/>
      <c r="CLH98" s="79"/>
      <c r="CLI98" s="79"/>
      <c r="CLJ98" s="79"/>
      <c r="CLK98" s="79"/>
      <c r="CLL98" s="79"/>
      <c r="CLM98" s="79"/>
      <c r="CLN98" s="79"/>
      <c r="CLO98" s="79"/>
      <c r="CLP98" s="79"/>
      <c r="CLQ98" s="79"/>
      <c r="CLR98" s="79"/>
      <c r="CLS98" s="79"/>
      <c r="CLT98" s="79"/>
      <c r="CLU98" s="79"/>
      <c r="CLV98" s="79"/>
      <c r="CLW98" s="79"/>
      <c r="CLX98" s="79"/>
      <c r="CLY98" s="79"/>
      <c r="CLZ98" s="79"/>
      <c r="CMA98" s="79"/>
      <c r="CMB98" s="79"/>
      <c r="CMC98" s="79"/>
      <c r="CMD98" s="79"/>
      <c r="CME98" s="79"/>
      <c r="CMF98" s="79"/>
      <c r="CMG98" s="79"/>
      <c r="CMH98" s="79"/>
      <c r="CMI98" s="79"/>
      <c r="CMJ98" s="79"/>
      <c r="CMK98" s="79"/>
      <c r="CML98" s="79"/>
      <c r="CMM98" s="79"/>
      <c r="CMN98" s="79"/>
      <c r="CMO98" s="79"/>
      <c r="CMP98" s="79"/>
      <c r="CMQ98" s="79"/>
      <c r="CMR98" s="79"/>
      <c r="CMS98" s="79"/>
      <c r="CMT98" s="79"/>
      <c r="CMU98" s="79"/>
      <c r="CMV98" s="79"/>
      <c r="CMW98" s="79"/>
      <c r="CMX98" s="79"/>
      <c r="CMY98" s="79"/>
      <c r="CMZ98" s="79"/>
      <c r="CNA98" s="79"/>
      <c r="CNB98" s="79"/>
      <c r="CNC98" s="79"/>
      <c r="CND98" s="79"/>
      <c r="CNE98" s="79"/>
      <c r="CNF98" s="79"/>
      <c r="CNG98" s="79"/>
      <c r="CNH98" s="79"/>
      <c r="CNI98" s="79"/>
      <c r="CNJ98" s="79"/>
      <c r="CNK98" s="79"/>
      <c r="CNL98" s="79"/>
      <c r="CNM98" s="79"/>
      <c r="CNN98" s="79"/>
      <c r="CNO98" s="79"/>
      <c r="CNP98" s="79"/>
      <c r="CNQ98" s="79"/>
      <c r="CNR98" s="79"/>
      <c r="CNS98" s="79"/>
      <c r="CNT98" s="79"/>
      <c r="CNU98" s="79"/>
      <c r="CNV98" s="79"/>
      <c r="CNW98" s="79"/>
      <c r="CNX98" s="79"/>
      <c r="CNY98" s="79"/>
      <c r="CNZ98" s="79"/>
      <c r="COA98" s="79"/>
      <c r="COB98" s="79"/>
      <c r="COC98" s="79"/>
      <c r="COD98" s="79"/>
      <c r="COE98" s="79"/>
      <c r="COF98" s="79"/>
      <c r="COG98" s="79"/>
      <c r="COH98" s="79"/>
      <c r="COI98" s="79"/>
      <c r="COJ98" s="79"/>
      <c r="COK98" s="79"/>
      <c r="COL98" s="79"/>
      <c r="COM98" s="79"/>
      <c r="CON98" s="79"/>
      <c r="COO98" s="79"/>
      <c r="COP98" s="79"/>
      <c r="COQ98" s="79"/>
      <c r="COR98" s="79"/>
      <c r="COS98" s="79"/>
      <c r="COT98" s="79"/>
      <c r="COU98" s="79"/>
      <c r="COV98" s="79"/>
      <c r="COW98" s="79"/>
      <c r="COX98" s="79"/>
      <c r="COY98" s="79"/>
      <c r="COZ98" s="79"/>
      <c r="CPA98" s="79"/>
      <c r="CPB98" s="79"/>
      <c r="CPC98" s="79"/>
      <c r="CPD98" s="79"/>
      <c r="CPE98" s="79"/>
      <c r="CPF98" s="79"/>
      <c r="CPG98" s="79"/>
      <c r="CPH98" s="79"/>
      <c r="CPI98" s="79"/>
      <c r="CPJ98" s="79"/>
      <c r="CPK98" s="79"/>
      <c r="CPL98" s="79"/>
      <c r="CPM98" s="79"/>
      <c r="CPN98" s="79"/>
      <c r="CPO98" s="79"/>
      <c r="CPP98" s="79"/>
      <c r="CPQ98" s="79"/>
      <c r="CPR98" s="79"/>
      <c r="CPS98" s="79"/>
      <c r="CPT98" s="79"/>
      <c r="CPU98" s="79"/>
      <c r="CPV98" s="79"/>
      <c r="CPW98" s="79"/>
      <c r="CPX98" s="79"/>
      <c r="CPY98" s="79"/>
      <c r="CPZ98" s="79"/>
      <c r="CQA98" s="79"/>
      <c r="CQB98" s="79"/>
      <c r="CQC98" s="79"/>
      <c r="CQD98" s="79"/>
      <c r="CQE98" s="79"/>
      <c r="CQF98" s="79"/>
      <c r="CQG98" s="79"/>
      <c r="CQH98" s="79"/>
      <c r="CQI98" s="79"/>
      <c r="CQJ98" s="79"/>
      <c r="CQK98" s="79"/>
      <c r="CQL98" s="79"/>
      <c r="CQM98" s="79"/>
      <c r="CQN98" s="79"/>
      <c r="CQO98" s="79"/>
      <c r="CQP98" s="79"/>
      <c r="CQQ98" s="79"/>
      <c r="CQR98" s="79"/>
      <c r="CQS98" s="79"/>
      <c r="CQT98" s="79"/>
      <c r="CQU98" s="79"/>
      <c r="CQV98" s="79"/>
      <c r="CQW98" s="79"/>
      <c r="CQX98" s="79"/>
      <c r="CQY98" s="79"/>
      <c r="CQZ98" s="79"/>
      <c r="CRA98" s="79"/>
      <c r="CRB98" s="79"/>
      <c r="CRC98" s="79"/>
      <c r="CRD98" s="79"/>
      <c r="CRE98" s="79"/>
      <c r="CRF98" s="79"/>
      <c r="CRG98" s="79"/>
      <c r="CRH98" s="79"/>
      <c r="CRI98" s="79"/>
      <c r="CRJ98" s="79"/>
      <c r="CRK98" s="79"/>
      <c r="CRL98" s="79"/>
      <c r="CRM98" s="79"/>
      <c r="CRN98" s="79"/>
      <c r="CRO98" s="79"/>
      <c r="CRP98" s="79"/>
      <c r="CRQ98" s="79"/>
      <c r="CRR98" s="79"/>
      <c r="CRS98" s="79"/>
      <c r="CRT98" s="79"/>
      <c r="CRU98" s="79"/>
      <c r="CRV98" s="79"/>
      <c r="CRW98" s="79"/>
      <c r="CRX98" s="79"/>
      <c r="CRY98" s="79"/>
      <c r="CRZ98" s="79"/>
      <c r="CSA98" s="79"/>
      <c r="CSB98" s="79"/>
      <c r="CSC98" s="79"/>
      <c r="CSD98" s="79"/>
      <c r="CSE98" s="79"/>
      <c r="CSF98" s="79"/>
      <c r="CSG98" s="79"/>
      <c r="CSH98" s="79"/>
      <c r="CSI98" s="79"/>
      <c r="CSJ98" s="79"/>
      <c r="CSK98" s="79"/>
      <c r="CSL98" s="79"/>
      <c r="CSM98" s="79"/>
      <c r="CSN98" s="79"/>
      <c r="CSO98" s="79"/>
      <c r="CSP98" s="79"/>
      <c r="CSQ98" s="79"/>
      <c r="CSR98" s="79"/>
      <c r="CSS98" s="79"/>
      <c r="CST98" s="79"/>
      <c r="CSU98" s="79"/>
      <c r="CSV98" s="79"/>
      <c r="CSW98" s="79"/>
      <c r="CSX98" s="79"/>
      <c r="CSY98" s="79"/>
      <c r="CSZ98" s="79"/>
      <c r="CTA98" s="79"/>
      <c r="CTB98" s="79"/>
      <c r="CTC98" s="79"/>
      <c r="CTD98" s="79"/>
      <c r="CTE98" s="79"/>
      <c r="CTF98" s="79"/>
      <c r="CTG98" s="79"/>
      <c r="CTH98" s="79"/>
      <c r="CTI98" s="79"/>
      <c r="CTJ98" s="79"/>
      <c r="CTK98" s="79"/>
      <c r="CTL98" s="79"/>
      <c r="CTM98" s="79"/>
      <c r="CTN98" s="79"/>
      <c r="CTO98" s="79"/>
      <c r="CTP98" s="79"/>
      <c r="CTQ98" s="79"/>
      <c r="CTR98" s="79"/>
      <c r="CTS98" s="79"/>
      <c r="CTT98" s="79"/>
      <c r="CTU98" s="79"/>
      <c r="CTV98" s="79"/>
      <c r="CTW98" s="79"/>
      <c r="CTX98" s="79"/>
      <c r="CTY98" s="79"/>
      <c r="CTZ98" s="79"/>
      <c r="CUA98" s="79"/>
      <c r="CUB98" s="79"/>
      <c r="CUC98" s="79"/>
      <c r="CUD98" s="79"/>
      <c r="CUE98" s="79"/>
      <c r="CUF98" s="79"/>
      <c r="CUG98" s="79"/>
      <c r="CUH98" s="79"/>
      <c r="CUI98" s="79"/>
      <c r="CUJ98" s="79"/>
      <c r="CUK98" s="79"/>
      <c r="CUL98" s="79"/>
      <c r="CUM98" s="79"/>
      <c r="CUN98" s="79"/>
      <c r="CUO98" s="79"/>
      <c r="CUP98" s="79"/>
      <c r="CUQ98" s="79"/>
      <c r="CUR98" s="79"/>
      <c r="CUS98" s="79"/>
      <c r="CUT98" s="79"/>
      <c r="CUU98" s="79"/>
      <c r="CUV98" s="79"/>
      <c r="CUW98" s="79"/>
      <c r="CUX98" s="79"/>
      <c r="CUY98" s="79"/>
      <c r="CUZ98" s="79"/>
      <c r="CVA98" s="79"/>
      <c r="CVB98" s="79"/>
      <c r="CVC98" s="79"/>
      <c r="CVD98" s="79"/>
      <c r="CVE98" s="79"/>
      <c r="CVF98" s="79"/>
      <c r="CVG98" s="79"/>
      <c r="CVH98" s="79"/>
      <c r="CVI98" s="79"/>
      <c r="CVJ98" s="79"/>
      <c r="CVK98" s="79"/>
      <c r="CVL98" s="79"/>
      <c r="CVM98" s="79"/>
      <c r="CVN98" s="79"/>
      <c r="CVO98" s="79"/>
      <c r="CVP98" s="79"/>
      <c r="CVQ98" s="79"/>
      <c r="CVR98" s="79"/>
      <c r="CVS98" s="79"/>
      <c r="CVT98" s="79"/>
      <c r="CVU98" s="79"/>
      <c r="CVV98" s="79"/>
      <c r="CVW98" s="79"/>
      <c r="CVX98" s="79"/>
      <c r="CVY98" s="79"/>
      <c r="CVZ98" s="79"/>
      <c r="CWA98" s="79"/>
      <c r="CWB98" s="79"/>
      <c r="CWC98" s="79"/>
      <c r="CWD98" s="79"/>
      <c r="CWE98" s="79"/>
      <c r="CWF98" s="79"/>
      <c r="CWG98" s="79"/>
      <c r="CWH98" s="79"/>
      <c r="CWI98" s="79"/>
      <c r="CWJ98" s="79"/>
      <c r="CWK98" s="79"/>
      <c r="CWL98" s="79"/>
      <c r="CWM98" s="79"/>
      <c r="CWN98" s="79"/>
      <c r="CWO98" s="79"/>
      <c r="CWP98" s="79"/>
      <c r="CWQ98" s="79"/>
      <c r="CWR98" s="79"/>
      <c r="CWS98" s="79"/>
      <c r="CWT98" s="79"/>
      <c r="CWU98" s="79"/>
      <c r="CWV98" s="79"/>
      <c r="CWW98" s="79"/>
      <c r="CWX98" s="79"/>
      <c r="CWY98" s="79"/>
      <c r="CWZ98" s="79"/>
      <c r="CXA98" s="79"/>
      <c r="CXB98" s="79"/>
      <c r="CXC98" s="79"/>
      <c r="CXD98" s="79"/>
      <c r="CXE98" s="79"/>
      <c r="CXF98" s="79"/>
      <c r="CXG98" s="79"/>
      <c r="CXH98" s="79"/>
      <c r="CXI98" s="79"/>
      <c r="CXJ98" s="79"/>
      <c r="CXK98" s="79"/>
      <c r="CXL98" s="79"/>
      <c r="CXM98" s="79"/>
      <c r="CXN98" s="79"/>
      <c r="CXO98" s="79"/>
      <c r="CXP98" s="79"/>
      <c r="CXQ98" s="79"/>
      <c r="CXR98" s="79"/>
      <c r="CXS98" s="79"/>
      <c r="CXT98" s="79"/>
      <c r="CXU98" s="79"/>
      <c r="CXV98" s="79"/>
      <c r="CXW98" s="79"/>
      <c r="CXX98" s="79"/>
      <c r="CXY98" s="79"/>
      <c r="CXZ98" s="79"/>
      <c r="CYA98" s="79"/>
      <c r="CYB98" s="79"/>
      <c r="CYC98" s="79"/>
      <c r="CYD98" s="79"/>
      <c r="CYE98" s="79"/>
      <c r="CYF98" s="79"/>
      <c r="CYG98" s="79"/>
      <c r="CYH98" s="79"/>
      <c r="CYI98" s="79"/>
      <c r="CYJ98" s="79"/>
      <c r="CYK98" s="79"/>
      <c r="CYL98" s="79"/>
      <c r="CYM98" s="79"/>
      <c r="CYN98" s="79"/>
      <c r="CYO98" s="79"/>
      <c r="CYP98" s="79"/>
      <c r="CYQ98" s="79"/>
      <c r="CYR98" s="79"/>
      <c r="CYS98" s="79"/>
      <c r="CYT98" s="79"/>
      <c r="CYU98" s="79"/>
      <c r="CYV98" s="79"/>
      <c r="CYW98" s="79"/>
      <c r="CYX98" s="79"/>
      <c r="CYY98" s="79"/>
      <c r="CYZ98" s="79"/>
      <c r="CZA98" s="79"/>
      <c r="CZB98" s="79"/>
      <c r="CZC98" s="79"/>
      <c r="CZD98" s="79"/>
      <c r="CZE98" s="79"/>
      <c r="CZF98" s="79"/>
      <c r="CZG98" s="79"/>
      <c r="CZH98" s="79"/>
      <c r="CZI98" s="79"/>
      <c r="CZJ98" s="79"/>
      <c r="CZK98" s="79"/>
      <c r="CZL98" s="79"/>
      <c r="CZM98" s="79"/>
      <c r="CZN98" s="79"/>
      <c r="CZO98" s="79"/>
      <c r="CZP98" s="79"/>
      <c r="CZQ98" s="79"/>
      <c r="CZR98" s="79"/>
      <c r="CZS98" s="79"/>
      <c r="CZT98" s="79"/>
      <c r="CZU98" s="79"/>
      <c r="CZV98" s="79"/>
      <c r="CZW98" s="79"/>
      <c r="CZX98" s="79"/>
      <c r="CZY98" s="79"/>
      <c r="CZZ98" s="79"/>
      <c r="DAA98" s="79"/>
      <c r="DAB98" s="79"/>
      <c r="DAC98" s="79"/>
      <c r="DAD98" s="79"/>
      <c r="DAE98" s="79"/>
      <c r="DAF98" s="79"/>
      <c r="DAG98" s="79"/>
      <c r="DAH98" s="79"/>
      <c r="DAI98" s="79"/>
      <c r="DAJ98" s="79"/>
      <c r="DAK98" s="79"/>
      <c r="DAL98" s="79"/>
      <c r="DAM98" s="79"/>
      <c r="DAN98" s="79"/>
      <c r="DAO98" s="79"/>
      <c r="DAP98" s="79"/>
      <c r="DAQ98" s="79"/>
      <c r="DAR98" s="79"/>
      <c r="DAS98" s="79"/>
      <c r="DAT98" s="79"/>
      <c r="DAU98" s="79"/>
      <c r="DAV98" s="79"/>
      <c r="DAW98" s="79"/>
      <c r="DAX98" s="79"/>
      <c r="DAY98" s="79"/>
      <c r="DAZ98" s="79"/>
      <c r="DBA98" s="79"/>
      <c r="DBB98" s="79"/>
      <c r="DBC98" s="79"/>
      <c r="DBD98" s="79"/>
      <c r="DBE98" s="79"/>
      <c r="DBF98" s="79"/>
      <c r="DBG98" s="79"/>
      <c r="DBH98" s="79"/>
      <c r="DBI98" s="79"/>
      <c r="DBJ98" s="79"/>
      <c r="DBK98" s="79"/>
      <c r="DBL98" s="79"/>
      <c r="DBM98" s="79"/>
      <c r="DBN98" s="79"/>
      <c r="DBO98" s="79"/>
      <c r="DBP98" s="79"/>
      <c r="DBQ98" s="79"/>
      <c r="DBR98" s="79"/>
      <c r="DBS98" s="79"/>
      <c r="DBT98" s="79"/>
      <c r="DBU98" s="79"/>
      <c r="DBV98" s="79"/>
      <c r="DBW98" s="79"/>
      <c r="DBX98" s="79"/>
      <c r="DBY98" s="79"/>
      <c r="DBZ98" s="79"/>
      <c r="DCA98" s="79"/>
      <c r="DCB98" s="79"/>
      <c r="DCC98" s="79"/>
      <c r="DCD98" s="79"/>
      <c r="DCE98" s="79"/>
      <c r="DCF98" s="79"/>
      <c r="DCG98" s="79"/>
      <c r="DCH98" s="79"/>
      <c r="DCI98" s="79"/>
      <c r="DCJ98" s="79"/>
      <c r="DCK98" s="79"/>
      <c r="DCL98" s="79"/>
      <c r="DCM98" s="79"/>
      <c r="DCN98" s="79"/>
      <c r="DCO98" s="79"/>
      <c r="DCP98" s="79"/>
      <c r="DCQ98" s="79"/>
      <c r="DCR98" s="79"/>
      <c r="DCS98" s="79"/>
      <c r="DCT98" s="79"/>
      <c r="DCU98" s="79"/>
      <c r="DCV98" s="79"/>
      <c r="DCW98" s="79"/>
      <c r="DCX98" s="79"/>
      <c r="DCY98" s="79"/>
      <c r="DCZ98" s="79"/>
      <c r="DDA98" s="79"/>
      <c r="DDB98" s="79"/>
      <c r="DDC98" s="79"/>
      <c r="DDD98" s="79"/>
      <c r="DDE98" s="79"/>
      <c r="DDF98" s="79"/>
      <c r="DDG98" s="79"/>
      <c r="DDH98" s="79"/>
      <c r="DDI98" s="79"/>
      <c r="DDJ98" s="79"/>
      <c r="DDK98" s="79"/>
      <c r="DDL98" s="79"/>
      <c r="DDM98" s="79"/>
      <c r="DDN98" s="79"/>
      <c r="DDO98" s="79"/>
      <c r="DDP98" s="79"/>
      <c r="DDQ98" s="79"/>
      <c r="DDR98" s="79"/>
      <c r="DDS98" s="79"/>
      <c r="DDT98" s="79"/>
      <c r="DDU98" s="79"/>
      <c r="DDV98" s="79"/>
      <c r="DDW98" s="79"/>
      <c r="DDX98" s="79"/>
      <c r="DDY98" s="79"/>
      <c r="DDZ98" s="79"/>
      <c r="DEA98" s="79"/>
      <c r="DEB98" s="79"/>
      <c r="DEC98" s="79"/>
      <c r="DED98" s="79"/>
      <c r="DEE98" s="79"/>
      <c r="DEF98" s="79"/>
      <c r="DEG98" s="79"/>
      <c r="DEH98" s="79"/>
      <c r="DEI98" s="79"/>
      <c r="DEJ98" s="79"/>
      <c r="DEK98" s="79"/>
      <c r="DEL98" s="79"/>
      <c r="DEM98" s="79"/>
      <c r="DEN98" s="79"/>
      <c r="DEO98" s="79"/>
      <c r="DEP98" s="79"/>
      <c r="DEQ98" s="79"/>
      <c r="DER98" s="79"/>
      <c r="DES98" s="79"/>
      <c r="DET98" s="79"/>
      <c r="DEU98" s="79"/>
      <c r="DEV98" s="79"/>
      <c r="DEW98" s="79"/>
      <c r="DEX98" s="79"/>
      <c r="DEY98" s="79"/>
      <c r="DEZ98" s="79"/>
      <c r="DFA98" s="79"/>
      <c r="DFB98" s="79"/>
      <c r="DFC98" s="79"/>
      <c r="DFD98" s="79"/>
      <c r="DFE98" s="79"/>
      <c r="DFF98" s="79"/>
      <c r="DFG98" s="79"/>
      <c r="DFH98" s="79"/>
      <c r="DFI98" s="79"/>
      <c r="DFJ98" s="79"/>
      <c r="DFK98" s="79"/>
      <c r="DFL98" s="79"/>
      <c r="DFM98" s="79"/>
      <c r="DFN98" s="79"/>
      <c r="DFO98" s="79"/>
      <c r="DFP98" s="79"/>
      <c r="DFQ98" s="79"/>
      <c r="DFR98" s="79"/>
      <c r="DFS98" s="79"/>
      <c r="DFT98" s="79"/>
      <c r="DFU98" s="79"/>
      <c r="DFV98" s="79"/>
      <c r="DFW98" s="79"/>
      <c r="DFX98" s="79"/>
      <c r="DFY98" s="79"/>
      <c r="DFZ98" s="79"/>
      <c r="DGA98" s="79"/>
      <c r="DGB98" s="79"/>
      <c r="DGC98" s="79"/>
      <c r="DGD98" s="79"/>
      <c r="DGE98" s="79"/>
      <c r="DGF98" s="79"/>
      <c r="DGG98" s="79"/>
      <c r="DGH98" s="79"/>
      <c r="DGI98" s="79"/>
      <c r="DGJ98" s="79"/>
      <c r="DGK98" s="79"/>
      <c r="DGL98" s="79"/>
      <c r="DGM98" s="79"/>
      <c r="DGN98" s="79"/>
      <c r="DGO98" s="79"/>
      <c r="DGP98" s="79"/>
      <c r="DGQ98" s="79"/>
      <c r="DGR98" s="79"/>
      <c r="DGS98" s="79"/>
      <c r="DGT98" s="79"/>
      <c r="DGU98" s="79"/>
      <c r="DGV98" s="79"/>
      <c r="DGW98" s="79"/>
      <c r="DGX98" s="79"/>
      <c r="DGY98" s="79"/>
      <c r="DGZ98" s="79"/>
      <c r="DHA98" s="79"/>
      <c r="DHB98" s="79"/>
      <c r="DHC98" s="79"/>
      <c r="DHD98" s="79"/>
      <c r="DHE98" s="79"/>
      <c r="DHF98" s="79"/>
      <c r="DHG98" s="79"/>
      <c r="DHH98" s="79"/>
      <c r="DHI98" s="79"/>
      <c r="DHJ98" s="79"/>
      <c r="DHK98" s="79"/>
      <c r="DHL98" s="79"/>
      <c r="DHM98" s="79"/>
      <c r="DHN98" s="79"/>
      <c r="DHO98" s="79"/>
      <c r="DHP98" s="79"/>
      <c r="DHQ98" s="79"/>
      <c r="DHR98" s="79"/>
      <c r="DHS98" s="79"/>
      <c r="DHT98" s="79"/>
      <c r="DHU98" s="79"/>
      <c r="DHV98" s="79"/>
      <c r="DHW98" s="79"/>
      <c r="DHX98" s="79"/>
      <c r="DHY98" s="79"/>
      <c r="DHZ98" s="79"/>
      <c r="DIA98" s="79"/>
      <c r="DIB98" s="79"/>
      <c r="DIC98" s="79"/>
      <c r="DID98" s="79"/>
      <c r="DIE98" s="79"/>
      <c r="DIF98" s="79"/>
      <c r="DIG98" s="79"/>
      <c r="DIH98" s="79"/>
      <c r="DII98" s="79"/>
      <c r="DIJ98" s="79"/>
      <c r="DIK98" s="79"/>
      <c r="DIL98" s="79"/>
      <c r="DIM98" s="79"/>
      <c r="DIN98" s="79"/>
      <c r="DIO98" s="79"/>
      <c r="DIP98" s="79"/>
      <c r="DIQ98" s="79"/>
      <c r="DIR98" s="79"/>
      <c r="DIS98" s="79"/>
      <c r="DIT98" s="79"/>
      <c r="DIU98" s="79"/>
      <c r="DIV98" s="79"/>
      <c r="DIW98" s="79"/>
      <c r="DIX98" s="79"/>
      <c r="DIY98" s="79"/>
      <c r="DIZ98" s="79"/>
      <c r="DJA98" s="79"/>
      <c r="DJB98" s="79"/>
      <c r="DJC98" s="79"/>
      <c r="DJD98" s="79"/>
      <c r="DJE98" s="79"/>
      <c r="DJF98" s="79"/>
      <c r="DJG98" s="79"/>
      <c r="DJH98" s="79"/>
      <c r="DJI98" s="79"/>
      <c r="DJJ98" s="79"/>
      <c r="DJK98" s="79"/>
      <c r="DJL98" s="79"/>
      <c r="DJM98" s="79"/>
      <c r="DJN98" s="79"/>
      <c r="DJO98" s="79"/>
      <c r="DJP98" s="79"/>
      <c r="DJQ98" s="79"/>
      <c r="DJR98" s="79"/>
      <c r="DJS98" s="79"/>
      <c r="DJT98" s="79"/>
      <c r="DJU98" s="79"/>
      <c r="DJV98" s="79"/>
      <c r="DJW98" s="79"/>
      <c r="DJX98" s="79"/>
      <c r="DJY98" s="79"/>
      <c r="DJZ98" s="79"/>
      <c r="DKA98" s="79"/>
      <c r="DKB98" s="79"/>
      <c r="DKC98" s="79"/>
      <c r="DKD98" s="79"/>
      <c r="DKE98" s="79"/>
      <c r="DKF98" s="79"/>
      <c r="DKG98" s="79"/>
      <c r="DKH98" s="79"/>
      <c r="DKI98" s="79"/>
      <c r="DKJ98" s="79"/>
      <c r="DKK98" s="79"/>
      <c r="DKL98" s="79"/>
      <c r="DKM98" s="79"/>
      <c r="DKN98" s="79"/>
      <c r="DKO98" s="79"/>
      <c r="DKP98" s="79"/>
      <c r="DKQ98" s="79"/>
      <c r="DKR98" s="79"/>
      <c r="DKS98" s="79"/>
      <c r="DKT98" s="79"/>
      <c r="DKU98" s="79"/>
      <c r="DKV98" s="79"/>
      <c r="DKW98" s="79"/>
      <c r="DKX98" s="79"/>
      <c r="DKY98" s="79"/>
      <c r="DKZ98" s="79"/>
      <c r="DLA98" s="79"/>
      <c r="DLB98" s="79"/>
      <c r="DLC98" s="79"/>
      <c r="DLD98" s="79"/>
      <c r="DLE98" s="79"/>
      <c r="DLF98" s="79"/>
      <c r="DLG98" s="79"/>
      <c r="DLH98" s="79"/>
      <c r="DLI98" s="79"/>
      <c r="DLJ98" s="79"/>
      <c r="DLK98" s="79"/>
      <c r="DLL98" s="79"/>
      <c r="DLM98" s="79"/>
      <c r="DLN98" s="79"/>
      <c r="DLO98" s="79"/>
      <c r="DLP98" s="79"/>
      <c r="DLQ98" s="79"/>
      <c r="DLR98" s="79"/>
      <c r="DLS98" s="79"/>
      <c r="DLT98" s="79"/>
      <c r="DLU98" s="79"/>
      <c r="DLV98" s="79"/>
      <c r="DLW98" s="79"/>
      <c r="DLX98" s="79"/>
      <c r="DLY98" s="79"/>
      <c r="DLZ98" s="79"/>
      <c r="DMA98" s="79"/>
      <c r="DMB98" s="79"/>
      <c r="DMC98" s="79"/>
      <c r="DMD98" s="79"/>
      <c r="DME98" s="79"/>
      <c r="DMF98" s="79"/>
      <c r="DMG98" s="79"/>
      <c r="DMH98" s="79"/>
      <c r="DMI98" s="79"/>
      <c r="DMJ98" s="79"/>
      <c r="DMK98" s="79"/>
      <c r="DML98" s="79"/>
      <c r="DMM98" s="79"/>
      <c r="DMN98" s="79"/>
      <c r="DMO98" s="79"/>
      <c r="DMP98" s="79"/>
      <c r="DMQ98" s="79"/>
      <c r="DMR98" s="79"/>
      <c r="DMS98" s="79"/>
      <c r="DMT98" s="79"/>
      <c r="DMU98" s="79"/>
      <c r="DMV98" s="79"/>
      <c r="DMW98" s="79"/>
      <c r="DMX98" s="79"/>
      <c r="DMY98" s="79"/>
      <c r="DMZ98" s="79"/>
      <c r="DNA98" s="79"/>
      <c r="DNB98" s="79"/>
      <c r="DNC98" s="79"/>
      <c r="DND98" s="79"/>
      <c r="DNE98" s="79"/>
      <c r="DNF98" s="79"/>
      <c r="DNG98" s="79"/>
      <c r="DNH98" s="79"/>
      <c r="DNI98" s="79"/>
      <c r="DNJ98" s="79"/>
      <c r="DNK98" s="79"/>
      <c r="DNL98" s="79"/>
      <c r="DNM98" s="79"/>
      <c r="DNN98" s="79"/>
      <c r="DNO98" s="79"/>
      <c r="DNP98" s="79"/>
      <c r="DNQ98" s="79"/>
      <c r="DNR98" s="79"/>
      <c r="DNS98" s="79"/>
      <c r="DNT98" s="79"/>
      <c r="DNU98" s="79"/>
      <c r="DNV98" s="79"/>
      <c r="DNW98" s="79"/>
      <c r="DNX98" s="79"/>
      <c r="DNY98" s="79"/>
      <c r="DNZ98" s="79"/>
      <c r="DOA98" s="79"/>
      <c r="DOB98" s="79"/>
      <c r="DOC98" s="79"/>
      <c r="DOD98" s="79"/>
      <c r="DOE98" s="79"/>
      <c r="DOF98" s="79"/>
      <c r="DOG98" s="79"/>
      <c r="DOH98" s="79"/>
      <c r="DOI98" s="79"/>
      <c r="DOJ98" s="79"/>
      <c r="DOK98" s="79"/>
      <c r="DOL98" s="79"/>
      <c r="DOM98" s="79"/>
      <c r="DON98" s="79"/>
      <c r="DOO98" s="79"/>
      <c r="DOP98" s="79"/>
      <c r="DOQ98" s="79"/>
      <c r="DOR98" s="79"/>
      <c r="DOS98" s="79"/>
      <c r="DOT98" s="79"/>
      <c r="DOU98" s="79"/>
      <c r="DOV98" s="79"/>
      <c r="DOW98" s="79"/>
      <c r="DOX98" s="79"/>
      <c r="DOY98" s="79"/>
      <c r="DOZ98" s="79"/>
      <c r="DPA98" s="79"/>
      <c r="DPB98" s="79"/>
      <c r="DPC98" s="79"/>
      <c r="DPD98" s="79"/>
      <c r="DPE98" s="79"/>
      <c r="DPF98" s="79"/>
      <c r="DPG98" s="79"/>
      <c r="DPH98" s="79"/>
      <c r="DPI98" s="79"/>
      <c r="DPJ98" s="79"/>
      <c r="DPK98" s="79"/>
      <c r="DPL98" s="79"/>
      <c r="DPM98" s="79"/>
      <c r="DPN98" s="79"/>
      <c r="DPO98" s="79"/>
      <c r="DPP98" s="79"/>
      <c r="DPQ98" s="79"/>
      <c r="DPR98" s="79"/>
      <c r="DPS98" s="79"/>
      <c r="DPT98" s="79"/>
      <c r="DPU98" s="79"/>
      <c r="DPV98" s="79"/>
      <c r="DPW98" s="79"/>
      <c r="DPX98" s="79"/>
      <c r="DPY98" s="79"/>
      <c r="DPZ98" s="79"/>
      <c r="DQA98" s="79"/>
      <c r="DQB98" s="79"/>
      <c r="DQC98" s="79"/>
      <c r="DQD98" s="79"/>
      <c r="DQE98" s="79"/>
      <c r="DQF98" s="79"/>
      <c r="DQG98" s="79"/>
      <c r="DQH98" s="79"/>
      <c r="DQI98" s="79"/>
      <c r="DQJ98" s="79"/>
      <c r="DQK98" s="79"/>
      <c r="DQL98" s="79"/>
      <c r="DQM98" s="79"/>
      <c r="DQN98" s="79"/>
      <c r="DQO98" s="79"/>
      <c r="DQP98" s="79"/>
      <c r="DQQ98" s="79"/>
      <c r="DQR98" s="79"/>
      <c r="DQS98" s="79"/>
      <c r="DQT98" s="79"/>
      <c r="DQU98" s="79"/>
      <c r="DQV98" s="79"/>
      <c r="DQW98" s="79"/>
      <c r="DQX98" s="79"/>
      <c r="DQY98" s="79"/>
      <c r="DQZ98" s="79"/>
      <c r="DRA98" s="79"/>
      <c r="DRB98" s="79"/>
      <c r="DRC98" s="79"/>
      <c r="DRD98" s="79"/>
      <c r="DRE98" s="79"/>
      <c r="DRF98" s="79"/>
      <c r="DRG98" s="79"/>
      <c r="DRH98" s="79"/>
      <c r="DRI98" s="79"/>
      <c r="DRJ98" s="79"/>
      <c r="DRK98" s="79"/>
      <c r="DRL98" s="79"/>
      <c r="DRM98" s="79"/>
      <c r="DRN98" s="79"/>
      <c r="DRO98" s="79"/>
      <c r="DRP98" s="79"/>
      <c r="DRQ98" s="79"/>
      <c r="DRR98" s="79"/>
      <c r="DRS98" s="79"/>
      <c r="DRT98" s="79"/>
      <c r="DRU98" s="79"/>
      <c r="DRV98" s="79"/>
      <c r="DRW98" s="79"/>
      <c r="DRX98" s="79"/>
      <c r="DRY98" s="79"/>
      <c r="DRZ98" s="79"/>
      <c r="DSA98" s="79"/>
      <c r="DSB98" s="79"/>
      <c r="DSC98" s="79"/>
      <c r="DSD98" s="79"/>
      <c r="DSE98" s="79"/>
      <c r="DSF98" s="79"/>
      <c r="DSG98" s="79"/>
      <c r="DSH98" s="79"/>
      <c r="DSI98" s="79"/>
      <c r="DSJ98" s="79"/>
      <c r="DSK98" s="79"/>
      <c r="DSL98" s="79"/>
      <c r="DSM98" s="79"/>
      <c r="DSN98" s="79"/>
      <c r="DSO98" s="79"/>
      <c r="DSP98" s="79"/>
      <c r="DSQ98" s="79"/>
      <c r="DSR98" s="79"/>
      <c r="DSS98" s="79"/>
      <c r="DST98" s="79"/>
      <c r="DSU98" s="79"/>
      <c r="DSV98" s="79"/>
      <c r="DSW98" s="79"/>
      <c r="DSX98" s="79"/>
      <c r="DSY98" s="79"/>
      <c r="DSZ98" s="79"/>
      <c r="DTA98" s="79"/>
      <c r="DTB98" s="79"/>
      <c r="DTC98" s="79"/>
      <c r="DTD98" s="79"/>
      <c r="DTE98" s="79"/>
      <c r="DTF98" s="79"/>
      <c r="DTG98" s="79"/>
      <c r="DTH98" s="79"/>
      <c r="DTI98" s="79"/>
      <c r="DTJ98" s="79"/>
      <c r="DTK98" s="79"/>
      <c r="DTL98" s="79"/>
      <c r="DTM98" s="79"/>
      <c r="DTN98" s="79"/>
      <c r="DTO98" s="79"/>
      <c r="DTP98" s="79"/>
      <c r="DTQ98" s="79"/>
      <c r="DTR98" s="79"/>
      <c r="DTS98" s="79"/>
      <c r="DTT98" s="79"/>
      <c r="DTU98" s="79"/>
      <c r="DTV98" s="79"/>
      <c r="DTW98" s="79"/>
      <c r="DTX98" s="79"/>
      <c r="DTY98" s="79"/>
      <c r="DTZ98" s="79"/>
      <c r="DUA98" s="79"/>
      <c r="DUB98" s="79"/>
      <c r="DUC98" s="79"/>
      <c r="DUD98" s="79"/>
      <c r="DUE98" s="79"/>
      <c r="DUF98" s="79"/>
      <c r="DUG98" s="79"/>
      <c r="DUH98" s="79"/>
      <c r="DUI98" s="79"/>
      <c r="DUJ98" s="79"/>
      <c r="DUK98" s="79"/>
      <c r="DUL98" s="79"/>
      <c r="DUM98" s="79"/>
      <c r="DUN98" s="79"/>
      <c r="DUO98" s="79"/>
      <c r="DUP98" s="79"/>
      <c r="DUQ98" s="79"/>
      <c r="DUR98" s="79"/>
      <c r="DUS98" s="79"/>
      <c r="DUT98" s="79"/>
      <c r="DUU98" s="79"/>
      <c r="DUV98" s="79"/>
      <c r="DUW98" s="79"/>
      <c r="DUX98" s="79"/>
      <c r="DUY98" s="79"/>
      <c r="DUZ98" s="79"/>
      <c r="DVA98" s="79"/>
      <c r="DVB98" s="79"/>
      <c r="DVC98" s="79"/>
      <c r="DVD98" s="79"/>
      <c r="DVE98" s="79"/>
      <c r="DVF98" s="79"/>
      <c r="DVG98" s="79"/>
      <c r="DVH98" s="79"/>
      <c r="DVI98" s="79"/>
      <c r="DVJ98" s="79"/>
      <c r="DVK98" s="79"/>
      <c r="DVL98" s="79"/>
      <c r="DVM98" s="79"/>
      <c r="DVN98" s="79"/>
      <c r="DVO98" s="79"/>
      <c r="DVP98" s="79"/>
      <c r="DVQ98" s="79"/>
      <c r="DVR98" s="79"/>
      <c r="DVS98" s="79"/>
      <c r="DVT98" s="79"/>
      <c r="DVU98" s="79"/>
      <c r="DVV98" s="79"/>
      <c r="DVW98" s="79"/>
      <c r="DVX98" s="79"/>
      <c r="DVY98" s="79"/>
      <c r="DVZ98" s="79"/>
      <c r="DWA98" s="79"/>
      <c r="DWB98" s="79"/>
      <c r="DWC98" s="79"/>
      <c r="DWD98" s="79"/>
      <c r="DWE98" s="79"/>
      <c r="DWF98" s="79"/>
      <c r="DWG98" s="79"/>
      <c r="DWH98" s="79"/>
      <c r="DWI98" s="79"/>
      <c r="DWJ98" s="79"/>
      <c r="DWK98" s="79"/>
      <c r="DWL98" s="79"/>
      <c r="DWM98" s="79"/>
      <c r="DWN98" s="79"/>
      <c r="DWO98" s="79"/>
      <c r="DWP98" s="79"/>
      <c r="DWQ98" s="79"/>
      <c r="DWR98" s="79"/>
      <c r="DWS98" s="79"/>
      <c r="DWT98" s="79"/>
      <c r="DWU98" s="79"/>
      <c r="DWV98" s="79"/>
      <c r="DWW98" s="79"/>
      <c r="DWX98" s="79"/>
      <c r="DWY98" s="79"/>
      <c r="DWZ98" s="79"/>
      <c r="DXA98" s="79"/>
      <c r="DXB98" s="79"/>
      <c r="DXC98" s="79"/>
      <c r="DXD98" s="79"/>
      <c r="DXE98" s="79"/>
      <c r="DXF98" s="79"/>
      <c r="DXG98" s="79"/>
      <c r="DXH98" s="79"/>
      <c r="DXI98" s="79"/>
      <c r="DXJ98" s="79"/>
      <c r="DXK98" s="79"/>
      <c r="DXL98" s="79"/>
      <c r="DXM98" s="79"/>
      <c r="DXN98" s="79"/>
      <c r="DXO98" s="79"/>
      <c r="DXP98" s="79"/>
      <c r="DXQ98" s="79"/>
      <c r="DXR98" s="79"/>
      <c r="DXS98" s="79"/>
      <c r="DXT98" s="79"/>
      <c r="DXU98" s="79"/>
      <c r="DXV98" s="79"/>
      <c r="DXW98" s="79"/>
      <c r="DXX98" s="79"/>
      <c r="DXY98" s="79"/>
      <c r="DXZ98" s="79"/>
      <c r="DYA98" s="79"/>
      <c r="DYB98" s="79"/>
      <c r="DYC98" s="79"/>
      <c r="DYD98" s="79"/>
      <c r="DYE98" s="79"/>
      <c r="DYF98" s="79"/>
      <c r="DYG98" s="79"/>
      <c r="DYH98" s="79"/>
      <c r="DYI98" s="79"/>
      <c r="DYJ98" s="79"/>
      <c r="DYK98" s="79"/>
      <c r="DYL98" s="79"/>
      <c r="DYM98" s="79"/>
      <c r="DYN98" s="79"/>
      <c r="DYO98" s="79"/>
      <c r="DYP98" s="79"/>
      <c r="DYQ98" s="79"/>
      <c r="DYR98" s="79"/>
      <c r="DYS98" s="79"/>
      <c r="DYT98" s="79"/>
      <c r="DYU98" s="79"/>
      <c r="DYV98" s="79"/>
      <c r="DYW98" s="79"/>
      <c r="DYX98" s="79"/>
      <c r="DYY98" s="79"/>
      <c r="DYZ98" s="79"/>
      <c r="DZA98" s="79"/>
      <c r="DZB98" s="79"/>
      <c r="DZC98" s="79"/>
      <c r="DZD98" s="79"/>
      <c r="DZE98" s="79"/>
      <c r="DZF98" s="79"/>
      <c r="DZG98" s="79"/>
      <c r="DZH98" s="79"/>
      <c r="DZI98" s="79"/>
      <c r="DZJ98" s="79"/>
      <c r="DZK98" s="79"/>
      <c r="DZL98" s="79"/>
      <c r="DZM98" s="79"/>
      <c r="DZN98" s="79"/>
      <c r="DZO98" s="79"/>
      <c r="DZP98" s="79"/>
      <c r="DZQ98" s="79"/>
      <c r="DZR98" s="79"/>
      <c r="DZS98" s="79"/>
      <c r="DZT98" s="79"/>
      <c r="DZU98" s="79"/>
      <c r="DZV98" s="79"/>
      <c r="DZW98" s="79"/>
      <c r="DZX98" s="79"/>
      <c r="DZY98" s="79"/>
      <c r="DZZ98" s="79"/>
      <c r="EAA98" s="79"/>
      <c r="EAB98" s="79"/>
      <c r="EAC98" s="79"/>
      <c r="EAD98" s="79"/>
      <c r="EAE98" s="79"/>
      <c r="EAF98" s="79"/>
      <c r="EAG98" s="79"/>
      <c r="EAH98" s="79"/>
      <c r="EAI98" s="79"/>
      <c r="EAJ98" s="79"/>
      <c r="EAK98" s="79"/>
      <c r="EAL98" s="79"/>
      <c r="EAM98" s="79"/>
      <c r="EAN98" s="79"/>
      <c r="EAO98" s="79"/>
      <c r="EAP98" s="79"/>
      <c r="EAQ98" s="79"/>
      <c r="EAR98" s="79"/>
      <c r="EAS98" s="79"/>
      <c r="EAT98" s="79"/>
      <c r="EAU98" s="79"/>
      <c r="EAV98" s="79"/>
      <c r="EAW98" s="79"/>
      <c r="EAX98" s="79"/>
      <c r="EAY98" s="79"/>
      <c r="EAZ98" s="79"/>
      <c r="EBA98" s="79"/>
      <c r="EBB98" s="79"/>
      <c r="EBC98" s="79"/>
      <c r="EBD98" s="79"/>
      <c r="EBE98" s="79"/>
      <c r="EBF98" s="79"/>
      <c r="EBG98" s="79"/>
      <c r="EBH98" s="79"/>
      <c r="EBI98" s="79"/>
      <c r="EBJ98" s="79"/>
      <c r="EBK98" s="79"/>
      <c r="EBL98" s="79"/>
      <c r="EBM98" s="79"/>
      <c r="EBN98" s="79"/>
      <c r="EBO98" s="79"/>
      <c r="EBP98" s="79"/>
      <c r="EBQ98" s="79"/>
      <c r="EBR98" s="79"/>
      <c r="EBS98" s="79"/>
      <c r="EBT98" s="79"/>
      <c r="EBU98" s="79"/>
      <c r="EBV98" s="79"/>
      <c r="EBW98" s="79"/>
      <c r="EBX98" s="79"/>
      <c r="EBY98" s="79"/>
      <c r="EBZ98" s="79"/>
      <c r="ECA98" s="79"/>
      <c r="ECB98" s="79"/>
      <c r="ECC98" s="79"/>
      <c r="ECD98" s="79"/>
      <c r="ECE98" s="79"/>
      <c r="ECF98" s="79"/>
      <c r="ECG98" s="79"/>
      <c r="ECH98" s="79"/>
      <c r="ECI98" s="79"/>
      <c r="ECJ98" s="79"/>
      <c r="ECK98" s="79"/>
      <c r="ECL98" s="79"/>
      <c r="ECM98" s="79"/>
      <c r="ECN98" s="79"/>
      <c r="ECO98" s="79"/>
      <c r="ECP98" s="79"/>
      <c r="ECQ98" s="79"/>
      <c r="ECR98" s="79"/>
      <c r="ECS98" s="79"/>
      <c r="ECT98" s="79"/>
      <c r="ECU98" s="79"/>
      <c r="ECV98" s="79"/>
      <c r="ECW98" s="79"/>
      <c r="ECX98" s="79"/>
      <c r="ECY98" s="79"/>
      <c r="ECZ98" s="79"/>
      <c r="EDA98" s="79"/>
      <c r="EDB98" s="79"/>
      <c r="EDC98" s="79"/>
      <c r="EDD98" s="79"/>
      <c r="EDE98" s="79"/>
      <c r="EDF98" s="79"/>
      <c r="EDG98" s="79"/>
      <c r="EDH98" s="79"/>
      <c r="EDI98" s="79"/>
      <c r="EDJ98" s="79"/>
      <c r="EDK98" s="79"/>
      <c r="EDL98" s="79"/>
      <c r="EDM98" s="79"/>
      <c r="EDN98" s="79"/>
      <c r="EDO98" s="79"/>
      <c r="EDP98" s="79"/>
      <c r="EDQ98" s="79"/>
      <c r="EDR98" s="79"/>
      <c r="EDS98" s="79"/>
      <c r="EDT98" s="79"/>
      <c r="EDU98" s="79"/>
      <c r="EDV98" s="79"/>
      <c r="EDW98" s="79"/>
      <c r="EDX98" s="79"/>
      <c r="EDY98" s="79"/>
      <c r="EDZ98" s="79"/>
      <c r="EEA98" s="79"/>
      <c r="EEB98" s="79"/>
      <c r="EEC98" s="79"/>
      <c r="EED98" s="79"/>
      <c r="EEE98" s="79"/>
      <c r="EEF98" s="79"/>
      <c r="EEG98" s="79"/>
      <c r="EEH98" s="79"/>
      <c r="EEI98" s="79"/>
      <c r="EEJ98" s="79"/>
      <c r="EEK98" s="79"/>
      <c r="EEL98" s="79"/>
      <c r="EEM98" s="79"/>
      <c r="EEN98" s="79"/>
      <c r="EEO98" s="79"/>
      <c r="EEP98" s="79"/>
      <c r="EEQ98" s="79"/>
      <c r="EER98" s="79"/>
      <c r="EES98" s="79"/>
      <c r="EET98" s="79"/>
      <c r="EEU98" s="79"/>
      <c r="EEV98" s="79"/>
      <c r="EEW98" s="79"/>
      <c r="EEX98" s="79"/>
      <c r="EEY98" s="79"/>
      <c r="EEZ98" s="79"/>
      <c r="EFA98" s="79"/>
      <c r="EFB98" s="79"/>
      <c r="EFC98" s="79"/>
      <c r="EFD98" s="79"/>
      <c r="EFE98" s="79"/>
      <c r="EFF98" s="79"/>
      <c r="EFG98" s="79"/>
      <c r="EFH98" s="79"/>
      <c r="EFI98" s="79"/>
      <c r="EFJ98" s="79"/>
      <c r="EFK98" s="79"/>
      <c r="EFL98" s="79"/>
      <c r="EFM98" s="79"/>
      <c r="EFN98" s="79"/>
      <c r="EFO98" s="79"/>
      <c r="EFP98" s="79"/>
      <c r="EFQ98" s="79"/>
      <c r="EFR98" s="79"/>
      <c r="EFS98" s="79"/>
      <c r="EFT98" s="79"/>
      <c r="EFU98" s="79"/>
      <c r="EFV98" s="79"/>
      <c r="EFW98" s="79"/>
      <c r="EFX98" s="79"/>
      <c r="EFY98" s="79"/>
      <c r="EFZ98" s="79"/>
      <c r="EGA98" s="79"/>
      <c r="EGB98" s="79"/>
      <c r="EGC98" s="79"/>
      <c r="EGD98" s="79"/>
      <c r="EGE98" s="79"/>
      <c r="EGF98" s="79"/>
      <c r="EGG98" s="79"/>
      <c r="EGH98" s="79"/>
      <c r="EGI98" s="79"/>
      <c r="EGJ98" s="79"/>
      <c r="EGK98" s="79"/>
      <c r="EGL98" s="79"/>
      <c r="EGM98" s="79"/>
      <c r="EGN98" s="79"/>
      <c r="EGO98" s="79"/>
      <c r="EGP98" s="79"/>
      <c r="EGQ98" s="79"/>
      <c r="EGR98" s="79"/>
      <c r="EGS98" s="79"/>
      <c r="EGT98" s="79"/>
      <c r="EGU98" s="79"/>
      <c r="EGV98" s="79"/>
      <c r="EGW98" s="79"/>
      <c r="EGX98" s="79"/>
      <c r="EGY98" s="79"/>
      <c r="EGZ98" s="79"/>
      <c r="EHA98" s="79"/>
      <c r="EHB98" s="79"/>
      <c r="EHC98" s="79"/>
      <c r="EHD98" s="79"/>
      <c r="EHE98" s="79"/>
      <c r="EHF98" s="79"/>
      <c r="EHG98" s="79"/>
      <c r="EHH98" s="79"/>
      <c r="EHI98" s="79"/>
      <c r="EHJ98" s="79"/>
      <c r="EHK98" s="79"/>
      <c r="EHL98" s="79"/>
      <c r="EHM98" s="79"/>
      <c r="EHN98" s="79"/>
      <c r="EHO98" s="79"/>
      <c r="EHP98" s="79"/>
      <c r="EHQ98" s="79"/>
      <c r="EHR98" s="79"/>
      <c r="EHS98" s="79"/>
      <c r="EHT98" s="79"/>
      <c r="EHU98" s="79"/>
      <c r="EHV98" s="79"/>
      <c r="EHW98" s="79"/>
      <c r="EHX98" s="79"/>
      <c r="EHY98" s="79"/>
      <c r="EHZ98" s="79"/>
      <c r="EIA98" s="79"/>
      <c r="EIB98" s="79"/>
      <c r="EIC98" s="79"/>
      <c r="EID98" s="79"/>
      <c r="EIE98" s="79"/>
      <c r="EIF98" s="79"/>
      <c r="EIG98" s="79"/>
      <c r="EIH98" s="79"/>
      <c r="EII98" s="79"/>
      <c r="EIJ98" s="79"/>
      <c r="EIK98" s="79"/>
      <c r="EIL98" s="79"/>
      <c r="EIM98" s="79"/>
      <c r="EIN98" s="79"/>
      <c r="EIO98" s="79"/>
      <c r="EIP98" s="79"/>
      <c r="EIQ98" s="79"/>
      <c r="EIR98" s="79"/>
      <c r="EIS98" s="79"/>
      <c r="EIT98" s="79"/>
      <c r="EIU98" s="79"/>
      <c r="EIV98" s="79"/>
      <c r="EIW98" s="79"/>
      <c r="EIX98" s="79"/>
      <c r="EIY98" s="79"/>
      <c r="EIZ98" s="79"/>
      <c r="EJA98" s="79"/>
      <c r="EJB98" s="79"/>
      <c r="EJC98" s="79"/>
      <c r="EJD98" s="79"/>
      <c r="EJE98" s="79"/>
      <c r="EJF98" s="79"/>
      <c r="EJG98" s="79"/>
      <c r="EJH98" s="79"/>
      <c r="EJI98" s="79"/>
      <c r="EJJ98" s="79"/>
      <c r="EJK98" s="79"/>
      <c r="EJL98" s="79"/>
      <c r="EJM98" s="79"/>
      <c r="EJN98" s="79"/>
      <c r="EJO98" s="79"/>
      <c r="EJP98" s="79"/>
      <c r="EJQ98" s="79"/>
      <c r="EJR98" s="79"/>
      <c r="EJS98" s="79"/>
      <c r="EJT98" s="79"/>
      <c r="EJU98" s="79"/>
      <c r="EJV98" s="79"/>
      <c r="EJW98" s="79"/>
      <c r="EJX98" s="79"/>
      <c r="EJY98" s="79"/>
      <c r="EJZ98" s="79"/>
      <c r="EKA98" s="79"/>
      <c r="EKB98" s="79"/>
      <c r="EKC98" s="79"/>
      <c r="EKD98" s="79"/>
      <c r="EKE98" s="79"/>
      <c r="EKF98" s="79"/>
      <c r="EKG98" s="79"/>
      <c r="EKH98" s="79"/>
      <c r="EKI98" s="79"/>
      <c r="EKJ98" s="79"/>
      <c r="EKK98" s="79"/>
      <c r="EKL98" s="79"/>
      <c r="EKM98" s="79"/>
      <c r="EKN98" s="79"/>
      <c r="EKO98" s="79"/>
      <c r="EKP98" s="79"/>
      <c r="EKQ98" s="79"/>
      <c r="EKR98" s="79"/>
      <c r="EKS98" s="79"/>
      <c r="EKT98" s="79"/>
      <c r="EKU98" s="79"/>
      <c r="EKV98" s="79"/>
      <c r="EKW98" s="79"/>
      <c r="EKX98" s="79"/>
      <c r="EKY98" s="79"/>
      <c r="EKZ98" s="79"/>
      <c r="ELA98" s="79"/>
      <c r="ELB98" s="79"/>
      <c r="ELC98" s="79"/>
      <c r="ELD98" s="79"/>
      <c r="ELE98" s="79"/>
      <c r="ELF98" s="79"/>
      <c r="ELG98" s="79"/>
      <c r="ELH98" s="79"/>
      <c r="ELI98" s="79"/>
      <c r="ELJ98" s="79"/>
      <c r="ELK98" s="79"/>
      <c r="ELL98" s="79"/>
      <c r="ELM98" s="79"/>
      <c r="ELN98" s="79"/>
      <c r="ELO98" s="79"/>
      <c r="ELP98" s="79"/>
      <c r="ELQ98" s="79"/>
      <c r="ELR98" s="79"/>
      <c r="ELS98" s="79"/>
      <c r="ELT98" s="79"/>
      <c r="ELU98" s="79"/>
      <c r="ELV98" s="79"/>
      <c r="ELW98" s="79"/>
      <c r="ELX98" s="79"/>
      <c r="ELY98" s="79"/>
      <c r="ELZ98" s="79"/>
      <c r="EMA98" s="79"/>
      <c r="EMB98" s="79"/>
      <c r="EMC98" s="79"/>
      <c r="EMD98" s="79"/>
      <c r="EME98" s="79"/>
      <c r="EMF98" s="79"/>
      <c r="EMG98" s="79"/>
      <c r="EMH98" s="79"/>
      <c r="EMI98" s="79"/>
      <c r="EMJ98" s="79"/>
      <c r="EMK98" s="79"/>
      <c r="EML98" s="79"/>
      <c r="EMM98" s="79"/>
      <c r="EMN98" s="79"/>
      <c r="EMO98" s="79"/>
      <c r="EMP98" s="79"/>
      <c r="EMQ98" s="79"/>
      <c r="EMR98" s="79"/>
      <c r="EMS98" s="79"/>
      <c r="EMT98" s="79"/>
      <c r="EMU98" s="79"/>
      <c r="EMV98" s="79"/>
      <c r="EMW98" s="79"/>
      <c r="EMX98" s="79"/>
      <c r="EMY98" s="79"/>
      <c r="EMZ98" s="79"/>
      <c r="ENA98" s="79"/>
      <c r="ENB98" s="79"/>
      <c r="ENC98" s="79"/>
      <c r="END98" s="79"/>
      <c r="ENE98" s="79"/>
      <c r="ENF98" s="79"/>
      <c r="ENG98" s="79"/>
      <c r="ENH98" s="79"/>
      <c r="ENI98" s="79"/>
      <c r="ENJ98" s="79"/>
      <c r="ENK98" s="79"/>
      <c r="ENL98" s="79"/>
      <c r="ENM98" s="79"/>
      <c r="ENN98" s="79"/>
      <c r="ENO98" s="79"/>
      <c r="ENP98" s="79"/>
      <c r="ENQ98" s="79"/>
      <c r="ENR98" s="79"/>
      <c r="ENS98" s="79"/>
      <c r="ENT98" s="79"/>
      <c r="ENU98" s="79"/>
      <c r="ENV98" s="79"/>
      <c r="ENW98" s="79"/>
      <c r="ENX98" s="79"/>
      <c r="ENY98" s="79"/>
      <c r="ENZ98" s="79"/>
      <c r="EOA98" s="79"/>
      <c r="EOB98" s="79"/>
      <c r="EOC98" s="79"/>
      <c r="EOD98" s="79"/>
      <c r="EOE98" s="79"/>
      <c r="EOF98" s="79"/>
      <c r="EOG98" s="79"/>
      <c r="EOH98" s="79"/>
      <c r="EOI98" s="79"/>
      <c r="EOJ98" s="79"/>
      <c r="EOK98" s="79"/>
      <c r="EOL98" s="79"/>
      <c r="EOM98" s="79"/>
      <c r="EON98" s="79"/>
      <c r="EOO98" s="79"/>
      <c r="EOP98" s="79"/>
      <c r="EOQ98" s="79"/>
      <c r="EOR98" s="79"/>
      <c r="EOS98" s="79"/>
      <c r="EOT98" s="79"/>
      <c r="EOU98" s="79"/>
      <c r="EOV98" s="79"/>
      <c r="EOW98" s="79"/>
      <c r="EOX98" s="79"/>
      <c r="EOY98" s="79"/>
      <c r="EOZ98" s="79"/>
      <c r="EPA98" s="79"/>
      <c r="EPB98" s="79"/>
      <c r="EPC98" s="79"/>
      <c r="EPD98" s="79"/>
      <c r="EPE98" s="79"/>
      <c r="EPF98" s="79"/>
      <c r="EPG98" s="79"/>
      <c r="EPH98" s="79"/>
      <c r="EPI98" s="79"/>
      <c r="EPJ98" s="79"/>
      <c r="EPK98" s="79"/>
      <c r="EPL98" s="79"/>
      <c r="EPM98" s="79"/>
      <c r="EPN98" s="79"/>
      <c r="EPO98" s="79"/>
      <c r="EPP98" s="79"/>
      <c r="EPQ98" s="79"/>
      <c r="EPR98" s="79"/>
      <c r="EPS98" s="79"/>
      <c r="EPT98" s="79"/>
      <c r="EPU98" s="79"/>
      <c r="EPV98" s="79"/>
      <c r="EPW98" s="79"/>
      <c r="EPX98" s="79"/>
      <c r="EPY98" s="79"/>
      <c r="EPZ98" s="79"/>
      <c r="EQA98" s="79"/>
      <c r="EQB98" s="79"/>
      <c r="EQC98" s="79"/>
      <c r="EQD98" s="79"/>
      <c r="EQE98" s="79"/>
      <c r="EQF98" s="79"/>
      <c r="EQG98" s="79"/>
      <c r="EQH98" s="79"/>
      <c r="EQI98" s="79"/>
      <c r="EQJ98" s="79"/>
      <c r="EQK98" s="79"/>
      <c r="EQL98" s="79"/>
      <c r="EQM98" s="79"/>
      <c r="EQN98" s="79"/>
      <c r="EQO98" s="79"/>
      <c r="EQP98" s="79"/>
      <c r="EQQ98" s="79"/>
      <c r="EQR98" s="79"/>
      <c r="EQS98" s="79"/>
      <c r="EQT98" s="79"/>
      <c r="EQU98" s="79"/>
      <c r="EQV98" s="79"/>
      <c r="EQW98" s="79"/>
      <c r="EQX98" s="79"/>
      <c r="EQY98" s="79"/>
      <c r="EQZ98" s="79"/>
      <c r="ERA98" s="79"/>
      <c r="ERB98" s="79"/>
      <c r="ERC98" s="79"/>
      <c r="ERD98" s="79"/>
      <c r="ERE98" s="79"/>
      <c r="ERF98" s="79"/>
      <c r="ERG98" s="79"/>
      <c r="ERH98" s="79"/>
      <c r="ERI98" s="79"/>
      <c r="ERJ98" s="79"/>
      <c r="ERK98" s="79"/>
      <c r="ERL98" s="79"/>
      <c r="ERM98" s="79"/>
      <c r="ERN98" s="79"/>
      <c r="ERO98" s="79"/>
      <c r="ERP98" s="79"/>
      <c r="ERQ98" s="79"/>
      <c r="ERR98" s="79"/>
      <c r="ERS98" s="79"/>
      <c r="ERT98" s="79"/>
      <c r="ERU98" s="79"/>
      <c r="ERV98" s="79"/>
      <c r="ERW98" s="79"/>
      <c r="ERX98" s="79"/>
      <c r="ERY98" s="79"/>
      <c r="ERZ98" s="79"/>
      <c r="ESA98" s="79"/>
      <c r="ESB98" s="79"/>
      <c r="ESC98" s="79"/>
      <c r="ESD98" s="79"/>
      <c r="ESE98" s="79"/>
      <c r="ESF98" s="79"/>
      <c r="ESG98" s="79"/>
      <c r="ESH98" s="79"/>
      <c r="ESI98" s="79"/>
      <c r="ESJ98" s="79"/>
      <c r="ESK98" s="79"/>
      <c r="ESL98" s="79"/>
      <c r="ESM98" s="79"/>
      <c r="ESN98" s="79"/>
      <c r="ESO98" s="79"/>
      <c r="ESP98" s="79"/>
      <c r="ESQ98" s="79"/>
      <c r="ESR98" s="79"/>
      <c r="ESS98" s="79"/>
      <c r="EST98" s="79"/>
      <c r="ESU98" s="79"/>
      <c r="ESV98" s="79"/>
      <c r="ESW98" s="79"/>
      <c r="ESX98" s="79"/>
      <c r="ESY98" s="79"/>
      <c r="ESZ98" s="79"/>
      <c r="ETA98" s="79"/>
      <c r="ETB98" s="79"/>
      <c r="ETC98" s="79"/>
      <c r="ETD98" s="79"/>
      <c r="ETE98" s="79"/>
      <c r="ETF98" s="79"/>
      <c r="ETG98" s="79"/>
      <c r="ETH98" s="79"/>
      <c r="ETI98" s="79"/>
      <c r="ETJ98" s="79"/>
      <c r="ETK98" s="79"/>
      <c r="ETL98" s="79"/>
      <c r="ETM98" s="79"/>
      <c r="ETN98" s="79"/>
      <c r="ETO98" s="79"/>
      <c r="ETP98" s="79"/>
      <c r="ETQ98" s="79"/>
      <c r="ETR98" s="79"/>
      <c r="ETS98" s="79"/>
      <c r="ETT98" s="79"/>
      <c r="ETU98" s="79"/>
      <c r="ETV98" s="79"/>
      <c r="ETW98" s="79"/>
      <c r="ETX98" s="79"/>
      <c r="ETY98" s="79"/>
      <c r="ETZ98" s="79"/>
      <c r="EUA98" s="79"/>
      <c r="EUB98" s="79"/>
      <c r="EUC98" s="79"/>
      <c r="EUD98" s="79"/>
      <c r="EUE98" s="79"/>
      <c r="EUF98" s="79"/>
      <c r="EUG98" s="79"/>
      <c r="EUH98" s="79"/>
      <c r="EUI98" s="79"/>
      <c r="EUJ98" s="79"/>
      <c r="EUK98" s="79"/>
      <c r="EUL98" s="79"/>
      <c r="EUM98" s="79"/>
      <c r="EUN98" s="79"/>
      <c r="EUO98" s="79"/>
      <c r="EUP98" s="79"/>
      <c r="EUQ98" s="79"/>
      <c r="EUR98" s="79"/>
      <c r="EUS98" s="79"/>
      <c r="EUT98" s="79"/>
      <c r="EUU98" s="79"/>
      <c r="EUV98" s="79"/>
      <c r="EUW98" s="79"/>
      <c r="EUX98" s="79"/>
      <c r="EUY98" s="79"/>
      <c r="EUZ98" s="79"/>
      <c r="EVA98" s="79"/>
      <c r="EVB98" s="79"/>
      <c r="EVC98" s="79"/>
      <c r="EVD98" s="79"/>
      <c r="EVE98" s="79"/>
      <c r="EVF98" s="79"/>
      <c r="EVG98" s="79"/>
      <c r="EVH98" s="79"/>
      <c r="EVI98" s="79"/>
      <c r="EVJ98" s="79"/>
      <c r="EVK98" s="79"/>
      <c r="EVL98" s="79"/>
      <c r="EVM98" s="79"/>
      <c r="EVN98" s="79"/>
      <c r="EVO98" s="79"/>
      <c r="EVP98" s="79"/>
      <c r="EVQ98" s="79"/>
      <c r="EVR98" s="79"/>
      <c r="EVS98" s="79"/>
      <c r="EVT98" s="79"/>
      <c r="EVU98" s="79"/>
      <c r="EVV98" s="79"/>
      <c r="EVW98" s="79"/>
      <c r="EVX98" s="79"/>
      <c r="EVY98" s="79"/>
      <c r="EVZ98" s="79"/>
      <c r="EWA98" s="79"/>
      <c r="EWB98" s="79"/>
      <c r="EWC98" s="79"/>
      <c r="EWD98" s="79"/>
      <c r="EWE98" s="79"/>
      <c r="EWF98" s="79"/>
      <c r="EWG98" s="79"/>
      <c r="EWH98" s="79"/>
      <c r="EWI98" s="79"/>
      <c r="EWJ98" s="79"/>
      <c r="EWK98" s="79"/>
      <c r="EWL98" s="79"/>
      <c r="EWM98" s="79"/>
      <c r="EWN98" s="79"/>
      <c r="EWO98" s="79"/>
      <c r="EWP98" s="79"/>
      <c r="EWQ98" s="79"/>
      <c r="EWR98" s="79"/>
      <c r="EWS98" s="79"/>
      <c r="EWT98" s="79"/>
      <c r="EWU98" s="79"/>
      <c r="EWV98" s="79"/>
      <c r="EWW98" s="79"/>
      <c r="EWX98" s="79"/>
      <c r="EWY98" s="79"/>
      <c r="EWZ98" s="79"/>
      <c r="EXA98" s="79"/>
      <c r="EXB98" s="79"/>
      <c r="EXC98" s="79"/>
      <c r="EXD98" s="79"/>
      <c r="EXE98" s="79"/>
      <c r="EXF98" s="79"/>
      <c r="EXG98" s="79"/>
      <c r="EXH98" s="79"/>
      <c r="EXI98" s="79"/>
      <c r="EXJ98" s="79"/>
      <c r="EXK98" s="79"/>
      <c r="EXL98" s="79"/>
      <c r="EXM98" s="79"/>
      <c r="EXN98" s="79"/>
      <c r="EXO98" s="79"/>
      <c r="EXP98" s="79"/>
      <c r="EXQ98" s="79"/>
      <c r="EXR98" s="79"/>
      <c r="EXS98" s="79"/>
      <c r="EXT98" s="79"/>
      <c r="EXU98" s="79"/>
      <c r="EXV98" s="79"/>
      <c r="EXW98" s="79"/>
      <c r="EXX98" s="79"/>
      <c r="EXY98" s="79"/>
      <c r="EXZ98" s="79"/>
      <c r="EYA98" s="79"/>
      <c r="EYB98" s="79"/>
      <c r="EYC98" s="79"/>
      <c r="EYD98" s="79"/>
      <c r="EYE98" s="79"/>
      <c r="EYF98" s="79"/>
      <c r="EYG98" s="79"/>
      <c r="EYH98" s="79"/>
      <c r="EYI98" s="79"/>
      <c r="EYJ98" s="79"/>
      <c r="EYK98" s="79"/>
      <c r="EYL98" s="79"/>
      <c r="EYM98" s="79"/>
      <c r="EYN98" s="79"/>
      <c r="EYO98" s="79"/>
      <c r="EYP98" s="79"/>
      <c r="EYQ98" s="79"/>
      <c r="EYR98" s="79"/>
      <c r="EYS98" s="79"/>
      <c r="EYT98" s="79"/>
      <c r="EYU98" s="79"/>
      <c r="EYV98" s="79"/>
      <c r="EYW98" s="79"/>
      <c r="EYX98" s="79"/>
      <c r="EYY98" s="79"/>
      <c r="EYZ98" s="79"/>
      <c r="EZA98" s="79"/>
      <c r="EZB98" s="79"/>
      <c r="EZC98" s="79"/>
      <c r="EZD98" s="79"/>
      <c r="EZE98" s="79"/>
      <c r="EZF98" s="79"/>
      <c r="EZG98" s="79"/>
      <c r="EZH98" s="79"/>
      <c r="EZI98" s="79"/>
      <c r="EZJ98" s="79"/>
      <c r="EZK98" s="79"/>
      <c r="EZL98" s="79"/>
      <c r="EZM98" s="79"/>
      <c r="EZN98" s="79"/>
      <c r="EZO98" s="79"/>
      <c r="EZP98" s="79"/>
      <c r="EZQ98" s="79"/>
      <c r="EZR98" s="79"/>
      <c r="EZS98" s="79"/>
      <c r="EZT98" s="79"/>
      <c r="EZU98" s="79"/>
      <c r="EZV98" s="79"/>
      <c r="EZW98" s="79"/>
      <c r="EZX98" s="79"/>
      <c r="EZY98" s="79"/>
      <c r="EZZ98" s="79"/>
      <c r="FAA98" s="79"/>
      <c r="FAB98" s="79"/>
      <c r="FAC98" s="79"/>
      <c r="FAD98" s="79"/>
      <c r="FAE98" s="79"/>
      <c r="FAF98" s="79"/>
      <c r="FAG98" s="79"/>
      <c r="FAH98" s="79"/>
      <c r="FAI98" s="79"/>
      <c r="FAJ98" s="79"/>
      <c r="FAK98" s="79"/>
      <c r="FAL98" s="79"/>
      <c r="FAM98" s="79"/>
      <c r="FAN98" s="79"/>
      <c r="FAO98" s="79"/>
      <c r="FAP98" s="79"/>
      <c r="FAQ98" s="79"/>
      <c r="FAR98" s="79"/>
      <c r="FAS98" s="79"/>
      <c r="FAT98" s="79"/>
      <c r="FAU98" s="79"/>
      <c r="FAV98" s="79"/>
      <c r="FAW98" s="79"/>
      <c r="FAX98" s="79"/>
      <c r="FAY98" s="79"/>
      <c r="FAZ98" s="79"/>
      <c r="FBA98" s="79"/>
      <c r="FBB98" s="79"/>
      <c r="FBC98" s="79"/>
      <c r="FBD98" s="79"/>
      <c r="FBE98" s="79"/>
      <c r="FBF98" s="79"/>
      <c r="FBG98" s="79"/>
      <c r="FBH98" s="79"/>
      <c r="FBI98" s="79"/>
      <c r="FBJ98" s="79"/>
      <c r="FBK98" s="79"/>
      <c r="FBL98" s="79"/>
      <c r="FBM98" s="79"/>
      <c r="FBN98" s="79"/>
      <c r="FBO98" s="79"/>
      <c r="FBP98" s="79"/>
      <c r="FBQ98" s="79"/>
      <c r="FBR98" s="79"/>
      <c r="FBS98" s="79"/>
      <c r="FBT98" s="79"/>
      <c r="FBU98" s="79"/>
      <c r="FBV98" s="79"/>
      <c r="FBW98" s="79"/>
      <c r="FBX98" s="79"/>
      <c r="FBY98" s="79"/>
      <c r="FBZ98" s="79"/>
      <c r="FCA98" s="79"/>
      <c r="FCB98" s="79"/>
      <c r="FCC98" s="79"/>
      <c r="FCD98" s="79"/>
      <c r="FCE98" s="79"/>
      <c r="FCF98" s="79"/>
      <c r="FCG98" s="79"/>
      <c r="FCH98" s="79"/>
      <c r="FCI98" s="79"/>
      <c r="FCJ98" s="79"/>
      <c r="FCK98" s="79"/>
      <c r="FCL98" s="79"/>
      <c r="FCM98" s="79"/>
      <c r="FCN98" s="79"/>
      <c r="FCO98" s="79"/>
      <c r="FCP98" s="79"/>
      <c r="FCQ98" s="79"/>
      <c r="FCR98" s="79"/>
      <c r="FCS98" s="79"/>
      <c r="FCT98" s="79"/>
      <c r="FCU98" s="79"/>
      <c r="FCV98" s="79"/>
      <c r="FCW98" s="79"/>
      <c r="FCX98" s="79"/>
      <c r="FCY98" s="79"/>
      <c r="FCZ98" s="79"/>
      <c r="FDA98" s="79"/>
      <c r="FDB98" s="79"/>
      <c r="FDC98" s="79"/>
      <c r="FDD98" s="79"/>
      <c r="FDE98" s="79"/>
      <c r="FDF98" s="79"/>
      <c r="FDG98" s="79"/>
      <c r="FDH98" s="79"/>
      <c r="FDI98" s="79"/>
      <c r="FDJ98" s="79"/>
      <c r="FDK98" s="79"/>
      <c r="FDL98" s="79"/>
      <c r="FDM98" s="79"/>
      <c r="FDN98" s="79"/>
      <c r="FDO98" s="79"/>
      <c r="FDP98" s="79"/>
      <c r="FDQ98" s="79"/>
      <c r="FDR98" s="79"/>
      <c r="FDS98" s="79"/>
      <c r="FDT98" s="79"/>
      <c r="FDU98" s="79"/>
      <c r="FDV98" s="79"/>
      <c r="FDW98" s="79"/>
      <c r="FDX98" s="79"/>
      <c r="FDY98" s="79"/>
      <c r="FDZ98" s="79"/>
      <c r="FEA98" s="79"/>
      <c r="FEB98" s="79"/>
      <c r="FEC98" s="79"/>
      <c r="FED98" s="79"/>
      <c r="FEE98" s="79"/>
      <c r="FEF98" s="79"/>
      <c r="FEG98" s="79"/>
      <c r="FEH98" s="79"/>
      <c r="FEI98" s="79"/>
      <c r="FEJ98" s="79"/>
      <c r="FEK98" s="79"/>
      <c r="FEL98" s="79"/>
      <c r="FEM98" s="79"/>
      <c r="FEN98" s="79"/>
      <c r="FEO98" s="79"/>
      <c r="FEP98" s="79"/>
      <c r="FEQ98" s="79"/>
      <c r="FER98" s="79"/>
      <c r="FES98" s="79"/>
      <c r="FET98" s="79"/>
      <c r="FEU98" s="79"/>
      <c r="FEV98" s="79"/>
      <c r="FEW98" s="79"/>
      <c r="FEX98" s="79"/>
      <c r="FEY98" s="79"/>
      <c r="FEZ98" s="79"/>
      <c r="FFA98" s="79"/>
      <c r="FFB98" s="79"/>
      <c r="FFC98" s="79"/>
      <c r="FFD98" s="79"/>
      <c r="FFE98" s="79"/>
      <c r="FFF98" s="79"/>
      <c r="FFG98" s="79"/>
      <c r="FFH98" s="79"/>
      <c r="FFI98" s="79"/>
      <c r="FFJ98" s="79"/>
      <c r="FFK98" s="79"/>
      <c r="FFL98" s="79"/>
      <c r="FFM98" s="79"/>
      <c r="FFN98" s="79"/>
      <c r="FFO98" s="79"/>
      <c r="FFP98" s="79"/>
      <c r="FFQ98" s="79"/>
      <c r="FFR98" s="79"/>
      <c r="FFS98" s="79"/>
      <c r="FFT98" s="79"/>
      <c r="FFU98" s="79"/>
      <c r="FFV98" s="79"/>
      <c r="FFW98" s="79"/>
      <c r="FFX98" s="79"/>
      <c r="FFY98" s="79"/>
      <c r="FFZ98" s="79"/>
      <c r="FGA98" s="79"/>
      <c r="FGB98" s="79"/>
      <c r="FGC98" s="79"/>
      <c r="FGD98" s="79"/>
      <c r="FGE98" s="79"/>
      <c r="FGF98" s="79"/>
      <c r="FGG98" s="79"/>
      <c r="FGH98" s="79"/>
      <c r="FGI98" s="79"/>
      <c r="FGJ98" s="79"/>
      <c r="FGK98" s="79"/>
      <c r="FGL98" s="79"/>
      <c r="FGM98" s="79"/>
      <c r="FGN98" s="79"/>
      <c r="FGO98" s="79"/>
      <c r="FGP98" s="79"/>
      <c r="FGQ98" s="79"/>
      <c r="FGR98" s="79"/>
      <c r="FGS98" s="79"/>
      <c r="FGT98" s="79"/>
      <c r="FGU98" s="79"/>
      <c r="FGV98" s="79"/>
      <c r="FGW98" s="79"/>
      <c r="FGX98" s="79"/>
      <c r="FGY98" s="79"/>
      <c r="FGZ98" s="79"/>
      <c r="FHA98" s="79"/>
      <c r="FHB98" s="79"/>
      <c r="FHC98" s="79"/>
      <c r="FHD98" s="79"/>
      <c r="FHE98" s="79"/>
      <c r="FHF98" s="79"/>
      <c r="FHG98" s="79"/>
      <c r="FHH98" s="79"/>
      <c r="FHI98" s="79"/>
      <c r="FHJ98" s="79"/>
      <c r="FHK98" s="79"/>
      <c r="FHL98" s="79"/>
      <c r="FHM98" s="79"/>
      <c r="FHN98" s="79"/>
      <c r="FHO98" s="79"/>
      <c r="FHP98" s="79"/>
      <c r="FHQ98" s="79"/>
      <c r="FHR98" s="79"/>
      <c r="FHS98" s="79"/>
      <c r="FHT98" s="79"/>
      <c r="FHU98" s="79"/>
      <c r="FHV98" s="79"/>
      <c r="FHW98" s="79"/>
      <c r="FHX98" s="79"/>
      <c r="FHY98" s="79"/>
      <c r="FHZ98" s="79"/>
      <c r="FIA98" s="79"/>
      <c r="FIB98" s="79"/>
      <c r="FIC98" s="79"/>
      <c r="FID98" s="79"/>
      <c r="FIE98" s="79"/>
      <c r="FIF98" s="79"/>
      <c r="FIG98" s="79"/>
      <c r="FIH98" s="79"/>
      <c r="FII98" s="79"/>
      <c r="FIJ98" s="79"/>
      <c r="FIK98" s="79"/>
      <c r="FIL98" s="79"/>
      <c r="FIM98" s="79"/>
      <c r="FIN98" s="79"/>
      <c r="FIO98" s="79"/>
      <c r="FIP98" s="79"/>
      <c r="FIQ98" s="79"/>
      <c r="FIR98" s="79"/>
      <c r="FIS98" s="79"/>
      <c r="FIT98" s="79"/>
      <c r="FIU98" s="79"/>
      <c r="FIV98" s="79"/>
      <c r="FIW98" s="79"/>
      <c r="FIX98" s="79"/>
      <c r="FIY98" s="79"/>
      <c r="FIZ98" s="79"/>
      <c r="FJA98" s="79"/>
      <c r="FJB98" s="79"/>
      <c r="FJC98" s="79"/>
      <c r="FJD98" s="79"/>
      <c r="FJE98" s="79"/>
      <c r="FJF98" s="79"/>
      <c r="FJG98" s="79"/>
      <c r="FJH98" s="79"/>
      <c r="FJI98" s="79"/>
      <c r="FJJ98" s="79"/>
      <c r="FJK98" s="79"/>
      <c r="FJL98" s="79"/>
      <c r="FJM98" s="79"/>
      <c r="FJN98" s="79"/>
      <c r="FJO98" s="79"/>
      <c r="FJP98" s="79"/>
      <c r="FJQ98" s="79"/>
      <c r="FJR98" s="79"/>
      <c r="FJS98" s="79"/>
      <c r="FJT98" s="79"/>
      <c r="FJU98" s="79"/>
      <c r="FJV98" s="79"/>
      <c r="FJW98" s="79"/>
      <c r="FJX98" s="79"/>
      <c r="FJY98" s="79"/>
      <c r="FJZ98" s="79"/>
      <c r="FKA98" s="79"/>
      <c r="FKB98" s="79"/>
      <c r="FKC98" s="79"/>
      <c r="FKD98" s="79"/>
      <c r="FKE98" s="79"/>
      <c r="FKF98" s="79"/>
      <c r="FKG98" s="79"/>
      <c r="FKH98" s="79"/>
      <c r="FKI98" s="79"/>
      <c r="FKJ98" s="79"/>
      <c r="FKK98" s="79"/>
      <c r="FKL98" s="79"/>
      <c r="FKM98" s="79"/>
      <c r="FKN98" s="79"/>
      <c r="FKO98" s="79"/>
      <c r="FKP98" s="79"/>
      <c r="FKQ98" s="79"/>
      <c r="FKR98" s="79"/>
      <c r="FKS98" s="79"/>
      <c r="FKT98" s="79"/>
      <c r="FKU98" s="79"/>
      <c r="FKV98" s="79"/>
      <c r="FKW98" s="79"/>
      <c r="FKX98" s="79"/>
      <c r="FKY98" s="79"/>
      <c r="FKZ98" s="79"/>
      <c r="FLA98" s="79"/>
      <c r="FLB98" s="79"/>
      <c r="FLC98" s="79"/>
      <c r="FLD98" s="79"/>
      <c r="FLE98" s="79"/>
      <c r="FLF98" s="79"/>
      <c r="FLG98" s="79"/>
      <c r="FLH98" s="79"/>
      <c r="FLI98" s="79"/>
      <c r="FLJ98" s="79"/>
      <c r="FLK98" s="79"/>
      <c r="FLL98" s="79"/>
      <c r="FLM98" s="79"/>
      <c r="FLN98" s="79"/>
      <c r="FLO98" s="79"/>
      <c r="FLP98" s="79"/>
      <c r="FLQ98" s="79"/>
      <c r="FLR98" s="79"/>
      <c r="FLS98" s="79"/>
      <c r="FLT98" s="79"/>
      <c r="FLU98" s="79"/>
      <c r="FLV98" s="79"/>
      <c r="FLW98" s="79"/>
      <c r="FLX98" s="79"/>
      <c r="FLY98" s="79"/>
      <c r="FLZ98" s="79"/>
      <c r="FMA98" s="79"/>
      <c r="FMB98" s="79"/>
      <c r="FMC98" s="79"/>
      <c r="FMD98" s="79"/>
      <c r="FME98" s="79"/>
      <c r="FMF98" s="79"/>
      <c r="FMG98" s="79"/>
      <c r="FMH98" s="79"/>
      <c r="FMI98" s="79"/>
      <c r="FMJ98" s="79"/>
      <c r="FMK98" s="79"/>
      <c r="FML98" s="79"/>
      <c r="FMM98" s="79"/>
      <c r="FMN98" s="79"/>
      <c r="FMO98" s="79"/>
      <c r="FMP98" s="79"/>
      <c r="FMQ98" s="79"/>
      <c r="FMR98" s="79"/>
      <c r="FMS98" s="79"/>
      <c r="FMT98" s="79"/>
      <c r="FMU98" s="79"/>
      <c r="FMV98" s="79"/>
      <c r="FMW98" s="79"/>
      <c r="FMX98" s="79"/>
      <c r="FMY98" s="79"/>
      <c r="FMZ98" s="79"/>
      <c r="FNA98" s="79"/>
      <c r="FNB98" s="79"/>
      <c r="FNC98" s="79"/>
      <c r="FND98" s="79"/>
      <c r="FNE98" s="79"/>
      <c r="FNF98" s="79"/>
      <c r="FNG98" s="79"/>
      <c r="FNH98" s="79"/>
      <c r="FNI98" s="79"/>
      <c r="FNJ98" s="79"/>
      <c r="FNK98" s="79"/>
      <c r="FNL98" s="79"/>
      <c r="FNM98" s="79"/>
      <c r="FNN98" s="79"/>
      <c r="FNO98" s="79"/>
      <c r="FNP98" s="79"/>
      <c r="FNQ98" s="79"/>
      <c r="FNR98" s="79"/>
      <c r="FNS98" s="79"/>
      <c r="FNT98" s="79"/>
      <c r="FNU98" s="79"/>
      <c r="FNV98" s="79"/>
      <c r="FNW98" s="79"/>
      <c r="FNX98" s="79"/>
      <c r="FNY98" s="79"/>
      <c r="FNZ98" s="79"/>
      <c r="FOA98" s="79"/>
      <c r="FOB98" s="79"/>
      <c r="FOC98" s="79"/>
      <c r="FOD98" s="79"/>
      <c r="FOE98" s="79"/>
      <c r="FOF98" s="79"/>
      <c r="FOG98" s="79"/>
      <c r="FOH98" s="79"/>
      <c r="FOI98" s="79"/>
      <c r="FOJ98" s="79"/>
      <c r="FOK98" s="79"/>
      <c r="FOL98" s="79"/>
      <c r="FOM98" s="79"/>
      <c r="FON98" s="79"/>
      <c r="FOO98" s="79"/>
      <c r="FOP98" s="79"/>
      <c r="FOQ98" s="79"/>
      <c r="FOR98" s="79"/>
      <c r="FOS98" s="79"/>
      <c r="FOT98" s="79"/>
      <c r="FOU98" s="79"/>
      <c r="FOV98" s="79"/>
      <c r="FOW98" s="79"/>
      <c r="FOX98" s="79"/>
      <c r="FOY98" s="79"/>
      <c r="FOZ98" s="79"/>
      <c r="FPA98" s="79"/>
      <c r="FPB98" s="79"/>
      <c r="FPC98" s="79"/>
      <c r="FPD98" s="79"/>
      <c r="FPE98" s="79"/>
      <c r="FPF98" s="79"/>
      <c r="FPG98" s="79"/>
      <c r="FPH98" s="79"/>
      <c r="FPI98" s="79"/>
      <c r="FPJ98" s="79"/>
      <c r="FPK98" s="79"/>
      <c r="FPL98" s="79"/>
      <c r="FPM98" s="79"/>
      <c r="FPN98" s="79"/>
      <c r="FPO98" s="79"/>
      <c r="FPP98" s="79"/>
      <c r="FPQ98" s="79"/>
      <c r="FPR98" s="79"/>
      <c r="FPS98" s="79"/>
      <c r="FPT98" s="79"/>
      <c r="FPU98" s="79"/>
      <c r="FPV98" s="79"/>
      <c r="FPW98" s="79"/>
      <c r="FPX98" s="79"/>
      <c r="FPY98" s="79"/>
      <c r="FPZ98" s="79"/>
      <c r="FQA98" s="79"/>
      <c r="FQB98" s="79"/>
      <c r="FQC98" s="79"/>
      <c r="FQD98" s="79"/>
      <c r="FQE98" s="79"/>
      <c r="FQF98" s="79"/>
      <c r="FQG98" s="79"/>
      <c r="FQH98" s="79"/>
      <c r="FQI98" s="79"/>
      <c r="FQJ98" s="79"/>
      <c r="FQK98" s="79"/>
      <c r="FQL98" s="79"/>
      <c r="FQM98" s="79"/>
      <c r="FQN98" s="79"/>
      <c r="FQO98" s="79"/>
      <c r="FQP98" s="79"/>
      <c r="FQQ98" s="79"/>
      <c r="FQR98" s="79"/>
      <c r="FQS98" s="79"/>
      <c r="FQT98" s="79"/>
      <c r="FQU98" s="79"/>
      <c r="FQV98" s="79"/>
      <c r="FQW98" s="79"/>
      <c r="FQX98" s="79"/>
      <c r="FQY98" s="79"/>
      <c r="FQZ98" s="79"/>
      <c r="FRA98" s="79"/>
      <c r="FRB98" s="79"/>
      <c r="FRC98" s="79"/>
      <c r="FRD98" s="79"/>
      <c r="FRE98" s="79"/>
      <c r="FRF98" s="79"/>
      <c r="FRG98" s="79"/>
      <c r="FRH98" s="79"/>
      <c r="FRI98" s="79"/>
      <c r="FRJ98" s="79"/>
      <c r="FRK98" s="79"/>
      <c r="FRL98" s="79"/>
      <c r="FRM98" s="79"/>
      <c r="FRN98" s="79"/>
      <c r="FRO98" s="79"/>
      <c r="FRP98" s="79"/>
      <c r="FRQ98" s="79"/>
      <c r="FRR98" s="79"/>
      <c r="FRS98" s="79"/>
      <c r="FRT98" s="79"/>
      <c r="FRU98" s="79"/>
      <c r="FRV98" s="79"/>
      <c r="FRW98" s="79"/>
      <c r="FRX98" s="79"/>
      <c r="FRY98" s="79"/>
      <c r="FRZ98" s="79"/>
      <c r="FSA98" s="79"/>
      <c r="FSB98" s="79"/>
      <c r="FSC98" s="79"/>
      <c r="FSD98" s="79"/>
      <c r="FSE98" s="79"/>
      <c r="FSF98" s="79"/>
      <c r="FSG98" s="79"/>
      <c r="FSH98" s="79"/>
      <c r="FSI98" s="79"/>
      <c r="FSJ98" s="79"/>
      <c r="FSK98" s="79"/>
      <c r="FSL98" s="79"/>
      <c r="FSM98" s="79"/>
      <c r="FSN98" s="79"/>
      <c r="FSO98" s="79"/>
      <c r="FSP98" s="79"/>
      <c r="FSQ98" s="79"/>
      <c r="FSR98" s="79"/>
      <c r="FSS98" s="79"/>
      <c r="FST98" s="79"/>
      <c r="FSU98" s="79"/>
      <c r="FSV98" s="79"/>
      <c r="FSW98" s="79"/>
      <c r="FSX98" s="79"/>
      <c r="FSY98" s="79"/>
      <c r="FSZ98" s="79"/>
      <c r="FTA98" s="79"/>
      <c r="FTB98" s="79"/>
      <c r="FTC98" s="79"/>
      <c r="FTD98" s="79"/>
      <c r="FTE98" s="79"/>
      <c r="FTF98" s="79"/>
      <c r="FTG98" s="79"/>
      <c r="FTH98" s="79"/>
      <c r="FTI98" s="79"/>
      <c r="FTJ98" s="79"/>
      <c r="FTK98" s="79"/>
      <c r="FTL98" s="79"/>
      <c r="FTM98" s="79"/>
      <c r="FTN98" s="79"/>
      <c r="FTO98" s="79"/>
      <c r="FTP98" s="79"/>
      <c r="FTQ98" s="79"/>
      <c r="FTR98" s="79"/>
      <c r="FTS98" s="79"/>
      <c r="FTT98" s="79"/>
      <c r="FTU98" s="79"/>
      <c r="FTV98" s="79"/>
      <c r="FTW98" s="79"/>
      <c r="FTX98" s="79"/>
      <c r="FTY98" s="79"/>
      <c r="FTZ98" s="79"/>
      <c r="FUA98" s="79"/>
      <c r="FUB98" s="79"/>
      <c r="FUC98" s="79"/>
      <c r="FUD98" s="79"/>
      <c r="FUE98" s="79"/>
      <c r="FUF98" s="79"/>
      <c r="FUG98" s="79"/>
      <c r="FUH98" s="79"/>
      <c r="FUI98" s="79"/>
      <c r="FUJ98" s="79"/>
      <c r="FUK98" s="79"/>
      <c r="FUL98" s="79"/>
      <c r="FUM98" s="79"/>
      <c r="FUN98" s="79"/>
      <c r="FUO98" s="79"/>
      <c r="FUP98" s="79"/>
      <c r="FUQ98" s="79"/>
      <c r="FUR98" s="79"/>
      <c r="FUS98" s="79"/>
      <c r="FUT98" s="79"/>
      <c r="FUU98" s="79"/>
      <c r="FUV98" s="79"/>
      <c r="FUW98" s="79"/>
      <c r="FUX98" s="79"/>
      <c r="FUY98" s="79"/>
      <c r="FUZ98" s="79"/>
      <c r="FVA98" s="79"/>
      <c r="FVB98" s="79"/>
      <c r="FVC98" s="79"/>
      <c r="FVD98" s="79"/>
      <c r="FVE98" s="79"/>
      <c r="FVF98" s="79"/>
      <c r="FVG98" s="79"/>
      <c r="FVH98" s="79"/>
      <c r="FVI98" s="79"/>
      <c r="FVJ98" s="79"/>
      <c r="FVK98" s="79"/>
      <c r="FVL98" s="79"/>
      <c r="FVM98" s="79"/>
      <c r="FVN98" s="79"/>
      <c r="FVO98" s="79"/>
      <c r="FVP98" s="79"/>
      <c r="FVQ98" s="79"/>
      <c r="FVR98" s="79"/>
      <c r="FVS98" s="79"/>
      <c r="FVT98" s="79"/>
      <c r="FVU98" s="79"/>
      <c r="FVV98" s="79"/>
      <c r="FVW98" s="79"/>
      <c r="FVX98" s="79"/>
      <c r="FVY98" s="79"/>
      <c r="FVZ98" s="79"/>
      <c r="FWA98" s="79"/>
      <c r="FWB98" s="79"/>
      <c r="FWC98" s="79"/>
      <c r="FWD98" s="79"/>
      <c r="FWE98" s="79"/>
      <c r="FWF98" s="79"/>
      <c r="FWG98" s="79"/>
      <c r="FWH98" s="79"/>
      <c r="FWI98" s="79"/>
      <c r="FWJ98" s="79"/>
      <c r="FWK98" s="79"/>
      <c r="FWL98" s="79"/>
      <c r="FWM98" s="79"/>
      <c r="FWN98" s="79"/>
      <c r="FWO98" s="79"/>
      <c r="FWP98" s="79"/>
      <c r="FWQ98" s="79"/>
      <c r="FWR98" s="79"/>
      <c r="FWS98" s="79"/>
      <c r="FWT98" s="79"/>
      <c r="FWU98" s="79"/>
      <c r="FWV98" s="79"/>
      <c r="FWW98" s="79"/>
      <c r="FWX98" s="79"/>
      <c r="FWY98" s="79"/>
      <c r="FWZ98" s="79"/>
      <c r="FXA98" s="79"/>
      <c r="FXB98" s="79"/>
      <c r="FXC98" s="79"/>
      <c r="FXD98" s="79"/>
      <c r="FXE98" s="79"/>
      <c r="FXF98" s="79"/>
      <c r="FXG98" s="79"/>
      <c r="FXH98" s="79"/>
      <c r="FXI98" s="79"/>
      <c r="FXJ98" s="79"/>
      <c r="FXK98" s="79"/>
      <c r="FXL98" s="79"/>
      <c r="FXM98" s="79"/>
      <c r="FXN98" s="79"/>
      <c r="FXO98" s="79"/>
      <c r="FXP98" s="79"/>
      <c r="FXQ98" s="79"/>
      <c r="FXR98" s="79"/>
      <c r="FXS98" s="79"/>
      <c r="FXT98" s="79"/>
      <c r="FXU98" s="79"/>
      <c r="FXV98" s="79"/>
      <c r="FXW98" s="79"/>
      <c r="FXX98" s="79"/>
      <c r="FXY98" s="79"/>
      <c r="FXZ98" s="79"/>
      <c r="FYA98" s="79"/>
      <c r="FYB98" s="79"/>
      <c r="FYC98" s="79"/>
      <c r="FYD98" s="79"/>
      <c r="FYE98" s="79"/>
      <c r="FYF98" s="79"/>
      <c r="FYG98" s="79"/>
      <c r="FYH98" s="79"/>
      <c r="FYI98" s="79"/>
      <c r="FYJ98" s="79"/>
      <c r="FYK98" s="79"/>
      <c r="FYL98" s="79"/>
      <c r="FYM98" s="79"/>
      <c r="FYN98" s="79"/>
      <c r="FYO98" s="79"/>
      <c r="FYP98" s="79"/>
      <c r="FYQ98" s="79"/>
      <c r="FYR98" s="79"/>
      <c r="FYS98" s="79"/>
      <c r="FYT98" s="79"/>
      <c r="FYU98" s="79"/>
      <c r="FYV98" s="79"/>
      <c r="FYW98" s="79"/>
      <c r="FYX98" s="79"/>
      <c r="FYY98" s="79"/>
      <c r="FYZ98" s="79"/>
      <c r="FZA98" s="79"/>
      <c r="FZB98" s="79"/>
      <c r="FZC98" s="79"/>
      <c r="FZD98" s="79"/>
      <c r="FZE98" s="79"/>
      <c r="FZF98" s="79"/>
      <c r="FZG98" s="79"/>
      <c r="FZH98" s="79"/>
      <c r="FZI98" s="79"/>
      <c r="FZJ98" s="79"/>
      <c r="FZK98" s="79"/>
      <c r="FZL98" s="79"/>
      <c r="FZM98" s="79"/>
      <c r="FZN98" s="79"/>
      <c r="FZO98" s="79"/>
      <c r="FZP98" s="79"/>
      <c r="FZQ98" s="79"/>
      <c r="FZR98" s="79"/>
      <c r="FZS98" s="79"/>
      <c r="FZT98" s="79"/>
      <c r="FZU98" s="79"/>
      <c r="FZV98" s="79"/>
      <c r="FZW98" s="79"/>
      <c r="FZX98" s="79"/>
      <c r="FZY98" s="79"/>
      <c r="FZZ98" s="79"/>
      <c r="GAA98" s="79"/>
      <c r="GAB98" s="79"/>
      <c r="GAC98" s="79"/>
      <c r="GAD98" s="79"/>
      <c r="GAE98" s="79"/>
      <c r="GAF98" s="79"/>
      <c r="GAG98" s="79"/>
      <c r="GAH98" s="79"/>
      <c r="GAI98" s="79"/>
      <c r="GAJ98" s="79"/>
      <c r="GAK98" s="79"/>
      <c r="GAL98" s="79"/>
      <c r="GAM98" s="79"/>
      <c r="GAN98" s="79"/>
      <c r="GAO98" s="79"/>
      <c r="GAP98" s="79"/>
      <c r="GAQ98" s="79"/>
      <c r="GAR98" s="79"/>
      <c r="GAS98" s="79"/>
      <c r="GAT98" s="79"/>
      <c r="GAU98" s="79"/>
      <c r="GAV98" s="79"/>
      <c r="GAW98" s="79"/>
      <c r="GAX98" s="79"/>
      <c r="GAY98" s="79"/>
      <c r="GAZ98" s="79"/>
      <c r="GBA98" s="79"/>
      <c r="GBB98" s="79"/>
      <c r="GBC98" s="79"/>
      <c r="GBD98" s="79"/>
      <c r="GBE98" s="79"/>
      <c r="GBF98" s="79"/>
      <c r="GBG98" s="79"/>
      <c r="GBH98" s="79"/>
      <c r="GBI98" s="79"/>
      <c r="GBJ98" s="79"/>
      <c r="GBK98" s="79"/>
      <c r="GBL98" s="79"/>
      <c r="GBM98" s="79"/>
      <c r="GBN98" s="79"/>
      <c r="GBO98" s="79"/>
      <c r="GBP98" s="79"/>
      <c r="GBQ98" s="79"/>
      <c r="GBR98" s="79"/>
      <c r="GBS98" s="79"/>
      <c r="GBT98" s="79"/>
      <c r="GBU98" s="79"/>
      <c r="GBV98" s="79"/>
      <c r="GBW98" s="79"/>
      <c r="GBX98" s="79"/>
      <c r="GBY98" s="79"/>
      <c r="GBZ98" s="79"/>
      <c r="GCA98" s="79"/>
      <c r="GCB98" s="79"/>
      <c r="GCC98" s="79"/>
      <c r="GCD98" s="79"/>
      <c r="GCE98" s="79"/>
      <c r="GCF98" s="79"/>
      <c r="GCG98" s="79"/>
      <c r="GCH98" s="79"/>
      <c r="GCI98" s="79"/>
      <c r="GCJ98" s="79"/>
      <c r="GCK98" s="79"/>
      <c r="GCL98" s="79"/>
      <c r="GCM98" s="79"/>
      <c r="GCN98" s="79"/>
      <c r="GCO98" s="79"/>
      <c r="GCP98" s="79"/>
      <c r="GCQ98" s="79"/>
      <c r="GCR98" s="79"/>
      <c r="GCS98" s="79"/>
      <c r="GCT98" s="79"/>
      <c r="GCU98" s="79"/>
      <c r="GCV98" s="79"/>
      <c r="GCW98" s="79"/>
      <c r="GCX98" s="79"/>
      <c r="GCY98" s="79"/>
      <c r="GCZ98" s="79"/>
      <c r="GDA98" s="79"/>
      <c r="GDB98" s="79"/>
      <c r="GDC98" s="79"/>
      <c r="GDD98" s="79"/>
      <c r="GDE98" s="79"/>
      <c r="GDF98" s="79"/>
      <c r="GDG98" s="79"/>
      <c r="GDH98" s="79"/>
      <c r="GDI98" s="79"/>
      <c r="GDJ98" s="79"/>
      <c r="GDK98" s="79"/>
      <c r="GDL98" s="79"/>
      <c r="GDM98" s="79"/>
      <c r="GDN98" s="79"/>
      <c r="GDO98" s="79"/>
      <c r="GDP98" s="79"/>
      <c r="GDQ98" s="79"/>
      <c r="GDR98" s="79"/>
      <c r="GDS98" s="79"/>
      <c r="GDT98" s="79"/>
      <c r="GDU98" s="79"/>
      <c r="GDV98" s="79"/>
      <c r="GDW98" s="79"/>
      <c r="GDX98" s="79"/>
      <c r="GDY98" s="79"/>
      <c r="GDZ98" s="79"/>
      <c r="GEA98" s="79"/>
      <c r="GEB98" s="79"/>
      <c r="GEC98" s="79"/>
      <c r="GED98" s="79"/>
      <c r="GEE98" s="79"/>
      <c r="GEF98" s="79"/>
      <c r="GEG98" s="79"/>
      <c r="GEH98" s="79"/>
      <c r="GEI98" s="79"/>
      <c r="GEJ98" s="79"/>
      <c r="GEK98" s="79"/>
      <c r="GEL98" s="79"/>
      <c r="GEM98" s="79"/>
      <c r="GEN98" s="79"/>
      <c r="GEO98" s="79"/>
      <c r="GEP98" s="79"/>
      <c r="GEQ98" s="79"/>
      <c r="GER98" s="79"/>
      <c r="GES98" s="79"/>
      <c r="GET98" s="79"/>
      <c r="GEU98" s="79"/>
      <c r="GEV98" s="79"/>
      <c r="GEW98" s="79"/>
      <c r="GEX98" s="79"/>
      <c r="GEY98" s="79"/>
      <c r="GEZ98" s="79"/>
      <c r="GFA98" s="79"/>
      <c r="GFB98" s="79"/>
      <c r="GFC98" s="79"/>
      <c r="GFD98" s="79"/>
      <c r="GFE98" s="79"/>
      <c r="GFF98" s="79"/>
      <c r="GFG98" s="79"/>
      <c r="GFH98" s="79"/>
      <c r="GFI98" s="79"/>
      <c r="GFJ98" s="79"/>
      <c r="GFK98" s="79"/>
      <c r="GFL98" s="79"/>
      <c r="GFM98" s="79"/>
      <c r="GFN98" s="79"/>
      <c r="GFO98" s="79"/>
      <c r="GFP98" s="79"/>
      <c r="GFQ98" s="79"/>
      <c r="GFR98" s="79"/>
      <c r="GFS98" s="79"/>
      <c r="GFT98" s="79"/>
      <c r="GFU98" s="79"/>
      <c r="GFV98" s="79"/>
      <c r="GFW98" s="79"/>
      <c r="GFX98" s="79"/>
      <c r="GFY98" s="79"/>
      <c r="GFZ98" s="79"/>
      <c r="GGA98" s="79"/>
      <c r="GGB98" s="79"/>
      <c r="GGC98" s="79"/>
      <c r="GGD98" s="79"/>
      <c r="GGE98" s="79"/>
      <c r="GGF98" s="79"/>
      <c r="GGG98" s="79"/>
      <c r="GGH98" s="79"/>
      <c r="GGI98" s="79"/>
      <c r="GGJ98" s="79"/>
      <c r="GGK98" s="79"/>
      <c r="GGL98" s="79"/>
      <c r="GGM98" s="79"/>
      <c r="GGN98" s="79"/>
      <c r="GGO98" s="79"/>
      <c r="GGP98" s="79"/>
      <c r="GGQ98" s="79"/>
      <c r="GGR98" s="79"/>
      <c r="GGS98" s="79"/>
      <c r="GGT98" s="79"/>
      <c r="GGU98" s="79"/>
      <c r="GGV98" s="79"/>
      <c r="GGW98" s="79"/>
      <c r="GGX98" s="79"/>
      <c r="GGY98" s="79"/>
      <c r="GGZ98" s="79"/>
      <c r="GHA98" s="79"/>
      <c r="GHB98" s="79"/>
      <c r="GHC98" s="79"/>
      <c r="GHD98" s="79"/>
      <c r="GHE98" s="79"/>
      <c r="GHF98" s="79"/>
      <c r="GHG98" s="79"/>
      <c r="GHH98" s="79"/>
      <c r="GHI98" s="79"/>
      <c r="GHJ98" s="79"/>
      <c r="GHK98" s="79"/>
      <c r="GHL98" s="79"/>
      <c r="GHM98" s="79"/>
      <c r="GHN98" s="79"/>
      <c r="GHO98" s="79"/>
      <c r="GHP98" s="79"/>
      <c r="GHQ98" s="79"/>
      <c r="GHR98" s="79"/>
      <c r="GHS98" s="79"/>
      <c r="GHT98" s="79"/>
      <c r="GHU98" s="79"/>
      <c r="GHV98" s="79"/>
      <c r="GHW98" s="79"/>
      <c r="GHX98" s="79"/>
      <c r="GHY98" s="79"/>
      <c r="GHZ98" s="79"/>
      <c r="GIA98" s="79"/>
      <c r="GIB98" s="79"/>
      <c r="GIC98" s="79"/>
      <c r="GID98" s="79"/>
      <c r="GIE98" s="79"/>
      <c r="GIF98" s="79"/>
      <c r="GIG98" s="79"/>
      <c r="GIH98" s="79"/>
      <c r="GII98" s="79"/>
      <c r="GIJ98" s="79"/>
      <c r="GIK98" s="79"/>
      <c r="GIL98" s="79"/>
      <c r="GIM98" s="79"/>
      <c r="GIN98" s="79"/>
      <c r="GIO98" s="79"/>
      <c r="GIP98" s="79"/>
      <c r="GIQ98" s="79"/>
      <c r="GIR98" s="79"/>
      <c r="GIS98" s="79"/>
      <c r="GIT98" s="79"/>
      <c r="GIU98" s="79"/>
      <c r="GIV98" s="79"/>
      <c r="GIW98" s="79"/>
      <c r="GIX98" s="79"/>
      <c r="GIY98" s="79"/>
      <c r="GIZ98" s="79"/>
      <c r="GJA98" s="79"/>
      <c r="GJB98" s="79"/>
      <c r="GJC98" s="79"/>
      <c r="GJD98" s="79"/>
      <c r="GJE98" s="79"/>
      <c r="GJF98" s="79"/>
      <c r="GJG98" s="79"/>
      <c r="GJH98" s="79"/>
      <c r="GJI98" s="79"/>
      <c r="GJJ98" s="79"/>
      <c r="GJK98" s="79"/>
      <c r="GJL98" s="79"/>
      <c r="GJM98" s="79"/>
      <c r="GJN98" s="79"/>
      <c r="GJO98" s="79"/>
      <c r="GJP98" s="79"/>
      <c r="GJQ98" s="79"/>
      <c r="GJR98" s="79"/>
      <c r="GJS98" s="79"/>
      <c r="GJT98" s="79"/>
      <c r="GJU98" s="79"/>
      <c r="GJV98" s="79"/>
      <c r="GJW98" s="79"/>
      <c r="GJX98" s="79"/>
      <c r="GJY98" s="79"/>
      <c r="GJZ98" s="79"/>
      <c r="GKA98" s="79"/>
      <c r="GKB98" s="79"/>
      <c r="GKC98" s="79"/>
      <c r="GKD98" s="79"/>
      <c r="GKE98" s="79"/>
      <c r="GKF98" s="79"/>
      <c r="GKG98" s="79"/>
      <c r="GKH98" s="79"/>
      <c r="GKI98" s="79"/>
      <c r="GKJ98" s="79"/>
      <c r="GKK98" s="79"/>
      <c r="GKL98" s="79"/>
      <c r="GKM98" s="79"/>
      <c r="GKN98" s="79"/>
      <c r="GKO98" s="79"/>
      <c r="GKP98" s="79"/>
      <c r="GKQ98" s="79"/>
      <c r="GKR98" s="79"/>
      <c r="GKS98" s="79"/>
      <c r="GKT98" s="79"/>
      <c r="GKU98" s="79"/>
      <c r="GKV98" s="79"/>
      <c r="GKW98" s="79"/>
      <c r="GKX98" s="79"/>
      <c r="GKY98" s="79"/>
      <c r="GKZ98" s="79"/>
      <c r="GLA98" s="79"/>
      <c r="GLB98" s="79"/>
      <c r="GLC98" s="79"/>
      <c r="GLD98" s="79"/>
      <c r="GLE98" s="79"/>
      <c r="GLF98" s="79"/>
      <c r="GLG98" s="79"/>
      <c r="GLH98" s="79"/>
      <c r="GLI98" s="79"/>
      <c r="GLJ98" s="79"/>
      <c r="GLK98" s="79"/>
      <c r="GLL98" s="79"/>
      <c r="GLM98" s="79"/>
      <c r="GLN98" s="79"/>
      <c r="GLO98" s="79"/>
      <c r="GLP98" s="79"/>
      <c r="GLQ98" s="79"/>
      <c r="GLR98" s="79"/>
      <c r="GLS98" s="79"/>
      <c r="GLT98" s="79"/>
      <c r="GLU98" s="79"/>
      <c r="GLV98" s="79"/>
      <c r="GLW98" s="79"/>
      <c r="GLX98" s="79"/>
      <c r="GLY98" s="79"/>
      <c r="GLZ98" s="79"/>
      <c r="GMA98" s="79"/>
      <c r="GMB98" s="79"/>
      <c r="GMC98" s="79"/>
      <c r="GMD98" s="79"/>
      <c r="GME98" s="79"/>
      <c r="GMF98" s="79"/>
      <c r="GMG98" s="79"/>
      <c r="GMH98" s="79"/>
      <c r="GMI98" s="79"/>
      <c r="GMJ98" s="79"/>
      <c r="GMK98" s="79"/>
      <c r="GML98" s="79"/>
      <c r="GMM98" s="79"/>
      <c r="GMN98" s="79"/>
      <c r="GMO98" s="79"/>
      <c r="GMP98" s="79"/>
      <c r="GMQ98" s="79"/>
      <c r="GMR98" s="79"/>
      <c r="GMS98" s="79"/>
      <c r="GMT98" s="79"/>
      <c r="GMU98" s="79"/>
      <c r="GMV98" s="79"/>
      <c r="GMW98" s="79"/>
      <c r="GMX98" s="79"/>
      <c r="GMY98" s="79"/>
      <c r="GMZ98" s="79"/>
      <c r="GNA98" s="79"/>
      <c r="GNB98" s="79"/>
      <c r="GNC98" s="79"/>
      <c r="GND98" s="79"/>
      <c r="GNE98" s="79"/>
      <c r="GNF98" s="79"/>
      <c r="GNG98" s="79"/>
      <c r="GNH98" s="79"/>
      <c r="GNI98" s="79"/>
      <c r="GNJ98" s="79"/>
      <c r="GNK98" s="79"/>
      <c r="GNL98" s="79"/>
      <c r="GNM98" s="79"/>
      <c r="GNN98" s="79"/>
      <c r="GNO98" s="79"/>
      <c r="GNP98" s="79"/>
      <c r="GNQ98" s="79"/>
      <c r="GNR98" s="79"/>
      <c r="GNS98" s="79"/>
      <c r="GNT98" s="79"/>
      <c r="GNU98" s="79"/>
      <c r="GNV98" s="79"/>
      <c r="GNW98" s="79"/>
      <c r="GNX98" s="79"/>
      <c r="GNY98" s="79"/>
      <c r="GNZ98" s="79"/>
      <c r="GOA98" s="79"/>
      <c r="GOB98" s="79"/>
      <c r="GOC98" s="79"/>
      <c r="GOD98" s="79"/>
      <c r="GOE98" s="79"/>
      <c r="GOF98" s="79"/>
      <c r="GOG98" s="79"/>
      <c r="GOH98" s="79"/>
      <c r="GOI98" s="79"/>
      <c r="GOJ98" s="79"/>
      <c r="GOK98" s="79"/>
      <c r="GOL98" s="79"/>
      <c r="GOM98" s="79"/>
      <c r="GON98" s="79"/>
      <c r="GOO98" s="79"/>
      <c r="GOP98" s="79"/>
      <c r="GOQ98" s="79"/>
      <c r="GOR98" s="79"/>
      <c r="GOS98" s="79"/>
      <c r="GOT98" s="79"/>
      <c r="GOU98" s="79"/>
      <c r="GOV98" s="79"/>
      <c r="GOW98" s="79"/>
      <c r="GOX98" s="79"/>
      <c r="GOY98" s="79"/>
      <c r="GOZ98" s="79"/>
      <c r="GPA98" s="79"/>
      <c r="GPB98" s="79"/>
      <c r="GPC98" s="79"/>
      <c r="GPD98" s="79"/>
      <c r="GPE98" s="79"/>
      <c r="GPF98" s="79"/>
      <c r="GPG98" s="79"/>
      <c r="GPH98" s="79"/>
      <c r="GPI98" s="79"/>
      <c r="GPJ98" s="79"/>
      <c r="GPK98" s="79"/>
      <c r="GPL98" s="79"/>
      <c r="GPM98" s="79"/>
      <c r="GPN98" s="79"/>
      <c r="GPO98" s="79"/>
      <c r="GPP98" s="79"/>
      <c r="GPQ98" s="79"/>
      <c r="GPR98" s="79"/>
      <c r="GPS98" s="79"/>
      <c r="GPT98" s="79"/>
      <c r="GPU98" s="79"/>
      <c r="GPV98" s="79"/>
      <c r="GPW98" s="79"/>
      <c r="GPX98" s="79"/>
      <c r="GPY98" s="79"/>
      <c r="GPZ98" s="79"/>
      <c r="GQA98" s="79"/>
      <c r="GQB98" s="79"/>
      <c r="GQC98" s="79"/>
      <c r="GQD98" s="79"/>
      <c r="GQE98" s="79"/>
      <c r="GQF98" s="79"/>
      <c r="GQG98" s="79"/>
      <c r="GQH98" s="79"/>
      <c r="GQI98" s="79"/>
      <c r="GQJ98" s="79"/>
      <c r="GQK98" s="79"/>
      <c r="GQL98" s="79"/>
      <c r="GQM98" s="79"/>
      <c r="GQN98" s="79"/>
      <c r="GQO98" s="79"/>
      <c r="GQP98" s="79"/>
      <c r="GQQ98" s="79"/>
      <c r="GQR98" s="79"/>
      <c r="GQS98" s="79"/>
      <c r="GQT98" s="79"/>
      <c r="GQU98" s="79"/>
      <c r="GQV98" s="79"/>
      <c r="GQW98" s="79"/>
      <c r="GQX98" s="79"/>
      <c r="GQY98" s="79"/>
      <c r="GQZ98" s="79"/>
      <c r="GRA98" s="79"/>
      <c r="GRB98" s="79"/>
      <c r="GRC98" s="79"/>
      <c r="GRD98" s="79"/>
      <c r="GRE98" s="79"/>
      <c r="GRF98" s="79"/>
      <c r="GRG98" s="79"/>
      <c r="GRH98" s="79"/>
      <c r="GRI98" s="79"/>
      <c r="GRJ98" s="79"/>
      <c r="GRK98" s="79"/>
      <c r="GRL98" s="79"/>
      <c r="GRM98" s="79"/>
      <c r="GRN98" s="79"/>
      <c r="GRO98" s="79"/>
      <c r="GRP98" s="79"/>
      <c r="GRQ98" s="79"/>
      <c r="GRR98" s="79"/>
      <c r="GRS98" s="79"/>
      <c r="GRT98" s="79"/>
      <c r="GRU98" s="79"/>
      <c r="GRV98" s="79"/>
      <c r="GRW98" s="79"/>
      <c r="GRX98" s="79"/>
      <c r="GRY98" s="79"/>
      <c r="GRZ98" s="79"/>
      <c r="GSA98" s="79"/>
      <c r="GSB98" s="79"/>
      <c r="GSC98" s="79"/>
      <c r="GSD98" s="79"/>
      <c r="GSE98" s="79"/>
      <c r="GSF98" s="79"/>
      <c r="GSG98" s="79"/>
      <c r="GSH98" s="79"/>
      <c r="GSI98" s="79"/>
      <c r="GSJ98" s="79"/>
      <c r="GSK98" s="79"/>
      <c r="GSL98" s="79"/>
      <c r="GSM98" s="79"/>
      <c r="GSN98" s="79"/>
      <c r="GSO98" s="79"/>
      <c r="GSP98" s="79"/>
      <c r="GSQ98" s="79"/>
      <c r="GSR98" s="79"/>
      <c r="GSS98" s="79"/>
      <c r="GST98" s="79"/>
      <c r="GSU98" s="79"/>
      <c r="GSV98" s="79"/>
      <c r="GSW98" s="79"/>
      <c r="GSX98" s="79"/>
      <c r="GSY98" s="79"/>
      <c r="GSZ98" s="79"/>
      <c r="GTA98" s="79"/>
      <c r="GTB98" s="79"/>
      <c r="GTC98" s="79"/>
      <c r="GTD98" s="79"/>
      <c r="GTE98" s="79"/>
      <c r="GTF98" s="79"/>
      <c r="GTG98" s="79"/>
      <c r="GTH98" s="79"/>
      <c r="GTI98" s="79"/>
      <c r="GTJ98" s="79"/>
      <c r="GTK98" s="79"/>
      <c r="GTL98" s="79"/>
      <c r="GTM98" s="79"/>
      <c r="GTN98" s="79"/>
      <c r="GTO98" s="79"/>
      <c r="GTP98" s="79"/>
      <c r="GTQ98" s="79"/>
      <c r="GTR98" s="79"/>
      <c r="GTS98" s="79"/>
      <c r="GTT98" s="79"/>
      <c r="GTU98" s="79"/>
      <c r="GTV98" s="79"/>
      <c r="GTW98" s="79"/>
      <c r="GTX98" s="79"/>
      <c r="GTY98" s="79"/>
      <c r="GTZ98" s="79"/>
      <c r="GUA98" s="79"/>
      <c r="GUB98" s="79"/>
      <c r="GUC98" s="79"/>
      <c r="GUD98" s="79"/>
      <c r="GUE98" s="79"/>
      <c r="GUF98" s="79"/>
      <c r="GUG98" s="79"/>
      <c r="GUH98" s="79"/>
      <c r="GUI98" s="79"/>
      <c r="GUJ98" s="79"/>
      <c r="GUK98" s="79"/>
      <c r="GUL98" s="79"/>
      <c r="GUM98" s="79"/>
      <c r="GUN98" s="79"/>
      <c r="GUO98" s="79"/>
      <c r="GUP98" s="79"/>
      <c r="GUQ98" s="79"/>
      <c r="GUR98" s="79"/>
      <c r="GUS98" s="79"/>
      <c r="GUT98" s="79"/>
      <c r="GUU98" s="79"/>
      <c r="GUV98" s="79"/>
      <c r="GUW98" s="79"/>
      <c r="GUX98" s="79"/>
      <c r="GUY98" s="79"/>
      <c r="GUZ98" s="79"/>
      <c r="GVA98" s="79"/>
      <c r="GVB98" s="79"/>
      <c r="GVC98" s="79"/>
      <c r="GVD98" s="79"/>
      <c r="GVE98" s="79"/>
      <c r="GVF98" s="79"/>
      <c r="GVG98" s="79"/>
      <c r="GVH98" s="79"/>
      <c r="GVI98" s="79"/>
      <c r="GVJ98" s="79"/>
      <c r="GVK98" s="79"/>
      <c r="GVL98" s="79"/>
      <c r="GVM98" s="79"/>
      <c r="GVN98" s="79"/>
      <c r="GVO98" s="79"/>
      <c r="GVP98" s="79"/>
      <c r="GVQ98" s="79"/>
      <c r="GVR98" s="79"/>
      <c r="GVS98" s="79"/>
      <c r="GVT98" s="79"/>
      <c r="GVU98" s="79"/>
      <c r="GVV98" s="79"/>
      <c r="GVW98" s="79"/>
      <c r="GVX98" s="79"/>
      <c r="GVY98" s="79"/>
      <c r="GVZ98" s="79"/>
      <c r="GWA98" s="79"/>
      <c r="GWB98" s="79"/>
      <c r="GWC98" s="79"/>
      <c r="GWD98" s="79"/>
      <c r="GWE98" s="79"/>
      <c r="GWF98" s="79"/>
      <c r="GWG98" s="79"/>
      <c r="GWH98" s="79"/>
      <c r="GWI98" s="79"/>
      <c r="GWJ98" s="79"/>
      <c r="GWK98" s="79"/>
      <c r="GWL98" s="79"/>
      <c r="GWM98" s="79"/>
      <c r="GWN98" s="79"/>
      <c r="GWO98" s="79"/>
      <c r="GWP98" s="79"/>
      <c r="GWQ98" s="79"/>
      <c r="GWR98" s="79"/>
      <c r="GWS98" s="79"/>
      <c r="GWT98" s="79"/>
      <c r="GWU98" s="79"/>
      <c r="GWV98" s="79"/>
      <c r="GWW98" s="79"/>
      <c r="GWX98" s="79"/>
      <c r="GWY98" s="79"/>
      <c r="GWZ98" s="79"/>
      <c r="GXA98" s="79"/>
      <c r="GXB98" s="79"/>
      <c r="GXC98" s="79"/>
      <c r="GXD98" s="79"/>
      <c r="GXE98" s="79"/>
      <c r="GXF98" s="79"/>
      <c r="GXG98" s="79"/>
      <c r="GXH98" s="79"/>
      <c r="GXI98" s="79"/>
      <c r="GXJ98" s="79"/>
      <c r="GXK98" s="79"/>
      <c r="GXL98" s="79"/>
      <c r="GXM98" s="79"/>
      <c r="GXN98" s="79"/>
      <c r="GXO98" s="79"/>
      <c r="GXP98" s="79"/>
      <c r="GXQ98" s="79"/>
      <c r="GXR98" s="79"/>
      <c r="GXS98" s="79"/>
      <c r="GXT98" s="79"/>
      <c r="GXU98" s="79"/>
      <c r="GXV98" s="79"/>
      <c r="GXW98" s="79"/>
      <c r="GXX98" s="79"/>
      <c r="GXY98" s="79"/>
      <c r="GXZ98" s="79"/>
      <c r="GYA98" s="79"/>
      <c r="GYB98" s="79"/>
      <c r="GYC98" s="79"/>
      <c r="GYD98" s="79"/>
      <c r="GYE98" s="79"/>
      <c r="GYF98" s="79"/>
      <c r="GYG98" s="79"/>
      <c r="GYH98" s="79"/>
      <c r="GYI98" s="79"/>
      <c r="GYJ98" s="79"/>
      <c r="GYK98" s="79"/>
      <c r="GYL98" s="79"/>
      <c r="GYM98" s="79"/>
      <c r="GYN98" s="79"/>
      <c r="GYO98" s="79"/>
      <c r="GYP98" s="79"/>
      <c r="GYQ98" s="79"/>
      <c r="GYR98" s="79"/>
      <c r="GYS98" s="79"/>
      <c r="GYT98" s="79"/>
      <c r="GYU98" s="79"/>
      <c r="GYV98" s="79"/>
      <c r="GYW98" s="79"/>
      <c r="GYX98" s="79"/>
      <c r="GYY98" s="79"/>
      <c r="GYZ98" s="79"/>
      <c r="GZA98" s="79"/>
      <c r="GZB98" s="79"/>
      <c r="GZC98" s="79"/>
      <c r="GZD98" s="79"/>
      <c r="GZE98" s="79"/>
      <c r="GZF98" s="79"/>
      <c r="GZG98" s="79"/>
      <c r="GZH98" s="79"/>
      <c r="GZI98" s="79"/>
      <c r="GZJ98" s="79"/>
      <c r="GZK98" s="79"/>
      <c r="GZL98" s="79"/>
      <c r="GZM98" s="79"/>
      <c r="GZN98" s="79"/>
      <c r="GZO98" s="79"/>
      <c r="GZP98" s="79"/>
      <c r="GZQ98" s="79"/>
      <c r="GZR98" s="79"/>
      <c r="GZS98" s="79"/>
      <c r="GZT98" s="79"/>
      <c r="GZU98" s="79"/>
      <c r="GZV98" s="79"/>
      <c r="GZW98" s="79"/>
      <c r="GZX98" s="79"/>
      <c r="GZY98" s="79"/>
      <c r="GZZ98" s="79"/>
      <c r="HAA98" s="79"/>
      <c r="HAB98" s="79"/>
      <c r="HAC98" s="79"/>
      <c r="HAD98" s="79"/>
      <c r="HAE98" s="79"/>
      <c r="HAF98" s="79"/>
      <c r="HAG98" s="79"/>
      <c r="HAH98" s="79"/>
      <c r="HAI98" s="79"/>
      <c r="HAJ98" s="79"/>
      <c r="HAK98" s="79"/>
      <c r="HAL98" s="79"/>
      <c r="HAM98" s="79"/>
      <c r="HAN98" s="79"/>
      <c r="HAO98" s="79"/>
      <c r="HAP98" s="79"/>
      <c r="HAQ98" s="79"/>
      <c r="HAR98" s="79"/>
      <c r="HAS98" s="79"/>
      <c r="HAT98" s="79"/>
      <c r="HAU98" s="79"/>
      <c r="HAV98" s="79"/>
      <c r="HAW98" s="79"/>
      <c r="HAX98" s="79"/>
      <c r="HAY98" s="79"/>
      <c r="HAZ98" s="79"/>
      <c r="HBA98" s="79"/>
      <c r="HBB98" s="79"/>
      <c r="HBC98" s="79"/>
      <c r="HBD98" s="79"/>
      <c r="HBE98" s="79"/>
      <c r="HBF98" s="79"/>
      <c r="HBG98" s="79"/>
      <c r="HBH98" s="79"/>
      <c r="HBI98" s="79"/>
      <c r="HBJ98" s="79"/>
      <c r="HBK98" s="79"/>
      <c r="HBL98" s="79"/>
      <c r="HBM98" s="79"/>
      <c r="HBN98" s="79"/>
      <c r="HBO98" s="79"/>
      <c r="HBP98" s="79"/>
      <c r="HBQ98" s="79"/>
      <c r="HBR98" s="79"/>
      <c r="HBS98" s="79"/>
      <c r="HBT98" s="79"/>
      <c r="HBU98" s="79"/>
      <c r="HBV98" s="79"/>
      <c r="HBW98" s="79"/>
      <c r="HBX98" s="79"/>
      <c r="HBY98" s="79"/>
      <c r="HBZ98" s="79"/>
      <c r="HCA98" s="79"/>
      <c r="HCB98" s="79"/>
      <c r="HCC98" s="79"/>
      <c r="HCD98" s="79"/>
      <c r="HCE98" s="79"/>
      <c r="HCF98" s="79"/>
      <c r="HCG98" s="79"/>
      <c r="HCH98" s="79"/>
      <c r="HCI98" s="79"/>
      <c r="HCJ98" s="79"/>
      <c r="HCK98" s="79"/>
      <c r="HCL98" s="79"/>
      <c r="HCM98" s="79"/>
      <c r="HCN98" s="79"/>
      <c r="HCO98" s="79"/>
      <c r="HCP98" s="79"/>
      <c r="HCQ98" s="79"/>
      <c r="HCR98" s="79"/>
      <c r="HCS98" s="79"/>
      <c r="HCT98" s="79"/>
      <c r="HCU98" s="79"/>
      <c r="HCV98" s="79"/>
      <c r="HCW98" s="79"/>
      <c r="HCX98" s="79"/>
      <c r="HCY98" s="79"/>
      <c r="HCZ98" s="79"/>
      <c r="HDA98" s="79"/>
      <c r="HDB98" s="79"/>
      <c r="HDC98" s="79"/>
      <c r="HDD98" s="79"/>
      <c r="HDE98" s="79"/>
      <c r="HDF98" s="79"/>
      <c r="HDG98" s="79"/>
      <c r="HDH98" s="79"/>
      <c r="HDI98" s="79"/>
      <c r="HDJ98" s="79"/>
      <c r="HDK98" s="79"/>
      <c r="HDL98" s="79"/>
      <c r="HDM98" s="79"/>
      <c r="HDN98" s="79"/>
      <c r="HDO98" s="79"/>
      <c r="HDP98" s="79"/>
      <c r="HDQ98" s="79"/>
      <c r="HDR98" s="79"/>
      <c r="HDS98" s="79"/>
      <c r="HDT98" s="79"/>
      <c r="HDU98" s="79"/>
      <c r="HDV98" s="79"/>
      <c r="HDW98" s="79"/>
      <c r="HDX98" s="79"/>
      <c r="HDY98" s="79"/>
      <c r="HDZ98" s="79"/>
      <c r="HEA98" s="79"/>
      <c r="HEB98" s="79"/>
      <c r="HEC98" s="79"/>
      <c r="HED98" s="79"/>
      <c r="HEE98" s="79"/>
      <c r="HEF98" s="79"/>
      <c r="HEG98" s="79"/>
      <c r="HEH98" s="79"/>
      <c r="HEI98" s="79"/>
      <c r="HEJ98" s="79"/>
      <c r="HEK98" s="79"/>
      <c r="HEL98" s="79"/>
      <c r="HEM98" s="79"/>
      <c r="HEN98" s="79"/>
      <c r="HEO98" s="79"/>
      <c r="HEP98" s="79"/>
      <c r="HEQ98" s="79"/>
      <c r="HER98" s="79"/>
      <c r="HES98" s="79"/>
      <c r="HET98" s="79"/>
      <c r="HEU98" s="79"/>
      <c r="HEV98" s="79"/>
      <c r="HEW98" s="79"/>
      <c r="HEX98" s="79"/>
      <c r="HEY98" s="79"/>
      <c r="HEZ98" s="79"/>
      <c r="HFA98" s="79"/>
      <c r="HFB98" s="79"/>
      <c r="HFC98" s="79"/>
      <c r="HFD98" s="79"/>
      <c r="HFE98" s="79"/>
      <c r="HFF98" s="79"/>
      <c r="HFG98" s="79"/>
      <c r="HFH98" s="79"/>
      <c r="HFI98" s="79"/>
      <c r="HFJ98" s="79"/>
      <c r="HFK98" s="79"/>
      <c r="HFL98" s="79"/>
      <c r="HFM98" s="79"/>
      <c r="HFN98" s="79"/>
      <c r="HFO98" s="79"/>
      <c r="HFP98" s="79"/>
      <c r="HFQ98" s="79"/>
      <c r="HFR98" s="79"/>
      <c r="HFS98" s="79"/>
      <c r="HFT98" s="79"/>
      <c r="HFU98" s="79"/>
      <c r="HFV98" s="79"/>
      <c r="HFW98" s="79"/>
      <c r="HFX98" s="79"/>
      <c r="HFY98" s="79"/>
      <c r="HFZ98" s="79"/>
      <c r="HGA98" s="79"/>
      <c r="HGB98" s="79"/>
      <c r="HGC98" s="79"/>
      <c r="HGD98" s="79"/>
      <c r="HGE98" s="79"/>
      <c r="HGF98" s="79"/>
      <c r="HGG98" s="79"/>
      <c r="HGH98" s="79"/>
      <c r="HGI98" s="79"/>
      <c r="HGJ98" s="79"/>
      <c r="HGK98" s="79"/>
      <c r="HGL98" s="79"/>
      <c r="HGM98" s="79"/>
      <c r="HGN98" s="79"/>
      <c r="HGO98" s="79"/>
      <c r="HGP98" s="79"/>
      <c r="HGQ98" s="79"/>
      <c r="HGR98" s="79"/>
      <c r="HGS98" s="79"/>
      <c r="HGT98" s="79"/>
      <c r="HGU98" s="79"/>
      <c r="HGV98" s="79"/>
      <c r="HGW98" s="79"/>
      <c r="HGX98" s="79"/>
      <c r="HGY98" s="79"/>
      <c r="HGZ98" s="79"/>
      <c r="HHA98" s="79"/>
      <c r="HHB98" s="79"/>
      <c r="HHC98" s="79"/>
      <c r="HHD98" s="79"/>
      <c r="HHE98" s="79"/>
      <c r="HHF98" s="79"/>
      <c r="HHG98" s="79"/>
      <c r="HHH98" s="79"/>
      <c r="HHI98" s="79"/>
      <c r="HHJ98" s="79"/>
      <c r="HHK98" s="79"/>
      <c r="HHL98" s="79"/>
      <c r="HHM98" s="79"/>
      <c r="HHN98" s="79"/>
      <c r="HHO98" s="79"/>
      <c r="HHP98" s="79"/>
      <c r="HHQ98" s="79"/>
      <c r="HHR98" s="79"/>
      <c r="HHS98" s="79"/>
      <c r="HHT98" s="79"/>
      <c r="HHU98" s="79"/>
      <c r="HHV98" s="79"/>
      <c r="HHW98" s="79"/>
      <c r="HHX98" s="79"/>
      <c r="HHY98" s="79"/>
      <c r="HHZ98" s="79"/>
      <c r="HIA98" s="79"/>
      <c r="HIB98" s="79"/>
      <c r="HIC98" s="79"/>
      <c r="HID98" s="79"/>
      <c r="HIE98" s="79"/>
      <c r="HIF98" s="79"/>
      <c r="HIG98" s="79"/>
      <c r="HIH98" s="79"/>
      <c r="HII98" s="79"/>
      <c r="HIJ98" s="79"/>
      <c r="HIK98" s="79"/>
      <c r="HIL98" s="79"/>
      <c r="HIM98" s="79"/>
      <c r="HIN98" s="79"/>
      <c r="HIO98" s="79"/>
      <c r="HIP98" s="79"/>
      <c r="HIQ98" s="79"/>
      <c r="HIR98" s="79"/>
      <c r="HIS98" s="79"/>
      <c r="HIT98" s="79"/>
      <c r="HIU98" s="79"/>
      <c r="HIV98" s="79"/>
      <c r="HIW98" s="79"/>
      <c r="HIX98" s="79"/>
      <c r="HIY98" s="79"/>
      <c r="HIZ98" s="79"/>
      <c r="HJA98" s="79"/>
      <c r="HJB98" s="79"/>
      <c r="HJC98" s="79"/>
      <c r="HJD98" s="79"/>
      <c r="HJE98" s="79"/>
      <c r="HJF98" s="79"/>
      <c r="HJG98" s="79"/>
      <c r="HJH98" s="79"/>
      <c r="HJI98" s="79"/>
      <c r="HJJ98" s="79"/>
      <c r="HJK98" s="79"/>
      <c r="HJL98" s="79"/>
      <c r="HJM98" s="79"/>
      <c r="HJN98" s="79"/>
      <c r="HJO98" s="79"/>
      <c r="HJP98" s="79"/>
      <c r="HJQ98" s="79"/>
      <c r="HJR98" s="79"/>
      <c r="HJS98" s="79"/>
      <c r="HJT98" s="79"/>
      <c r="HJU98" s="79"/>
      <c r="HJV98" s="79"/>
      <c r="HJW98" s="79"/>
      <c r="HJX98" s="79"/>
      <c r="HJY98" s="79"/>
      <c r="HJZ98" s="79"/>
      <c r="HKA98" s="79"/>
      <c r="HKB98" s="79"/>
      <c r="HKC98" s="79"/>
      <c r="HKD98" s="79"/>
      <c r="HKE98" s="79"/>
      <c r="HKF98" s="79"/>
      <c r="HKG98" s="79"/>
      <c r="HKH98" s="79"/>
      <c r="HKI98" s="79"/>
      <c r="HKJ98" s="79"/>
      <c r="HKK98" s="79"/>
      <c r="HKL98" s="79"/>
      <c r="HKM98" s="79"/>
      <c r="HKN98" s="79"/>
      <c r="HKO98" s="79"/>
      <c r="HKP98" s="79"/>
      <c r="HKQ98" s="79"/>
      <c r="HKR98" s="79"/>
      <c r="HKS98" s="79"/>
      <c r="HKT98" s="79"/>
      <c r="HKU98" s="79"/>
      <c r="HKV98" s="79"/>
      <c r="HKW98" s="79"/>
      <c r="HKX98" s="79"/>
      <c r="HKY98" s="79"/>
      <c r="HKZ98" s="79"/>
      <c r="HLA98" s="79"/>
      <c r="HLB98" s="79"/>
      <c r="HLC98" s="79"/>
      <c r="HLD98" s="79"/>
      <c r="HLE98" s="79"/>
      <c r="HLF98" s="79"/>
      <c r="HLG98" s="79"/>
      <c r="HLH98" s="79"/>
      <c r="HLI98" s="79"/>
      <c r="HLJ98" s="79"/>
      <c r="HLK98" s="79"/>
      <c r="HLL98" s="79"/>
      <c r="HLM98" s="79"/>
      <c r="HLN98" s="79"/>
      <c r="HLO98" s="79"/>
      <c r="HLP98" s="79"/>
      <c r="HLQ98" s="79"/>
      <c r="HLR98" s="79"/>
      <c r="HLS98" s="79"/>
      <c r="HLT98" s="79"/>
      <c r="HLU98" s="79"/>
      <c r="HLV98" s="79"/>
      <c r="HLW98" s="79"/>
      <c r="HLX98" s="79"/>
      <c r="HLY98" s="79"/>
      <c r="HLZ98" s="79"/>
      <c r="HMA98" s="79"/>
      <c r="HMB98" s="79"/>
      <c r="HMC98" s="79"/>
      <c r="HMD98" s="79"/>
      <c r="HME98" s="79"/>
      <c r="HMF98" s="79"/>
      <c r="HMG98" s="79"/>
      <c r="HMH98" s="79"/>
      <c r="HMI98" s="79"/>
      <c r="HMJ98" s="79"/>
      <c r="HMK98" s="79"/>
      <c r="HML98" s="79"/>
      <c r="HMM98" s="79"/>
      <c r="HMN98" s="79"/>
      <c r="HMO98" s="79"/>
      <c r="HMP98" s="79"/>
      <c r="HMQ98" s="79"/>
      <c r="HMR98" s="79"/>
      <c r="HMS98" s="79"/>
      <c r="HMT98" s="79"/>
      <c r="HMU98" s="79"/>
      <c r="HMV98" s="79"/>
      <c r="HMW98" s="79"/>
      <c r="HMX98" s="79"/>
      <c r="HMY98" s="79"/>
      <c r="HMZ98" s="79"/>
      <c r="HNA98" s="79"/>
      <c r="HNB98" s="79"/>
      <c r="HNC98" s="79"/>
      <c r="HND98" s="79"/>
      <c r="HNE98" s="79"/>
      <c r="HNF98" s="79"/>
      <c r="HNG98" s="79"/>
      <c r="HNH98" s="79"/>
      <c r="HNI98" s="79"/>
      <c r="HNJ98" s="79"/>
      <c r="HNK98" s="79"/>
      <c r="HNL98" s="79"/>
      <c r="HNM98" s="79"/>
      <c r="HNN98" s="79"/>
      <c r="HNO98" s="79"/>
      <c r="HNP98" s="79"/>
      <c r="HNQ98" s="79"/>
      <c r="HNR98" s="79"/>
      <c r="HNS98" s="79"/>
      <c r="HNT98" s="79"/>
      <c r="HNU98" s="79"/>
      <c r="HNV98" s="79"/>
      <c r="HNW98" s="79"/>
      <c r="HNX98" s="79"/>
      <c r="HNY98" s="79"/>
      <c r="HNZ98" s="79"/>
      <c r="HOA98" s="79"/>
      <c r="HOB98" s="79"/>
      <c r="HOC98" s="79"/>
      <c r="HOD98" s="79"/>
      <c r="HOE98" s="79"/>
      <c r="HOF98" s="79"/>
      <c r="HOG98" s="79"/>
      <c r="HOH98" s="79"/>
      <c r="HOI98" s="79"/>
      <c r="HOJ98" s="79"/>
      <c r="HOK98" s="79"/>
      <c r="HOL98" s="79"/>
      <c r="HOM98" s="79"/>
      <c r="HON98" s="79"/>
      <c r="HOO98" s="79"/>
      <c r="HOP98" s="79"/>
      <c r="HOQ98" s="79"/>
      <c r="HOR98" s="79"/>
      <c r="HOS98" s="79"/>
      <c r="HOT98" s="79"/>
      <c r="HOU98" s="79"/>
      <c r="HOV98" s="79"/>
      <c r="HOW98" s="79"/>
      <c r="HOX98" s="79"/>
      <c r="HOY98" s="79"/>
      <c r="HOZ98" s="79"/>
      <c r="HPA98" s="79"/>
      <c r="HPB98" s="79"/>
      <c r="HPC98" s="79"/>
      <c r="HPD98" s="79"/>
      <c r="HPE98" s="79"/>
      <c r="HPF98" s="79"/>
      <c r="HPG98" s="79"/>
      <c r="HPH98" s="79"/>
      <c r="HPI98" s="79"/>
      <c r="HPJ98" s="79"/>
      <c r="HPK98" s="79"/>
      <c r="HPL98" s="79"/>
      <c r="HPM98" s="79"/>
      <c r="HPN98" s="79"/>
      <c r="HPO98" s="79"/>
      <c r="HPP98" s="79"/>
      <c r="HPQ98" s="79"/>
      <c r="HPR98" s="79"/>
      <c r="HPS98" s="79"/>
      <c r="HPT98" s="79"/>
      <c r="HPU98" s="79"/>
      <c r="HPV98" s="79"/>
      <c r="HPW98" s="79"/>
      <c r="HPX98" s="79"/>
      <c r="HPY98" s="79"/>
      <c r="HPZ98" s="79"/>
      <c r="HQA98" s="79"/>
      <c r="HQB98" s="79"/>
      <c r="HQC98" s="79"/>
      <c r="HQD98" s="79"/>
      <c r="HQE98" s="79"/>
      <c r="HQF98" s="79"/>
      <c r="HQG98" s="79"/>
      <c r="HQH98" s="79"/>
      <c r="HQI98" s="79"/>
      <c r="HQJ98" s="79"/>
      <c r="HQK98" s="79"/>
      <c r="HQL98" s="79"/>
      <c r="HQM98" s="79"/>
      <c r="HQN98" s="79"/>
      <c r="HQO98" s="79"/>
      <c r="HQP98" s="79"/>
      <c r="HQQ98" s="79"/>
      <c r="HQR98" s="79"/>
      <c r="HQS98" s="79"/>
      <c r="HQT98" s="79"/>
      <c r="HQU98" s="79"/>
      <c r="HQV98" s="79"/>
      <c r="HQW98" s="79"/>
      <c r="HQX98" s="79"/>
      <c r="HQY98" s="79"/>
      <c r="HQZ98" s="79"/>
      <c r="HRA98" s="79"/>
      <c r="HRB98" s="79"/>
      <c r="HRC98" s="79"/>
      <c r="HRD98" s="79"/>
      <c r="HRE98" s="79"/>
      <c r="HRF98" s="79"/>
      <c r="HRG98" s="79"/>
      <c r="HRH98" s="79"/>
      <c r="HRI98" s="79"/>
      <c r="HRJ98" s="79"/>
      <c r="HRK98" s="79"/>
      <c r="HRL98" s="79"/>
      <c r="HRM98" s="79"/>
      <c r="HRN98" s="79"/>
      <c r="HRO98" s="79"/>
      <c r="HRP98" s="79"/>
      <c r="HRQ98" s="79"/>
      <c r="HRR98" s="79"/>
      <c r="HRS98" s="79"/>
      <c r="HRT98" s="79"/>
      <c r="HRU98" s="79"/>
      <c r="HRV98" s="79"/>
      <c r="HRW98" s="79"/>
      <c r="HRX98" s="79"/>
      <c r="HRY98" s="79"/>
      <c r="HRZ98" s="79"/>
      <c r="HSA98" s="79"/>
      <c r="HSB98" s="79"/>
      <c r="HSC98" s="79"/>
      <c r="HSD98" s="79"/>
      <c r="HSE98" s="79"/>
      <c r="HSF98" s="79"/>
      <c r="HSG98" s="79"/>
      <c r="HSH98" s="79"/>
      <c r="HSI98" s="79"/>
      <c r="HSJ98" s="79"/>
      <c r="HSK98" s="79"/>
      <c r="HSL98" s="79"/>
      <c r="HSM98" s="79"/>
      <c r="HSN98" s="79"/>
      <c r="HSO98" s="79"/>
      <c r="HSP98" s="79"/>
      <c r="HSQ98" s="79"/>
      <c r="HSR98" s="79"/>
      <c r="HSS98" s="79"/>
      <c r="HST98" s="79"/>
      <c r="HSU98" s="79"/>
      <c r="HSV98" s="79"/>
      <c r="HSW98" s="79"/>
      <c r="HSX98" s="79"/>
      <c r="HSY98" s="79"/>
      <c r="HSZ98" s="79"/>
      <c r="HTA98" s="79"/>
      <c r="HTB98" s="79"/>
      <c r="HTC98" s="79"/>
      <c r="HTD98" s="79"/>
      <c r="HTE98" s="79"/>
      <c r="HTF98" s="79"/>
      <c r="HTG98" s="79"/>
      <c r="HTH98" s="79"/>
      <c r="HTI98" s="79"/>
      <c r="HTJ98" s="79"/>
      <c r="HTK98" s="79"/>
      <c r="HTL98" s="79"/>
      <c r="HTM98" s="79"/>
      <c r="HTN98" s="79"/>
      <c r="HTO98" s="79"/>
      <c r="HTP98" s="79"/>
      <c r="HTQ98" s="79"/>
      <c r="HTR98" s="79"/>
      <c r="HTS98" s="79"/>
      <c r="HTT98" s="79"/>
      <c r="HTU98" s="79"/>
      <c r="HTV98" s="79"/>
      <c r="HTW98" s="79"/>
      <c r="HTX98" s="79"/>
      <c r="HTY98" s="79"/>
      <c r="HTZ98" s="79"/>
      <c r="HUA98" s="79"/>
      <c r="HUB98" s="79"/>
      <c r="HUC98" s="79"/>
      <c r="HUD98" s="79"/>
      <c r="HUE98" s="79"/>
      <c r="HUF98" s="79"/>
      <c r="HUG98" s="79"/>
      <c r="HUH98" s="79"/>
      <c r="HUI98" s="79"/>
      <c r="HUJ98" s="79"/>
      <c r="HUK98" s="79"/>
      <c r="HUL98" s="79"/>
      <c r="HUM98" s="79"/>
      <c r="HUN98" s="79"/>
      <c r="HUO98" s="79"/>
      <c r="HUP98" s="79"/>
      <c r="HUQ98" s="79"/>
      <c r="HUR98" s="79"/>
      <c r="HUS98" s="79"/>
      <c r="HUT98" s="79"/>
      <c r="HUU98" s="79"/>
      <c r="HUV98" s="79"/>
      <c r="HUW98" s="79"/>
      <c r="HUX98" s="79"/>
      <c r="HUY98" s="79"/>
      <c r="HUZ98" s="79"/>
      <c r="HVA98" s="79"/>
      <c r="HVB98" s="79"/>
      <c r="HVC98" s="79"/>
      <c r="HVD98" s="79"/>
      <c r="HVE98" s="79"/>
      <c r="HVF98" s="79"/>
      <c r="HVG98" s="79"/>
      <c r="HVH98" s="79"/>
      <c r="HVI98" s="79"/>
      <c r="HVJ98" s="79"/>
      <c r="HVK98" s="79"/>
      <c r="HVL98" s="79"/>
      <c r="HVM98" s="79"/>
      <c r="HVN98" s="79"/>
      <c r="HVO98" s="79"/>
      <c r="HVP98" s="79"/>
      <c r="HVQ98" s="79"/>
      <c r="HVR98" s="79"/>
      <c r="HVS98" s="79"/>
      <c r="HVT98" s="79"/>
      <c r="HVU98" s="79"/>
      <c r="HVV98" s="79"/>
      <c r="HVW98" s="79"/>
      <c r="HVX98" s="79"/>
      <c r="HVY98" s="79"/>
      <c r="HVZ98" s="79"/>
      <c r="HWA98" s="79"/>
      <c r="HWB98" s="79"/>
      <c r="HWC98" s="79"/>
      <c r="HWD98" s="79"/>
      <c r="HWE98" s="79"/>
      <c r="HWF98" s="79"/>
      <c r="HWG98" s="79"/>
      <c r="HWH98" s="79"/>
      <c r="HWI98" s="79"/>
      <c r="HWJ98" s="79"/>
      <c r="HWK98" s="79"/>
      <c r="HWL98" s="79"/>
      <c r="HWM98" s="79"/>
      <c r="HWN98" s="79"/>
      <c r="HWO98" s="79"/>
      <c r="HWP98" s="79"/>
      <c r="HWQ98" s="79"/>
      <c r="HWR98" s="79"/>
      <c r="HWS98" s="79"/>
      <c r="HWT98" s="79"/>
      <c r="HWU98" s="79"/>
      <c r="HWV98" s="79"/>
      <c r="HWW98" s="79"/>
      <c r="HWX98" s="79"/>
      <c r="HWY98" s="79"/>
      <c r="HWZ98" s="79"/>
      <c r="HXA98" s="79"/>
      <c r="HXB98" s="79"/>
      <c r="HXC98" s="79"/>
      <c r="HXD98" s="79"/>
      <c r="HXE98" s="79"/>
      <c r="HXF98" s="79"/>
      <c r="HXG98" s="79"/>
      <c r="HXH98" s="79"/>
      <c r="HXI98" s="79"/>
      <c r="HXJ98" s="79"/>
      <c r="HXK98" s="79"/>
      <c r="HXL98" s="79"/>
      <c r="HXM98" s="79"/>
      <c r="HXN98" s="79"/>
      <c r="HXO98" s="79"/>
      <c r="HXP98" s="79"/>
      <c r="HXQ98" s="79"/>
      <c r="HXR98" s="79"/>
      <c r="HXS98" s="79"/>
      <c r="HXT98" s="79"/>
      <c r="HXU98" s="79"/>
      <c r="HXV98" s="79"/>
      <c r="HXW98" s="79"/>
      <c r="HXX98" s="79"/>
      <c r="HXY98" s="79"/>
      <c r="HXZ98" s="79"/>
      <c r="HYA98" s="79"/>
      <c r="HYB98" s="79"/>
      <c r="HYC98" s="79"/>
      <c r="HYD98" s="79"/>
      <c r="HYE98" s="79"/>
      <c r="HYF98" s="79"/>
      <c r="HYG98" s="79"/>
      <c r="HYH98" s="79"/>
      <c r="HYI98" s="79"/>
      <c r="HYJ98" s="79"/>
      <c r="HYK98" s="79"/>
      <c r="HYL98" s="79"/>
      <c r="HYM98" s="79"/>
      <c r="HYN98" s="79"/>
      <c r="HYO98" s="79"/>
      <c r="HYP98" s="79"/>
      <c r="HYQ98" s="79"/>
      <c r="HYR98" s="79"/>
      <c r="HYS98" s="79"/>
      <c r="HYT98" s="79"/>
      <c r="HYU98" s="79"/>
      <c r="HYV98" s="79"/>
      <c r="HYW98" s="79"/>
      <c r="HYX98" s="79"/>
      <c r="HYY98" s="79"/>
      <c r="HYZ98" s="79"/>
      <c r="HZA98" s="79"/>
      <c r="HZB98" s="79"/>
      <c r="HZC98" s="79"/>
      <c r="HZD98" s="79"/>
      <c r="HZE98" s="79"/>
      <c r="HZF98" s="79"/>
      <c r="HZG98" s="79"/>
      <c r="HZH98" s="79"/>
      <c r="HZI98" s="79"/>
      <c r="HZJ98" s="79"/>
      <c r="HZK98" s="79"/>
      <c r="HZL98" s="79"/>
      <c r="HZM98" s="79"/>
      <c r="HZN98" s="79"/>
      <c r="HZO98" s="79"/>
      <c r="HZP98" s="79"/>
      <c r="HZQ98" s="79"/>
      <c r="HZR98" s="79"/>
      <c r="HZS98" s="79"/>
      <c r="HZT98" s="79"/>
      <c r="HZU98" s="79"/>
      <c r="HZV98" s="79"/>
      <c r="HZW98" s="79"/>
      <c r="HZX98" s="79"/>
      <c r="HZY98" s="79"/>
      <c r="HZZ98" s="79"/>
      <c r="IAA98" s="79"/>
      <c r="IAB98" s="79"/>
      <c r="IAC98" s="79"/>
      <c r="IAD98" s="79"/>
      <c r="IAE98" s="79"/>
      <c r="IAF98" s="79"/>
      <c r="IAG98" s="79"/>
      <c r="IAH98" s="79"/>
      <c r="IAI98" s="79"/>
      <c r="IAJ98" s="79"/>
      <c r="IAK98" s="79"/>
      <c r="IAL98" s="79"/>
      <c r="IAM98" s="79"/>
      <c r="IAN98" s="79"/>
      <c r="IAO98" s="79"/>
      <c r="IAP98" s="79"/>
      <c r="IAQ98" s="79"/>
      <c r="IAR98" s="79"/>
      <c r="IAS98" s="79"/>
      <c r="IAT98" s="79"/>
      <c r="IAU98" s="79"/>
      <c r="IAV98" s="79"/>
      <c r="IAW98" s="79"/>
      <c r="IAX98" s="79"/>
      <c r="IAY98" s="79"/>
      <c r="IAZ98" s="79"/>
      <c r="IBA98" s="79"/>
      <c r="IBB98" s="79"/>
      <c r="IBC98" s="79"/>
      <c r="IBD98" s="79"/>
      <c r="IBE98" s="79"/>
      <c r="IBF98" s="79"/>
      <c r="IBG98" s="79"/>
      <c r="IBH98" s="79"/>
      <c r="IBI98" s="79"/>
      <c r="IBJ98" s="79"/>
      <c r="IBK98" s="79"/>
      <c r="IBL98" s="79"/>
      <c r="IBM98" s="79"/>
      <c r="IBN98" s="79"/>
      <c r="IBO98" s="79"/>
      <c r="IBP98" s="79"/>
      <c r="IBQ98" s="79"/>
      <c r="IBR98" s="79"/>
      <c r="IBS98" s="79"/>
      <c r="IBT98" s="79"/>
      <c r="IBU98" s="79"/>
      <c r="IBV98" s="79"/>
      <c r="IBW98" s="79"/>
      <c r="IBX98" s="79"/>
      <c r="IBY98" s="79"/>
      <c r="IBZ98" s="79"/>
      <c r="ICA98" s="79"/>
      <c r="ICB98" s="79"/>
      <c r="ICC98" s="79"/>
      <c r="ICD98" s="79"/>
      <c r="ICE98" s="79"/>
      <c r="ICF98" s="79"/>
      <c r="ICG98" s="79"/>
      <c r="ICH98" s="79"/>
      <c r="ICI98" s="79"/>
      <c r="ICJ98" s="79"/>
      <c r="ICK98" s="79"/>
      <c r="ICL98" s="79"/>
      <c r="ICM98" s="79"/>
      <c r="ICN98" s="79"/>
      <c r="ICO98" s="79"/>
      <c r="ICP98" s="79"/>
      <c r="ICQ98" s="79"/>
      <c r="ICR98" s="79"/>
      <c r="ICS98" s="79"/>
      <c r="ICT98" s="79"/>
      <c r="ICU98" s="79"/>
      <c r="ICV98" s="79"/>
      <c r="ICW98" s="79"/>
      <c r="ICX98" s="79"/>
      <c r="ICY98" s="79"/>
      <c r="ICZ98" s="79"/>
      <c r="IDA98" s="79"/>
      <c r="IDB98" s="79"/>
      <c r="IDC98" s="79"/>
      <c r="IDD98" s="79"/>
      <c r="IDE98" s="79"/>
      <c r="IDF98" s="79"/>
      <c r="IDG98" s="79"/>
      <c r="IDH98" s="79"/>
      <c r="IDI98" s="79"/>
      <c r="IDJ98" s="79"/>
      <c r="IDK98" s="79"/>
      <c r="IDL98" s="79"/>
      <c r="IDM98" s="79"/>
      <c r="IDN98" s="79"/>
      <c r="IDO98" s="79"/>
      <c r="IDP98" s="79"/>
      <c r="IDQ98" s="79"/>
      <c r="IDR98" s="79"/>
      <c r="IDS98" s="79"/>
      <c r="IDT98" s="79"/>
      <c r="IDU98" s="79"/>
      <c r="IDV98" s="79"/>
      <c r="IDW98" s="79"/>
      <c r="IDX98" s="79"/>
      <c r="IDY98" s="79"/>
      <c r="IDZ98" s="79"/>
      <c r="IEA98" s="79"/>
      <c r="IEB98" s="79"/>
      <c r="IEC98" s="79"/>
      <c r="IED98" s="79"/>
      <c r="IEE98" s="79"/>
      <c r="IEF98" s="79"/>
      <c r="IEG98" s="79"/>
      <c r="IEH98" s="79"/>
      <c r="IEI98" s="79"/>
      <c r="IEJ98" s="79"/>
      <c r="IEK98" s="79"/>
      <c r="IEL98" s="79"/>
      <c r="IEM98" s="79"/>
      <c r="IEN98" s="79"/>
      <c r="IEO98" s="79"/>
      <c r="IEP98" s="79"/>
      <c r="IEQ98" s="79"/>
      <c r="IER98" s="79"/>
      <c r="IES98" s="79"/>
      <c r="IET98" s="79"/>
      <c r="IEU98" s="79"/>
      <c r="IEV98" s="79"/>
      <c r="IEW98" s="79"/>
      <c r="IEX98" s="79"/>
      <c r="IEY98" s="79"/>
      <c r="IEZ98" s="79"/>
      <c r="IFA98" s="79"/>
      <c r="IFB98" s="79"/>
      <c r="IFC98" s="79"/>
      <c r="IFD98" s="79"/>
      <c r="IFE98" s="79"/>
      <c r="IFF98" s="79"/>
      <c r="IFG98" s="79"/>
      <c r="IFH98" s="79"/>
      <c r="IFI98" s="79"/>
      <c r="IFJ98" s="79"/>
      <c r="IFK98" s="79"/>
      <c r="IFL98" s="79"/>
      <c r="IFM98" s="79"/>
      <c r="IFN98" s="79"/>
      <c r="IFO98" s="79"/>
      <c r="IFP98" s="79"/>
      <c r="IFQ98" s="79"/>
      <c r="IFR98" s="79"/>
      <c r="IFS98" s="79"/>
      <c r="IFT98" s="79"/>
      <c r="IFU98" s="79"/>
      <c r="IFV98" s="79"/>
      <c r="IFW98" s="79"/>
      <c r="IFX98" s="79"/>
      <c r="IFY98" s="79"/>
      <c r="IFZ98" s="79"/>
      <c r="IGA98" s="79"/>
      <c r="IGB98" s="79"/>
      <c r="IGC98" s="79"/>
      <c r="IGD98" s="79"/>
      <c r="IGE98" s="79"/>
      <c r="IGF98" s="79"/>
      <c r="IGG98" s="79"/>
      <c r="IGH98" s="79"/>
      <c r="IGI98" s="79"/>
      <c r="IGJ98" s="79"/>
      <c r="IGK98" s="79"/>
      <c r="IGL98" s="79"/>
      <c r="IGM98" s="79"/>
      <c r="IGN98" s="79"/>
      <c r="IGO98" s="79"/>
      <c r="IGP98" s="79"/>
      <c r="IGQ98" s="79"/>
      <c r="IGR98" s="79"/>
      <c r="IGS98" s="79"/>
      <c r="IGT98" s="79"/>
      <c r="IGU98" s="79"/>
      <c r="IGV98" s="79"/>
      <c r="IGW98" s="79"/>
      <c r="IGX98" s="79"/>
      <c r="IGY98" s="79"/>
      <c r="IGZ98" s="79"/>
      <c r="IHA98" s="79"/>
      <c r="IHB98" s="79"/>
      <c r="IHC98" s="79"/>
      <c r="IHD98" s="79"/>
      <c r="IHE98" s="79"/>
      <c r="IHF98" s="79"/>
      <c r="IHG98" s="79"/>
      <c r="IHH98" s="79"/>
      <c r="IHI98" s="79"/>
      <c r="IHJ98" s="79"/>
      <c r="IHK98" s="79"/>
      <c r="IHL98" s="79"/>
      <c r="IHM98" s="79"/>
      <c r="IHN98" s="79"/>
      <c r="IHO98" s="79"/>
      <c r="IHP98" s="79"/>
      <c r="IHQ98" s="79"/>
      <c r="IHR98" s="79"/>
      <c r="IHS98" s="79"/>
      <c r="IHT98" s="79"/>
      <c r="IHU98" s="79"/>
      <c r="IHV98" s="79"/>
      <c r="IHW98" s="79"/>
      <c r="IHX98" s="79"/>
      <c r="IHY98" s="79"/>
      <c r="IHZ98" s="79"/>
      <c r="IIA98" s="79"/>
      <c r="IIB98" s="79"/>
      <c r="IIC98" s="79"/>
      <c r="IID98" s="79"/>
      <c r="IIE98" s="79"/>
      <c r="IIF98" s="79"/>
      <c r="IIG98" s="79"/>
      <c r="IIH98" s="79"/>
      <c r="III98" s="79"/>
      <c r="IIJ98" s="79"/>
      <c r="IIK98" s="79"/>
      <c r="IIL98" s="79"/>
      <c r="IIM98" s="79"/>
      <c r="IIN98" s="79"/>
      <c r="IIO98" s="79"/>
      <c r="IIP98" s="79"/>
      <c r="IIQ98" s="79"/>
      <c r="IIR98" s="79"/>
      <c r="IIS98" s="79"/>
      <c r="IIT98" s="79"/>
      <c r="IIU98" s="79"/>
      <c r="IIV98" s="79"/>
      <c r="IIW98" s="79"/>
      <c r="IIX98" s="79"/>
      <c r="IIY98" s="79"/>
      <c r="IIZ98" s="79"/>
      <c r="IJA98" s="79"/>
      <c r="IJB98" s="79"/>
      <c r="IJC98" s="79"/>
      <c r="IJD98" s="79"/>
      <c r="IJE98" s="79"/>
      <c r="IJF98" s="79"/>
      <c r="IJG98" s="79"/>
      <c r="IJH98" s="79"/>
      <c r="IJI98" s="79"/>
      <c r="IJJ98" s="79"/>
      <c r="IJK98" s="79"/>
      <c r="IJL98" s="79"/>
      <c r="IJM98" s="79"/>
      <c r="IJN98" s="79"/>
      <c r="IJO98" s="79"/>
      <c r="IJP98" s="79"/>
      <c r="IJQ98" s="79"/>
      <c r="IJR98" s="79"/>
      <c r="IJS98" s="79"/>
      <c r="IJT98" s="79"/>
      <c r="IJU98" s="79"/>
      <c r="IJV98" s="79"/>
      <c r="IJW98" s="79"/>
      <c r="IJX98" s="79"/>
      <c r="IJY98" s="79"/>
      <c r="IJZ98" s="79"/>
      <c r="IKA98" s="79"/>
      <c r="IKB98" s="79"/>
      <c r="IKC98" s="79"/>
      <c r="IKD98" s="79"/>
      <c r="IKE98" s="79"/>
      <c r="IKF98" s="79"/>
      <c r="IKG98" s="79"/>
      <c r="IKH98" s="79"/>
      <c r="IKI98" s="79"/>
      <c r="IKJ98" s="79"/>
      <c r="IKK98" s="79"/>
      <c r="IKL98" s="79"/>
      <c r="IKM98" s="79"/>
      <c r="IKN98" s="79"/>
      <c r="IKO98" s="79"/>
      <c r="IKP98" s="79"/>
      <c r="IKQ98" s="79"/>
      <c r="IKR98" s="79"/>
      <c r="IKS98" s="79"/>
      <c r="IKT98" s="79"/>
      <c r="IKU98" s="79"/>
      <c r="IKV98" s="79"/>
      <c r="IKW98" s="79"/>
      <c r="IKX98" s="79"/>
      <c r="IKY98" s="79"/>
      <c r="IKZ98" s="79"/>
      <c r="ILA98" s="79"/>
      <c r="ILB98" s="79"/>
      <c r="ILC98" s="79"/>
      <c r="ILD98" s="79"/>
      <c r="ILE98" s="79"/>
      <c r="ILF98" s="79"/>
      <c r="ILG98" s="79"/>
      <c r="ILH98" s="79"/>
      <c r="ILI98" s="79"/>
      <c r="ILJ98" s="79"/>
      <c r="ILK98" s="79"/>
      <c r="ILL98" s="79"/>
      <c r="ILM98" s="79"/>
      <c r="ILN98" s="79"/>
      <c r="ILO98" s="79"/>
      <c r="ILP98" s="79"/>
      <c r="ILQ98" s="79"/>
      <c r="ILR98" s="79"/>
      <c r="ILS98" s="79"/>
      <c r="ILT98" s="79"/>
      <c r="ILU98" s="79"/>
      <c r="ILV98" s="79"/>
      <c r="ILW98" s="79"/>
      <c r="ILX98" s="79"/>
      <c r="ILY98" s="79"/>
      <c r="ILZ98" s="79"/>
      <c r="IMA98" s="79"/>
      <c r="IMB98" s="79"/>
      <c r="IMC98" s="79"/>
      <c r="IMD98" s="79"/>
      <c r="IME98" s="79"/>
      <c r="IMF98" s="79"/>
      <c r="IMG98" s="79"/>
      <c r="IMH98" s="79"/>
      <c r="IMI98" s="79"/>
      <c r="IMJ98" s="79"/>
      <c r="IMK98" s="79"/>
      <c r="IML98" s="79"/>
      <c r="IMM98" s="79"/>
      <c r="IMN98" s="79"/>
      <c r="IMO98" s="79"/>
      <c r="IMP98" s="79"/>
      <c r="IMQ98" s="79"/>
      <c r="IMR98" s="79"/>
      <c r="IMS98" s="79"/>
      <c r="IMT98" s="79"/>
      <c r="IMU98" s="79"/>
      <c r="IMV98" s="79"/>
      <c r="IMW98" s="79"/>
      <c r="IMX98" s="79"/>
      <c r="IMY98" s="79"/>
      <c r="IMZ98" s="79"/>
      <c r="INA98" s="79"/>
      <c r="INB98" s="79"/>
      <c r="INC98" s="79"/>
      <c r="IND98" s="79"/>
      <c r="INE98" s="79"/>
      <c r="INF98" s="79"/>
      <c r="ING98" s="79"/>
      <c r="INH98" s="79"/>
      <c r="INI98" s="79"/>
      <c r="INJ98" s="79"/>
      <c r="INK98" s="79"/>
      <c r="INL98" s="79"/>
      <c r="INM98" s="79"/>
      <c r="INN98" s="79"/>
      <c r="INO98" s="79"/>
      <c r="INP98" s="79"/>
      <c r="INQ98" s="79"/>
      <c r="INR98" s="79"/>
      <c r="INS98" s="79"/>
      <c r="INT98" s="79"/>
      <c r="INU98" s="79"/>
      <c r="INV98" s="79"/>
      <c r="INW98" s="79"/>
      <c r="INX98" s="79"/>
      <c r="INY98" s="79"/>
      <c r="INZ98" s="79"/>
      <c r="IOA98" s="79"/>
      <c r="IOB98" s="79"/>
      <c r="IOC98" s="79"/>
      <c r="IOD98" s="79"/>
      <c r="IOE98" s="79"/>
      <c r="IOF98" s="79"/>
      <c r="IOG98" s="79"/>
      <c r="IOH98" s="79"/>
      <c r="IOI98" s="79"/>
      <c r="IOJ98" s="79"/>
      <c r="IOK98" s="79"/>
      <c r="IOL98" s="79"/>
      <c r="IOM98" s="79"/>
      <c r="ION98" s="79"/>
      <c r="IOO98" s="79"/>
      <c r="IOP98" s="79"/>
      <c r="IOQ98" s="79"/>
      <c r="IOR98" s="79"/>
      <c r="IOS98" s="79"/>
      <c r="IOT98" s="79"/>
      <c r="IOU98" s="79"/>
      <c r="IOV98" s="79"/>
      <c r="IOW98" s="79"/>
      <c r="IOX98" s="79"/>
      <c r="IOY98" s="79"/>
      <c r="IOZ98" s="79"/>
      <c r="IPA98" s="79"/>
      <c r="IPB98" s="79"/>
      <c r="IPC98" s="79"/>
      <c r="IPD98" s="79"/>
      <c r="IPE98" s="79"/>
      <c r="IPF98" s="79"/>
      <c r="IPG98" s="79"/>
      <c r="IPH98" s="79"/>
      <c r="IPI98" s="79"/>
      <c r="IPJ98" s="79"/>
      <c r="IPK98" s="79"/>
      <c r="IPL98" s="79"/>
      <c r="IPM98" s="79"/>
      <c r="IPN98" s="79"/>
      <c r="IPO98" s="79"/>
      <c r="IPP98" s="79"/>
      <c r="IPQ98" s="79"/>
      <c r="IPR98" s="79"/>
      <c r="IPS98" s="79"/>
      <c r="IPT98" s="79"/>
      <c r="IPU98" s="79"/>
      <c r="IPV98" s="79"/>
      <c r="IPW98" s="79"/>
      <c r="IPX98" s="79"/>
      <c r="IPY98" s="79"/>
      <c r="IPZ98" s="79"/>
      <c r="IQA98" s="79"/>
      <c r="IQB98" s="79"/>
      <c r="IQC98" s="79"/>
      <c r="IQD98" s="79"/>
      <c r="IQE98" s="79"/>
      <c r="IQF98" s="79"/>
      <c r="IQG98" s="79"/>
      <c r="IQH98" s="79"/>
      <c r="IQI98" s="79"/>
      <c r="IQJ98" s="79"/>
      <c r="IQK98" s="79"/>
      <c r="IQL98" s="79"/>
      <c r="IQM98" s="79"/>
      <c r="IQN98" s="79"/>
      <c r="IQO98" s="79"/>
      <c r="IQP98" s="79"/>
      <c r="IQQ98" s="79"/>
      <c r="IQR98" s="79"/>
      <c r="IQS98" s="79"/>
      <c r="IQT98" s="79"/>
      <c r="IQU98" s="79"/>
      <c r="IQV98" s="79"/>
      <c r="IQW98" s="79"/>
      <c r="IQX98" s="79"/>
      <c r="IQY98" s="79"/>
      <c r="IQZ98" s="79"/>
      <c r="IRA98" s="79"/>
      <c r="IRB98" s="79"/>
      <c r="IRC98" s="79"/>
      <c r="IRD98" s="79"/>
      <c r="IRE98" s="79"/>
      <c r="IRF98" s="79"/>
      <c r="IRG98" s="79"/>
      <c r="IRH98" s="79"/>
      <c r="IRI98" s="79"/>
      <c r="IRJ98" s="79"/>
      <c r="IRK98" s="79"/>
      <c r="IRL98" s="79"/>
      <c r="IRM98" s="79"/>
      <c r="IRN98" s="79"/>
      <c r="IRO98" s="79"/>
      <c r="IRP98" s="79"/>
      <c r="IRQ98" s="79"/>
      <c r="IRR98" s="79"/>
      <c r="IRS98" s="79"/>
      <c r="IRT98" s="79"/>
      <c r="IRU98" s="79"/>
      <c r="IRV98" s="79"/>
      <c r="IRW98" s="79"/>
      <c r="IRX98" s="79"/>
      <c r="IRY98" s="79"/>
      <c r="IRZ98" s="79"/>
      <c r="ISA98" s="79"/>
      <c r="ISB98" s="79"/>
      <c r="ISC98" s="79"/>
      <c r="ISD98" s="79"/>
      <c r="ISE98" s="79"/>
      <c r="ISF98" s="79"/>
      <c r="ISG98" s="79"/>
      <c r="ISH98" s="79"/>
      <c r="ISI98" s="79"/>
      <c r="ISJ98" s="79"/>
      <c r="ISK98" s="79"/>
      <c r="ISL98" s="79"/>
      <c r="ISM98" s="79"/>
      <c r="ISN98" s="79"/>
      <c r="ISO98" s="79"/>
      <c r="ISP98" s="79"/>
      <c r="ISQ98" s="79"/>
      <c r="ISR98" s="79"/>
      <c r="ISS98" s="79"/>
      <c r="IST98" s="79"/>
      <c r="ISU98" s="79"/>
      <c r="ISV98" s="79"/>
      <c r="ISW98" s="79"/>
      <c r="ISX98" s="79"/>
      <c r="ISY98" s="79"/>
      <c r="ISZ98" s="79"/>
      <c r="ITA98" s="79"/>
      <c r="ITB98" s="79"/>
      <c r="ITC98" s="79"/>
      <c r="ITD98" s="79"/>
      <c r="ITE98" s="79"/>
      <c r="ITF98" s="79"/>
      <c r="ITG98" s="79"/>
      <c r="ITH98" s="79"/>
      <c r="ITI98" s="79"/>
      <c r="ITJ98" s="79"/>
      <c r="ITK98" s="79"/>
      <c r="ITL98" s="79"/>
      <c r="ITM98" s="79"/>
      <c r="ITN98" s="79"/>
      <c r="ITO98" s="79"/>
      <c r="ITP98" s="79"/>
      <c r="ITQ98" s="79"/>
      <c r="ITR98" s="79"/>
      <c r="ITS98" s="79"/>
      <c r="ITT98" s="79"/>
      <c r="ITU98" s="79"/>
      <c r="ITV98" s="79"/>
      <c r="ITW98" s="79"/>
      <c r="ITX98" s="79"/>
      <c r="ITY98" s="79"/>
      <c r="ITZ98" s="79"/>
      <c r="IUA98" s="79"/>
      <c r="IUB98" s="79"/>
      <c r="IUC98" s="79"/>
      <c r="IUD98" s="79"/>
      <c r="IUE98" s="79"/>
      <c r="IUF98" s="79"/>
      <c r="IUG98" s="79"/>
      <c r="IUH98" s="79"/>
      <c r="IUI98" s="79"/>
      <c r="IUJ98" s="79"/>
      <c r="IUK98" s="79"/>
      <c r="IUL98" s="79"/>
      <c r="IUM98" s="79"/>
      <c r="IUN98" s="79"/>
      <c r="IUO98" s="79"/>
      <c r="IUP98" s="79"/>
      <c r="IUQ98" s="79"/>
      <c r="IUR98" s="79"/>
      <c r="IUS98" s="79"/>
      <c r="IUT98" s="79"/>
      <c r="IUU98" s="79"/>
      <c r="IUV98" s="79"/>
      <c r="IUW98" s="79"/>
      <c r="IUX98" s="79"/>
      <c r="IUY98" s="79"/>
      <c r="IUZ98" s="79"/>
      <c r="IVA98" s="79"/>
      <c r="IVB98" s="79"/>
      <c r="IVC98" s="79"/>
      <c r="IVD98" s="79"/>
      <c r="IVE98" s="79"/>
      <c r="IVF98" s="79"/>
      <c r="IVG98" s="79"/>
      <c r="IVH98" s="79"/>
      <c r="IVI98" s="79"/>
      <c r="IVJ98" s="79"/>
      <c r="IVK98" s="79"/>
      <c r="IVL98" s="79"/>
      <c r="IVM98" s="79"/>
      <c r="IVN98" s="79"/>
      <c r="IVO98" s="79"/>
      <c r="IVP98" s="79"/>
      <c r="IVQ98" s="79"/>
      <c r="IVR98" s="79"/>
      <c r="IVS98" s="79"/>
      <c r="IVT98" s="79"/>
      <c r="IVU98" s="79"/>
      <c r="IVV98" s="79"/>
      <c r="IVW98" s="79"/>
      <c r="IVX98" s="79"/>
      <c r="IVY98" s="79"/>
      <c r="IVZ98" s="79"/>
      <c r="IWA98" s="79"/>
      <c r="IWB98" s="79"/>
      <c r="IWC98" s="79"/>
      <c r="IWD98" s="79"/>
      <c r="IWE98" s="79"/>
      <c r="IWF98" s="79"/>
      <c r="IWG98" s="79"/>
      <c r="IWH98" s="79"/>
      <c r="IWI98" s="79"/>
      <c r="IWJ98" s="79"/>
      <c r="IWK98" s="79"/>
      <c r="IWL98" s="79"/>
      <c r="IWM98" s="79"/>
      <c r="IWN98" s="79"/>
      <c r="IWO98" s="79"/>
      <c r="IWP98" s="79"/>
      <c r="IWQ98" s="79"/>
      <c r="IWR98" s="79"/>
      <c r="IWS98" s="79"/>
      <c r="IWT98" s="79"/>
      <c r="IWU98" s="79"/>
      <c r="IWV98" s="79"/>
      <c r="IWW98" s="79"/>
      <c r="IWX98" s="79"/>
      <c r="IWY98" s="79"/>
      <c r="IWZ98" s="79"/>
      <c r="IXA98" s="79"/>
      <c r="IXB98" s="79"/>
      <c r="IXC98" s="79"/>
      <c r="IXD98" s="79"/>
      <c r="IXE98" s="79"/>
      <c r="IXF98" s="79"/>
      <c r="IXG98" s="79"/>
      <c r="IXH98" s="79"/>
      <c r="IXI98" s="79"/>
      <c r="IXJ98" s="79"/>
      <c r="IXK98" s="79"/>
      <c r="IXL98" s="79"/>
      <c r="IXM98" s="79"/>
      <c r="IXN98" s="79"/>
      <c r="IXO98" s="79"/>
      <c r="IXP98" s="79"/>
      <c r="IXQ98" s="79"/>
      <c r="IXR98" s="79"/>
      <c r="IXS98" s="79"/>
      <c r="IXT98" s="79"/>
      <c r="IXU98" s="79"/>
      <c r="IXV98" s="79"/>
      <c r="IXW98" s="79"/>
      <c r="IXX98" s="79"/>
      <c r="IXY98" s="79"/>
      <c r="IXZ98" s="79"/>
      <c r="IYA98" s="79"/>
      <c r="IYB98" s="79"/>
      <c r="IYC98" s="79"/>
      <c r="IYD98" s="79"/>
      <c r="IYE98" s="79"/>
      <c r="IYF98" s="79"/>
      <c r="IYG98" s="79"/>
      <c r="IYH98" s="79"/>
      <c r="IYI98" s="79"/>
      <c r="IYJ98" s="79"/>
      <c r="IYK98" s="79"/>
      <c r="IYL98" s="79"/>
      <c r="IYM98" s="79"/>
      <c r="IYN98" s="79"/>
      <c r="IYO98" s="79"/>
      <c r="IYP98" s="79"/>
      <c r="IYQ98" s="79"/>
      <c r="IYR98" s="79"/>
      <c r="IYS98" s="79"/>
      <c r="IYT98" s="79"/>
      <c r="IYU98" s="79"/>
      <c r="IYV98" s="79"/>
      <c r="IYW98" s="79"/>
      <c r="IYX98" s="79"/>
      <c r="IYY98" s="79"/>
      <c r="IYZ98" s="79"/>
      <c r="IZA98" s="79"/>
      <c r="IZB98" s="79"/>
      <c r="IZC98" s="79"/>
      <c r="IZD98" s="79"/>
      <c r="IZE98" s="79"/>
      <c r="IZF98" s="79"/>
      <c r="IZG98" s="79"/>
      <c r="IZH98" s="79"/>
      <c r="IZI98" s="79"/>
      <c r="IZJ98" s="79"/>
      <c r="IZK98" s="79"/>
      <c r="IZL98" s="79"/>
      <c r="IZM98" s="79"/>
      <c r="IZN98" s="79"/>
      <c r="IZO98" s="79"/>
      <c r="IZP98" s="79"/>
      <c r="IZQ98" s="79"/>
      <c r="IZR98" s="79"/>
      <c r="IZS98" s="79"/>
      <c r="IZT98" s="79"/>
      <c r="IZU98" s="79"/>
      <c r="IZV98" s="79"/>
      <c r="IZW98" s="79"/>
      <c r="IZX98" s="79"/>
      <c r="IZY98" s="79"/>
      <c r="IZZ98" s="79"/>
      <c r="JAA98" s="79"/>
      <c r="JAB98" s="79"/>
      <c r="JAC98" s="79"/>
      <c r="JAD98" s="79"/>
      <c r="JAE98" s="79"/>
      <c r="JAF98" s="79"/>
      <c r="JAG98" s="79"/>
      <c r="JAH98" s="79"/>
      <c r="JAI98" s="79"/>
      <c r="JAJ98" s="79"/>
      <c r="JAK98" s="79"/>
      <c r="JAL98" s="79"/>
      <c r="JAM98" s="79"/>
      <c r="JAN98" s="79"/>
      <c r="JAO98" s="79"/>
      <c r="JAP98" s="79"/>
      <c r="JAQ98" s="79"/>
      <c r="JAR98" s="79"/>
      <c r="JAS98" s="79"/>
      <c r="JAT98" s="79"/>
      <c r="JAU98" s="79"/>
      <c r="JAV98" s="79"/>
      <c r="JAW98" s="79"/>
      <c r="JAX98" s="79"/>
      <c r="JAY98" s="79"/>
      <c r="JAZ98" s="79"/>
      <c r="JBA98" s="79"/>
      <c r="JBB98" s="79"/>
      <c r="JBC98" s="79"/>
      <c r="JBD98" s="79"/>
      <c r="JBE98" s="79"/>
      <c r="JBF98" s="79"/>
      <c r="JBG98" s="79"/>
      <c r="JBH98" s="79"/>
      <c r="JBI98" s="79"/>
      <c r="JBJ98" s="79"/>
      <c r="JBK98" s="79"/>
      <c r="JBL98" s="79"/>
      <c r="JBM98" s="79"/>
      <c r="JBN98" s="79"/>
      <c r="JBO98" s="79"/>
      <c r="JBP98" s="79"/>
      <c r="JBQ98" s="79"/>
      <c r="JBR98" s="79"/>
      <c r="JBS98" s="79"/>
      <c r="JBT98" s="79"/>
      <c r="JBU98" s="79"/>
      <c r="JBV98" s="79"/>
      <c r="JBW98" s="79"/>
      <c r="JBX98" s="79"/>
      <c r="JBY98" s="79"/>
      <c r="JBZ98" s="79"/>
      <c r="JCA98" s="79"/>
      <c r="JCB98" s="79"/>
      <c r="JCC98" s="79"/>
      <c r="JCD98" s="79"/>
      <c r="JCE98" s="79"/>
      <c r="JCF98" s="79"/>
      <c r="JCG98" s="79"/>
      <c r="JCH98" s="79"/>
      <c r="JCI98" s="79"/>
      <c r="JCJ98" s="79"/>
      <c r="JCK98" s="79"/>
      <c r="JCL98" s="79"/>
      <c r="JCM98" s="79"/>
      <c r="JCN98" s="79"/>
      <c r="JCO98" s="79"/>
      <c r="JCP98" s="79"/>
      <c r="JCQ98" s="79"/>
      <c r="JCR98" s="79"/>
      <c r="JCS98" s="79"/>
      <c r="JCT98" s="79"/>
      <c r="JCU98" s="79"/>
      <c r="JCV98" s="79"/>
      <c r="JCW98" s="79"/>
      <c r="JCX98" s="79"/>
      <c r="JCY98" s="79"/>
      <c r="JCZ98" s="79"/>
      <c r="JDA98" s="79"/>
      <c r="JDB98" s="79"/>
      <c r="JDC98" s="79"/>
      <c r="JDD98" s="79"/>
      <c r="JDE98" s="79"/>
      <c r="JDF98" s="79"/>
      <c r="JDG98" s="79"/>
      <c r="JDH98" s="79"/>
      <c r="JDI98" s="79"/>
      <c r="JDJ98" s="79"/>
      <c r="JDK98" s="79"/>
      <c r="JDL98" s="79"/>
      <c r="JDM98" s="79"/>
      <c r="JDN98" s="79"/>
      <c r="JDO98" s="79"/>
      <c r="JDP98" s="79"/>
      <c r="JDQ98" s="79"/>
      <c r="JDR98" s="79"/>
      <c r="JDS98" s="79"/>
      <c r="JDT98" s="79"/>
      <c r="JDU98" s="79"/>
      <c r="JDV98" s="79"/>
      <c r="JDW98" s="79"/>
      <c r="JDX98" s="79"/>
      <c r="JDY98" s="79"/>
      <c r="JDZ98" s="79"/>
      <c r="JEA98" s="79"/>
      <c r="JEB98" s="79"/>
      <c r="JEC98" s="79"/>
      <c r="JED98" s="79"/>
      <c r="JEE98" s="79"/>
      <c r="JEF98" s="79"/>
      <c r="JEG98" s="79"/>
      <c r="JEH98" s="79"/>
      <c r="JEI98" s="79"/>
      <c r="JEJ98" s="79"/>
      <c r="JEK98" s="79"/>
      <c r="JEL98" s="79"/>
      <c r="JEM98" s="79"/>
      <c r="JEN98" s="79"/>
      <c r="JEO98" s="79"/>
      <c r="JEP98" s="79"/>
      <c r="JEQ98" s="79"/>
      <c r="JER98" s="79"/>
      <c r="JES98" s="79"/>
      <c r="JET98" s="79"/>
      <c r="JEU98" s="79"/>
      <c r="JEV98" s="79"/>
      <c r="JEW98" s="79"/>
      <c r="JEX98" s="79"/>
      <c r="JEY98" s="79"/>
      <c r="JEZ98" s="79"/>
      <c r="JFA98" s="79"/>
      <c r="JFB98" s="79"/>
      <c r="JFC98" s="79"/>
      <c r="JFD98" s="79"/>
      <c r="JFE98" s="79"/>
      <c r="JFF98" s="79"/>
      <c r="JFG98" s="79"/>
      <c r="JFH98" s="79"/>
      <c r="JFI98" s="79"/>
      <c r="JFJ98" s="79"/>
      <c r="JFK98" s="79"/>
      <c r="JFL98" s="79"/>
      <c r="JFM98" s="79"/>
      <c r="JFN98" s="79"/>
      <c r="JFO98" s="79"/>
      <c r="JFP98" s="79"/>
      <c r="JFQ98" s="79"/>
      <c r="JFR98" s="79"/>
      <c r="JFS98" s="79"/>
      <c r="JFT98" s="79"/>
      <c r="JFU98" s="79"/>
      <c r="JFV98" s="79"/>
      <c r="JFW98" s="79"/>
      <c r="JFX98" s="79"/>
      <c r="JFY98" s="79"/>
      <c r="JFZ98" s="79"/>
      <c r="JGA98" s="79"/>
      <c r="JGB98" s="79"/>
      <c r="JGC98" s="79"/>
      <c r="JGD98" s="79"/>
      <c r="JGE98" s="79"/>
      <c r="JGF98" s="79"/>
      <c r="JGG98" s="79"/>
      <c r="JGH98" s="79"/>
      <c r="JGI98" s="79"/>
      <c r="JGJ98" s="79"/>
      <c r="JGK98" s="79"/>
      <c r="JGL98" s="79"/>
      <c r="JGM98" s="79"/>
      <c r="JGN98" s="79"/>
      <c r="JGO98" s="79"/>
      <c r="JGP98" s="79"/>
      <c r="JGQ98" s="79"/>
      <c r="JGR98" s="79"/>
      <c r="JGS98" s="79"/>
      <c r="JGT98" s="79"/>
      <c r="JGU98" s="79"/>
      <c r="JGV98" s="79"/>
      <c r="JGW98" s="79"/>
      <c r="JGX98" s="79"/>
      <c r="JGY98" s="79"/>
      <c r="JGZ98" s="79"/>
      <c r="JHA98" s="79"/>
      <c r="JHB98" s="79"/>
      <c r="JHC98" s="79"/>
      <c r="JHD98" s="79"/>
      <c r="JHE98" s="79"/>
      <c r="JHF98" s="79"/>
      <c r="JHG98" s="79"/>
      <c r="JHH98" s="79"/>
      <c r="JHI98" s="79"/>
      <c r="JHJ98" s="79"/>
      <c r="JHK98" s="79"/>
      <c r="JHL98" s="79"/>
      <c r="JHM98" s="79"/>
      <c r="JHN98" s="79"/>
      <c r="JHO98" s="79"/>
      <c r="JHP98" s="79"/>
      <c r="JHQ98" s="79"/>
      <c r="JHR98" s="79"/>
      <c r="JHS98" s="79"/>
      <c r="JHT98" s="79"/>
      <c r="JHU98" s="79"/>
      <c r="JHV98" s="79"/>
      <c r="JHW98" s="79"/>
      <c r="JHX98" s="79"/>
      <c r="JHY98" s="79"/>
      <c r="JHZ98" s="79"/>
      <c r="JIA98" s="79"/>
      <c r="JIB98" s="79"/>
      <c r="JIC98" s="79"/>
      <c r="JID98" s="79"/>
      <c r="JIE98" s="79"/>
      <c r="JIF98" s="79"/>
      <c r="JIG98" s="79"/>
      <c r="JIH98" s="79"/>
      <c r="JII98" s="79"/>
      <c r="JIJ98" s="79"/>
      <c r="JIK98" s="79"/>
      <c r="JIL98" s="79"/>
      <c r="JIM98" s="79"/>
      <c r="JIN98" s="79"/>
      <c r="JIO98" s="79"/>
      <c r="JIP98" s="79"/>
      <c r="JIQ98" s="79"/>
      <c r="JIR98" s="79"/>
      <c r="JIS98" s="79"/>
      <c r="JIT98" s="79"/>
      <c r="JIU98" s="79"/>
      <c r="JIV98" s="79"/>
      <c r="JIW98" s="79"/>
      <c r="JIX98" s="79"/>
      <c r="JIY98" s="79"/>
      <c r="JIZ98" s="79"/>
      <c r="JJA98" s="79"/>
      <c r="JJB98" s="79"/>
      <c r="JJC98" s="79"/>
      <c r="JJD98" s="79"/>
      <c r="JJE98" s="79"/>
      <c r="JJF98" s="79"/>
      <c r="JJG98" s="79"/>
      <c r="JJH98" s="79"/>
      <c r="JJI98" s="79"/>
      <c r="JJJ98" s="79"/>
      <c r="JJK98" s="79"/>
      <c r="JJL98" s="79"/>
      <c r="JJM98" s="79"/>
      <c r="JJN98" s="79"/>
      <c r="JJO98" s="79"/>
      <c r="JJP98" s="79"/>
      <c r="JJQ98" s="79"/>
      <c r="JJR98" s="79"/>
      <c r="JJS98" s="79"/>
      <c r="JJT98" s="79"/>
      <c r="JJU98" s="79"/>
      <c r="JJV98" s="79"/>
      <c r="JJW98" s="79"/>
      <c r="JJX98" s="79"/>
      <c r="JJY98" s="79"/>
      <c r="JJZ98" s="79"/>
      <c r="JKA98" s="79"/>
      <c r="JKB98" s="79"/>
      <c r="JKC98" s="79"/>
      <c r="JKD98" s="79"/>
      <c r="JKE98" s="79"/>
      <c r="JKF98" s="79"/>
      <c r="JKG98" s="79"/>
      <c r="JKH98" s="79"/>
      <c r="JKI98" s="79"/>
      <c r="JKJ98" s="79"/>
      <c r="JKK98" s="79"/>
      <c r="JKL98" s="79"/>
      <c r="JKM98" s="79"/>
      <c r="JKN98" s="79"/>
      <c r="JKO98" s="79"/>
      <c r="JKP98" s="79"/>
      <c r="JKQ98" s="79"/>
      <c r="JKR98" s="79"/>
      <c r="JKS98" s="79"/>
      <c r="JKT98" s="79"/>
      <c r="JKU98" s="79"/>
      <c r="JKV98" s="79"/>
      <c r="JKW98" s="79"/>
      <c r="JKX98" s="79"/>
      <c r="JKY98" s="79"/>
      <c r="JKZ98" s="79"/>
      <c r="JLA98" s="79"/>
      <c r="JLB98" s="79"/>
      <c r="JLC98" s="79"/>
      <c r="JLD98" s="79"/>
      <c r="JLE98" s="79"/>
      <c r="JLF98" s="79"/>
      <c r="JLG98" s="79"/>
      <c r="JLH98" s="79"/>
      <c r="JLI98" s="79"/>
      <c r="JLJ98" s="79"/>
      <c r="JLK98" s="79"/>
      <c r="JLL98" s="79"/>
      <c r="JLM98" s="79"/>
      <c r="JLN98" s="79"/>
      <c r="JLO98" s="79"/>
      <c r="JLP98" s="79"/>
      <c r="JLQ98" s="79"/>
      <c r="JLR98" s="79"/>
      <c r="JLS98" s="79"/>
      <c r="JLT98" s="79"/>
      <c r="JLU98" s="79"/>
      <c r="JLV98" s="79"/>
      <c r="JLW98" s="79"/>
      <c r="JLX98" s="79"/>
      <c r="JLY98" s="79"/>
      <c r="JLZ98" s="79"/>
      <c r="JMA98" s="79"/>
      <c r="JMB98" s="79"/>
      <c r="JMC98" s="79"/>
      <c r="JMD98" s="79"/>
      <c r="JME98" s="79"/>
      <c r="JMF98" s="79"/>
      <c r="JMG98" s="79"/>
      <c r="JMH98" s="79"/>
      <c r="JMI98" s="79"/>
      <c r="JMJ98" s="79"/>
      <c r="JMK98" s="79"/>
      <c r="JML98" s="79"/>
      <c r="JMM98" s="79"/>
      <c r="JMN98" s="79"/>
      <c r="JMO98" s="79"/>
      <c r="JMP98" s="79"/>
      <c r="JMQ98" s="79"/>
      <c r="JMR98" s="79"/>
      <c r="JMS98" s="79"/>
      <c r="JMT98" s="79"/>
      <c r="JMU98" s="79"/>
      <c r="JMV98" s="79"/>
      <c r="JMW98" s="79"/>
      <c r="JMX98" s="79"/>
      <c r="JMY98" s="79"/>
      <c r="JMZ98" s="79"/>
      <c r="JNA98" s="79"/>
      <c r="JNB98" s="79"/>
      <c r="JNC98" s="79"/>
      <c r="JND98" s="79"/>
      <c r="JNE98" s="79"/>
      <c r="JNF98" s="79"/>
      <c r="JNG98" s="79"/>
      <c r="JNH98" s="79"/>
      <c r="JNI98" s="79"/>
      <c r="JNJ98" s="79"/>
      <c r="JNK98" s="79"/>
      <c r="JNL98" s="79"/>
      <c r="JNM98" s="79"/>
      <c r="JNN98" s="79"/>
      <c r="JNO98" s="79"/>
      <c r="JNP98" s="79"/>
      <c r="JNQ98" s="79"/>
      <c r="JNR98" s="79"/>
      <c r="JNS98" s="79"/>
      <c r="JNT98" s="79"/>
      <c r="JNU98" s="79"/>
      <c r="JNV98" s="79"/>
      <c r="JNW98" s="79"/>
      <c r="JNX98" s="79"/>
      <c r="JNY98" s="79"/>
      <c r="JNZ98" s="79"/>
      <c r="JOA98" s="79"/>
      <c r="JOB98" s="79"/>
      <c r="JOC98" s="79"/>
      <c r="JOD98" s="79"/>
      <c r="JOE98" s="79"/>
      <c r="JOF98" s="79"/>
      <c r="JOG98" s="79"/>
      <c r="JOH98" s="79"/>
      <c r="JOI98" s="79"/>
      <c r="JOJ98" s="79"/>
      <c r="JOK98" s="79"/>
      <c r="JOL98" s="79"/>
      <c r="JOM98" s="79"/>
      <c r="JON98" s="79"/>
      <c r="JOO98" s="79"/>
      <c r="JOP98" s="79"/>
      <c r="JOQ98" s="79"/>
      <c r="JOR98" s="79"/>
      <c r="JOS98" s="79"/>
      <c r="JOT98" s="79"/>
      <c r="JOU98" s="79"/>
      <c r="JOV98" s="79"/>
      <c r="JOW98" s="79"/>
      <c r="JOX98" s="79"/>
      <c r="JOY98" s="79"/>
      <c r="JOZ98" s="79"/>
      <c r="JPA98" s="79"/>
      <c r="JPB98" s="79"/>
      <c r="JPC98" s="79"/>
      <c r="JPD98" s="79"/>
      <c r="JPE98" s="79"/>
      <c r="JPF98" s="79"/>
      <c r="JPG98" s="79"/>
      <c r="JPH98" s="79"/>
      <c r="JPI98" s="79"/>
      <c r="JPJ98" s="79"/>
      <c r="JPK98" s="79"/>
      <c r="JPL98" s="79"/>
      <c r="JPM98" s="79"/>
      <c r="JPN98" s="79"/>
      <c r="JPO98" s="79"/>
      <c r="JPP98" s="79"/>
      <c r="JPQ98" s="79"/>
      <c r="JPR98" s="79"/>
      <c r="JPS98" s="79"/>
      <c r="JPT98" s="79"/>
      <c r="JPU98" s="79"/>
      <c r="JPV98" s="79"/>
      <c r="JPW98" s="79"/>
      <c r="JPX98" s="79"/>
      <c r="JPY98" s="79"/>
      <c r="JPZ98" s="79"/>
      <c r="JQA98" s="79"/>
      <c r="JQB98" s="79"/>
      <c r="JQC98" s="79"/>
      <c r="JQD98" s="79"/>
      <c r="JQE98" s="79"/>
      <c r="JQF98" s="79"/>
      <c r="JQG98" s="79"/>
      <c r="JQH98" s="79"/>
      <c r="JQI98" s="79"/>
      <c r="JQJ98" s="79"/>
      <c r="JQK98" s="79"/>
      <c r="JQL98" s="79"/>
      <c r="JQM98" s="79"/>
      <c r="JQN98" s="79"/>
      <c r="JQO98" s="79"/>
      <c r="JQP98" s="79"/>
      <c r="JQQ98" s="79"/>
      <c r="JQR98" s="79"/>
      <c r="JQS98" s="79"/>
      <c r="JQT98" s="79"/>
      <c r="JQU98" s="79"/>
      <c r="JQV98" s="79"/>
      <c r="JQW98" s="79"/>
      <c r="JQX98" s="79"/>
      <c r="JQY98" s="79"/>
      <c r="JQZ98" s="79"/>
      <c r="JRA98" s="79"/>
      <c r="JRB98" s="79"/>
      <c r="JRC98" s="79"/>
      <c r="JRD98" s="79"/>
      <c r="JRE98" s="79"/>
      <c r="JRF98" s="79"/>
      <c r="JRG98" s="79"/>
      <c r="JRH98" s="79"/>
      <c r="JRI98" s="79"/>
      <c r="JRJ98" s="79"/>
      <c r="JRK98" s="79"/>
      <c r="JRL98" s="79"/>
      <c r="JRM98" s="79"/>
      <c r="JRN98" s="79"/>
      <c r="JRO98" s="79"/>
      <c r="JRP98" s="79"/>
      <c r="JRQ98" s="79"/>
      <c r="JRR98" s="79"/>
      <c r="JRS98" s="79"/>
      <c r="JRT98" s="79"/>
      <c r="JRU98" s="79"/>
      <c r="JRV98" s="79"/>
      <c r="JRW98" s="79"/>
      <c r="JRX98" s="79"/>
      <c r="JRY98" s="79"/>
      <c r="JRZ98" s="79"/>
      <c r="JSA98" s="79"/>
      <c r="JSB98" s="79"/>
      <c r="JSC98" s="79"/>
      <c r="JSD98" s="79"/>
      <c r="JSE98" s="79"/>
      <c r="JSF98" s="79"/>
      <c r="JSG98" s="79"/>
      <c r="JSH98" s="79"/>
      <c r="JSI98" s="79"/>
      <c r="JSJ98" s="79"/>
      <c r="JSK98" s="79"/>
      <c r="JSL98" s="79"/>
      <c r="JSM98" s="79"/>
      <c r="JSN98" s="79"/>
      <c r="JSO98" s="79"/>
      <c r="JSP98" s="79"/>
      <c r="JSQ98" s="79"/>
      <c r="JSR98" s="79"/>
      <c r="JSS98" s="79"/>
      <c r="JST98" s="79"/>
      <c r="JSU98" s="79"/>
      <c r="JSV98" s="79"/>
      <c r="JSW98" s="79"/>
      <c r="JSX98" s="79"/>
      <c r="JSY98" s="79"/>
      <c r="JSZ98" s="79"/>
      <c r="JTA98" s="79"/>
      <c r="JTB98" s="79"/>
      <c r="JTC98" s="79"/>
      <c r="JTD98" s="79"/>
      <c r="JTE98" s="79"/>
      <c r="JTF98" s="79"/>
      <c r="JTG98" s="79"/>
      <c r="JTH98" s="79"/>
      <c r="JTI98" s="79"/>
      <c r="JTJ98" s="79"/>
      <c r="JTK98" s="79"/>
      <c r="JTL98" s="79"/>
      <c r="JTM98" s="79"/>
      <c r="JTN98" s="79"/>
      <c r="JTO98" s="79"/>
      <c r="JTP98" s="79"/>
      <c r="JTQ98" s="79"/>
      <c r="JTR98" s="79"/>
      <c r="JTS98" s="79"/>
      <c r="JTT98" s="79"/>
      <c r="JTU98" s="79"/>
      <c r="JTV98" s="79"/>
      <c r="JTW98" s="79"/>
      <c r="JTX98" s="79"/>
      <c r="JTY98" s="79"/>
      <c r="JTZ98" s="79"/>
      <c r="JUA98" s="79"/>
      <c r="JUB98" s="79"/>
      <c r="JUC98" s="79"/>
      <c r="JUD98" s="79"/>
      <c r="JUE98" s="79"/>
      <c r="JUF98" s="79"/>
      <c r="JUG98" s="79"/>
      <c r="JUH98" s="79"/>
      <c r="JUI98" s="79"/>
      <c r="JUJ98" s="79"/>
      <c r="JUK98" s="79"/>
      <c r="JUL98" s="79"/>
      <c r="JUM98" s="79"/>
      <c r="JUN98" s="79"/>
      <c r="JUO98" s="79"/>
      <c r="JUP98" s="79"/>
      <c r="JUQ98" s="79"/>
      <c r="JUR98" s="79"/>
      <c r="JUS98" s="79"/>
      <c r="JUT98" s="79"/>
      <c r="JUU98" s="79"/>
      <c r="JUV98" s="79"/>
      <c r="JUW98" s="79"/>
      <c r="JUX98" s="79"/>
      <c r="JUY98" s="79"/>
      <c r="JUZ98" s="79"/>
      <c r="JVA98" s="79"/>
      <c r="JVB98" s="79"/>
      <c r="JVC98" s="79"/>
      <c r="JVD98" s="79"/>
      <c r="JVE98" s="79"/>
      <c r="JVF98" s="79"/>
      <c r="JVG98" s="79"/>
      <c r="JVH98" s="79"/>
      <c r="JVI98" s="79"/>
      <c r="JVJ98" s="79"/>
      <c r="JVK98" s="79"/>
      <c r="JVL98" s="79"/>
      <c r="JVM98" s="79"/>
      <c r="JVN98" s="79"/>
      <c r="JVO98" s="79"/>
      <c r="JVP98" s="79"/>
      <c r="JVQ98" s="79"/>
      <c r="JVR98" s="79"/>
      <c r="JVS98" s="79"/>
      <c r="JVT98" s="79"/>
      <c r="JVU98" s="79"/>
      <c r="JVV98" s="79"/>
      <c r="JVW98" s="79"/>
      <c r="JVX98" s="79"/>
      <c r="JVY98" s="79"/>
      <c r="JVZ98" s="79"/>
      <c r="JWA98" s="79"/>
      <c r="JWB98" s="79"/>
      <c r="JWC98" s="79"/>
      <c r="JWD98" s="79"/>
      <c r="JWE98" s="79"/>
      <c r="JWF98" s="79"/>
      <c r="JWG98" s="79"/>
      <c r="JWH98" s="79"/>
      <c r="JWI98" s="79"/>
      <c r="JWJ98" s="79"/>
      <c r="JWK98" s="79"/>
      <c r="JWL98" s="79"/>
      <c r="JWM98" s="79"/>
      <c r="JWN98" s="79"/>
      <c r="JWO98" s="79"/>
      <c r="JWP98" s="79"/>
      <c r="JWQ98" s="79"/>
      <c r="JWR98" s="79"/>
      <c r="JWS98" s="79"/>
      <c r="JWT98" s="79"/>
      <c r="JWU98" s="79"/>
      <c r="JWV98" s="79"/>
      <c r="JWW98" s="79"/>
      <c r="JWX98" s="79"/>
      <c r="JWY98" s="79"/>
      <c r="JWZ98" s="79"/>
      <c r="JXA98" s="79"/>
      <c r="JXB98" s="79"/>
      <c r="JXC98" s="79"/>
      <c r="JXD98" s="79"/>
      <c r="JXE98" s="79"/>
      <c r="JXF98" s="79"/>
      <c r="JXG98" s="79"/>
      <c r="JXH98" s="79"/>
      <c r="JXI98" s="79"/>
      <c r="JXJ98" s="79"/>
      <c r="JXK98" s="79"/>
      <c r="JXL98" s="79"/>
      <c r="JXM98" s="79"/>
      <c r="JXN98" s="79"/>
      <c r="JXO98" s="79"/>
      <c r="JXP98" s="79"/>
      <c r="JXQ98" s="79"/>
      <c r="JXR98" s="79"/>
      <c r="JXS98" s="79"/>
      <c r="JXT98" s="79"/>
      <c r="JXU98" s="79"/>
      <c r="JXV98" s="79"/>
      <c r="JXW98" s="79"/>
      <c r="JXX98" s="79"/>
      <c r="JXY98" s="79"/>
      <c r="JXZ98" s="79"/>
      <c r="JYA98" s="79"/>
      <c r="JYB98" s="79"/>
      <c r="JYC98" s="79"/>
      <c r="JYD98" s="79"/>
      <c r="JYE98" s="79"/>
      <c r="JYF98" s="79"/>
      <c r="JYG98" s="79"/>
      <c r="JYH98" s="79"/>
      <c r="JYI98" s="79"/>
      <c r="JYJ98" s="79"/>
      <c r="JYK98" s="79"/>
      <c r="JYL98" s="79"/>
      <c r="JYM98" s="79"/>
      <c r="JYN98" s="79"/>
      <c r="JYO98" s="79"/>
      <c r="JYP98" s="79"/>
      <c r="JYQ98" s="79"/>
      <c r="JYR98" s="79"/>
      <c r="JYS98" s="79"/>
      <c r="JYT98" s="79"/>
      <c r="JYU98" s="79"/>
      <c r="JYV98" s="79"/>
      <c r="JYW98" s="79"/>
      <c r="JYX98" s="79"/>
      <c r="JYY98" s="79"/>
      <c r="JYZ98" s="79"/>
      <c r="JZA98" s="79"/>
      <c r="JZB98" s="79"/>
      <c r="JZC98" s="79"/>
      <c r="JZD98" s="79"/>
      <c r="JZE98" s="79"/>
      <c r="JZF98" s="79"/>
      <c r="JZG98" s="79"/>
      <c r="JZH98" s="79"/>
      <c r="JZI98" s="79"/>
      <c r="JZJ98" s="79"/>
      <c r="JZK98" s="79"/>
      <c r="JZL98" s="79"/>
      <c r="JZM98" s="79"/>
      <c r="JZN98" s="79"/>
      <c r="JZO98" s="79"/>
      <c r="JZP98" s="79"/>
      <c r="JZQ98" s="79"/>
      <c r="JZR98" s="79"/>
      <c r="JZS98" s="79"/>
      <c r="JZT98" s="79"/>
      <c r="JZU98" s="79"/>
      <c r="JZV98" s="79"/>
      <c r="JZW98" s="79"/>
      <c r="JZX98" s="79"/>
      <c r="JZY98" s="79"/>
      <c r="JZZ98" s="79"/>
      <c r="KAA98" s="79"/>
      <c r="KAB98" s="79"/>
      <c r="KAC98" s="79"/>
      <c r="KAD98" s="79"/>
      <c r="KAE98" s="79"/>
      <c r="KAF98" s="79"/>
      <c r="KAG98" s="79"/>
      <c r="KAH98" s="79"/>
      <c r="KAI98" s="79"/>
      <c r="KAJ98" s="79"/>
      <c r="KAK98" s="79"/>
      <c r="KAL98" s="79"/>
      <c r="KAM98" s="79"/>
      <c r="KAN98" s="79"/>
      <c r="KAO98" s="79"/>
      <c r="KAP98" s="79"/>
      <c r="KAQ98" s="79"/>
      <c r="KAR98" s="79"/>
      <c r="KAS98" s="79"/>
      <c r="KAT98" s="79"/>
      <c r="KAU98" s="79"/>
      <c r="KAV98" s="79"/>
      <c r="KAW98" s="79"/>
      <c r="KAX98" s="79"/>
      <c r="KAY98" s="79"/>
      <c r="KAZ98" s="79"/>
      <c r="KBA98" s="79"/>
      <c r="KBB98" s="79"/>
      <c r="KBC98" s="79"/>
      <c r="KBD98" s="79"/>
      <c r="KBE98" s="79"/>
      <c r="KBF98" s="79"/>
      <c r="KBG98" s="79"/>
      <c r="KBH98" s="79"/>
      <c r="KBI98" s="79"/>
      <c r="KBJ98" s="79"/>
      <c r="KBK98" s="79"/>
      <c r="KBL98" s="79"/>
      <c r="KBM98" s="79"/>
      <c r="KBN98" s="79"/>
      <c r="KBO98" s="79"/>
      <c r="KBP98" s="79"/>
      <c r="KBQ98" s="79"/>
      <c r="KBR98" s="79"/>
      <c r="KBS98" s="79"/>
      <c r="KBT98" s="79"/>
      <c r="KBU98" s="79"/>
      <c r="KBV98" s="79"/>
      <c r="KBW98" s="79"/>
      <c r="KBX98" s="79"/>
      <c r="KBY98" s="79"/>
      <c r="KBZ98" s="79"/>
      <c r="KCA98" s="79"/>
      <c r="KCB98" s="79"/>
      <c r="KCC98" s="79"/>
      <c r="KCD98" s="79"/>
      <c r="KCE98" s="79"/>
      <c r="KCF98" s="79"/>
      <c r="KCG98" s="79"/>
      <c r="KCH98" s="79"/>
      <c r="KCI98" s="79"/>
      <c r="KCJ98" s="79"/>
      <c r="KCK98" s="79"/>
      <c r="KCL98" s="79"/>
      <c r="KCM98" s="79"/>
      <c r="KCN98" s="79"/>
      <c r="KCO98" s="79"/>
      <c r="KCP98" s="79"/>
      <c r="KCQ98" s="79"/>
      <c r="KCR98" s="79"/>
      <c r="KCS98" s="79"/>
      <c r="KCT98" s="79"/>
      <c r="KCU98" s="79"/>
      <c r="KCV98" s="79"/>
      <c r="KCW98" s="79"/>
      <c r="KCX98" s="79"/>
      <c r="KCY98" s="79"/>
      <c r="KCZ98" s="79"/>
      <c r="KDA98" s="79"/>
      <c r="KDB98" s="79"/>
      <c r="KDC98" s="79"/>
      <c r="KDD98" s="79"/>
      <c r="KDE98" s="79"/>
      <c r="KDF98" s="79"/>
      <c r="KDG98" s="79"/>
      <c r="KDH98" s="79"/>
      <c r="KDI98" s="79"/>
      <c r="KDJ98" s="79"/>
      <c r="KDK98" s="79"/>
      <c r="KDL98" s="79"/>
      <c r="KDM98" s="79"/>
      <c r="KDN98" s="79"/>
      <c r="KDO98" s="79"/>
      <c r="KDP98" s="79"/>
      <c r="KDQ98" s="79"/>
      <c r="KDR98" s="79"/>
      <c r="KDS98" s="79"/>
      <c r="KDT98" s="79"/>
      <c r="KDU98" s="79"/>
      <c r="KDV98" s="79"/>
      <c r="KDW98" s="79"/>
      <c r="KDX98" s="79"/>
      <c r="KDY98" s="79"/>
      <c r="KDZ98" s="79"/>
      <c r="KEA98" s="79"/>
      <c r="KEB98" s="79"/>
      <c r="KEC98" s="79"/>
      <c r="KED98" s="79"/>
      <c r="KEE98" s="79"/>
      <c r="KEF98" s="79"/>
      <c r="KEG98" s="79"/>
      <c r="KEH98" s="79"/>
      <c r="KEI98" s="79"/>
      <c r="KEJ98" s="79"/>
      <c r="KEK98" s="79"/>
      <c r="KEL98" s="79"/>
      <c r="KEM98" s="79"/>
      <c r="KEN98" s="79"/>
      <c r="KEO98" s="79"/>
      <c r="KEP98" s="79"/>
      <c r="KEQ98" s="79"/>
      <c r="KER98" s="79"/>
      <c r="KES98" s="79"/>
      <c r="KET98" s="79"/>
      <c r="KEU98" s="79"/>
      <c r="KEV98" s="79"/>
      <c r="KEW98" s="79"/>
      <c r="KEX98" s="79"/>
      <c r="KEY98" s="79"/>
      <c r="KEZ98" s="79"/>
      <c r="KFA98" s="79"/>
      <c r="KFB98" s="79"/>
      <c r="KFC98" s="79"/>
      <c r="KFD98" s="79"/>
      <c r="KFE98" s="79"/>
      <c r="KFF98" s="79"/>
      <c r="KFG98" s="79"/>
      <c r="KFH98" s="79"/>
      <c r="KFI98" s="79"/>
      <c r="KFJ98" s="79"/>
      <c r="KFK98" s="79"/>
      <c r="KFL98" s="79"/>
      <c r="KFM98" s="79"/>
      <c r="KFN98" s="79"/>
      <c r="KFO98" s="79"/>
      <c r="KFP98" s="79"/>
      <c r="KFQ98" s="79"/>
      <c r="KFR98" s="79"/>
      <c r="KFS98" s="79"/>
      <c r="KFT98" s="79"/>
      <c r="KFU98" s="79"/>
      <c r="KFV98" s="79"/>
      <c r="KFW98" s="79"/>
      <c r="KFX98" s="79"/>
      <c r="KFY98" s="79"/>
      <c r="KFZ98" s="79"/>
      <c r="KGA98" s="79"/>
      <c r="KGB98" s="79"/>
      <c r="KGC98" s="79"/>
      <c r="KGD98" s="79"/>
      <c r="KGE98" s="79"/>
      <c r="KGF98" s="79"/>
      <c r="KGG98" s="79"/>
      <c r="KGH98" s="79"/>
      <c r="KGI98" s="79"/>
      <c r="KGJ98" s="79"/>
      <c r="KGK98" s="79"/>
      <c r="KGL98" s="79"/>
      <c r="KGM98" s="79"/>
      <c r="KGN98" s="79"/>
      <c r="KGO98" s="79"/>
      <c r="KGP98" s="79"/>
      <c r="KGQ98" s="79"/>
      <c r="KGR98" s="79"/>
      <c r="KGS98" s="79"/>
      <c r="KGT98" s="79"/>
      <c r="KGU98" s="79"/>
      <c r="KGV98" s="79"/>
      <c r="KGW98" s="79"/>
      <c r="KGX98" s="79"/>
      <c r="KGY98" s="79"/>
      <c r="KGZ98" s="79"/>
      <c r="KHA98" s="79"/>
      <c r="KHB98" s="79"/>
      <c r="KHC98" s="79"/>
      <c r="KHD98" s="79"/>
      <c r="KHE98" s="79"/>
      <c r="KHF98" s="79"/>
      <c r="KHG98" s="79"/>
      <c r="KHH98" s="79"/>
      <c r="KHI98" s="79"/>
      <c r="KHJ98" s="79"/>
      <c r="KHK98" s="79"/>
      <c r="KHL98" s="79"/>
      <c r="KHM98" s="79"/>
      <c r="KHN98" s="79"/>
      <c r="KHO98" s="79"/>
      <c r="KHP98" s="79"/>
      <c r="KHQ98" s="79"/>
      <c r="KHR98" s="79"/>
      <c r="KHS98" s="79"/>
      <c r="KHT98" s="79"/>
      <c r="KHU98" s="79"/>
      <c r="KHV98" s="79"/>
      <c r="KHW98" s="79"/>
      <c r="KHX98" s="79"/>
      <c r="KHY98" s="79"/>
      <c r="KHZ98" s="79"/>
      <c r="KIA98" s="79"/>
      <c r="KIB98" s="79"/>
      <c r="KIC98" s="79"/>
      <c r="KID98" s="79"/>
      <c r="KIE98" s="79"/>
      <c r="KIF98" s="79"/>
      <c r="KIG98" s="79"/>
      <c r="KIH98" s="79"/>
      <c r="KII98" s="79"/>
      <c r="KIJ98" s="79"/>
      <c r="KIK98" s="79"/>
      <c r="KIL98" s="79"/>
      <c r="KIM98" s="79"/>
      <c r="KIN98" s="79"/>
      <c r="KIO98" s="79"/>
      <c r="KIP98" s="79"/>
      <c r="KIQ98" s="79"/>
      <c r="KIR98" s="79"/>
      <c r="KIS98" s="79"/>
      <c r="KIT98" s="79"/>
      <c r="KIU98" s="79"/>
      <c r="KIV98" s="79"/>
      <c r="KIW98" s="79"/>
      <c r="KIX98" s="79"/>
      <c r="KIY98" s="79"/>
      <c r="KIZ98" s="79"/>
      <c r="KJA98" s="79"/>
      <c r="KJB98" s="79"/>
      <c r="KJC98" s="79"/>
      <c r="KJD98" s="79"/>
      <c r="KJE98" s="79"/>
      <c r="KJF98" s="79"/>
      <c r="KJG98" s="79"/>
      <c r="KJH98" s="79"/>
      <c r="KJI98" s="79"/>
      <c r="KJJ98" s="79"/>
      <c r="KJK98" s="79"/>
      <c r="KJL98" s="79"/>
      <c r="KJM98" s="79"/>
      <c r="KJN98" s="79"/>
      <c r="KJO98" s="79"/>
      <c r="KJP98" s="79"/>
      <c r="KJQ98" s="79"/>
      <c r="KJR98" s="79"/>
      <c r="KJS98" s="79"/>
      <c r="KJT98" s="79"/>
      <c r="KJU98" s="79"/>
      <c r="KJV98" s="79"/>
      <c r="KJW98" s="79"/>
      <c r="KJX98" s="79"/>
      <c r="KJY98" s="79"/>
      <c r="KJZ98" s="79"/>
      <c r="KKA98" s="79"/>
      <c r="KKB98" s="79"/>
      <c r="KKC98" s="79"/>
      <c r="KKD98" s="79"/>
      <c r="KKE98" s="79"/>
      <c r="KKF98" s="79"/>
      <c r="KKG98" s="79"/>
      <c r="KKH98" s="79"/>
      <c r="KKI98" s="79"/>
      <c r="KKJ98" s="79"/>
      <c r="KKK98" s="79"/>
      <c r="KKL98" s="79"/>
      <c r="KKM98" s="79"/>
      <c r="KKN98" s="79"/>
      <c r="KKO98" s="79"/>
      <c r="KKP98" s="79"/>
      <c r="KKQ98" s="79"/>
      <c r="KKR98" s="79"/>
      <c r="KKS98" s="79"/>
      <c r="KKT98" s="79"/>
      <c r="KKU98" s="79"/>
      <c r="KKV98" s="79"/>
      <c r="KKW98" s="79"/>
      <c r="KKX98" s="79"/>
      <c r="KKY98" s="79"/>
      <c r="KKZ98" s="79"/>
      <c r="KLA98" s="79"/>
      <c r="KLB98" s="79"/>
      <c r="KLC98" s="79"/>
      <c r="KLD98" s="79"/>
      <c r="KLE98" s="79"/>
      <c r="KLF98" s="79"/>
      <c r="KLG98" s="79"/>
      <c r="KLH98" s="79"/>
      <c r="KLI98" s="79"/>
      <c r="KLJ98" s="79"/>
      <c r="KLK98" s="79"/>
      <c r="KLL98" s="79"/>
      <c r="KLM98" s="79"/>
      <c r="KLN98" s="79"/>
      <c r="KLO98" s="79"/>
      <c r="KLP98" s="79"/>
      <c r="KLQ98" s="79"/>
      <c r="KLR98" s="79"/>
      <c r="KLS98" s="79"/>
      <c r="KLT98" s="79"/>
      <c r="KLU98" s="79"/>
      <c r="KLV98" s="79"/>
      <c r="KLW98" s="79"/>
      <c r="KLX98" s="79"/>
      <c r="KLY98" s="79"/>
      <c r="KLZ98" s="79"/>
      <c r="KMA98" s="79"/>
      <c r="KMB98" s="79"/>
      <c r="KMC98" s="79"/>
      <c r="KMD98" s="79"/>
      <c r="KME98" s="79"/>
      <c r="KMF98" s="79"/>
      <c r="KMG98" s="79"/>
      <c r="KMH98" s="79"/>
      <c r="KMI98" s="79"/>
      <c r="KMJ98" s="79"/>
      <c r="KMK98" s="79"/>
      <c r="KML98" s="79"/>
      <c r="KMM98" s="79"/>
      <c r="KMN98" s="79"/>
      <c r="KMO98" s="79"/>
      <c r="KMP98" s="79"/>
      <c r="KMQ98" s="79"/>
      <c r="KMR98" s="79"/>
      <c r="KMS98" s="79"/>
      <c r="KMT98" s="79"/>
      <c r="KMU98" s="79"/>
      <c r="KMV98" s="79"/>
      <c r="KMW98" s="79"/>
      <c r="KMX98" s="79"/>
      <c r="KMY98" s="79"/>
      <c r="KMZ98" s="79"/>
      <c r="KNA98" s="79"/>
      <c r="KNB98" s="79"/>
      <c r="KNC98" s="79"/>
      <c r="KND98" s="79"/>
      <c r="KNE98" s="79"/>
      <c r="KNF98" s="79"/>
      <c r="KNG98" s="79"/>
      <c r="KNH98" s="79"/>
      <c r="KNI98" s="79"/>
      <c r="KNJ98" s="79"/>
      <c r="KNK98" s="79"/>
      <c r="KNL98" s="79"/>
      <c r="KNM98" s="79"/>
      <c r="KNN98" s="79"/>
      <c r="KNO98" s="79"/>
      <c r="KNP98" s="79"/>
      <c r="KNQ98" s="79"/>
      <c r="KNR98" s="79"/>
      <c r="KNS98" s="79"/>
      <c r="KNT98" s="79"/>
      <c r="KNU98" s="79"/>
      <c r="KNV98" s="79"/>
      <c r="KNW98" s="79"/>
      <c r="KNX98" s="79"/>
      <c r="KNY98" s="79"/>
      <c r="KNZ98" s="79"/>
      <c r="KOA98" s="79"/>
      <c r="KOB98" s="79"/>
      <c r="KOC98" s="79"/>
      <c r="KOD98" s="79"/>
      <c r="KOE98" s="79"/>
      <c r="KOF98" s="79"/>
      <c r="KOG98" s="79"/>
      <c r="KOH98" s="79"/>
      <c r="KOI98" s="79"/>
      <c r="KOJ98" s="79"/>
      <c r="KOK98" s="79"/>
      <c r="KOL98" s="79"/>
      <c r="KOM98" s="79"/>
      <c r="KON98" s="79"/>
      <c r="KOO98" s="79"/>
      <c r="KOP98" s="79"/>
      <c r="KOQ98" s="79"/>
      <c r="KOR98" s="79"/>
      <c r="KOS98" s="79"/>
      <c r="KOT98" s="79"/>
      <c r="KOU98" s="79"/>
      <c r="KOV98" s="79"/>
      <c r="KOW98" s="79"/>
      <c r="KOX98" s="79"/>
      <c r="KOY98" s="79"/>
      <c r="KOZ98" s="79"/>
      <c r="KPA98" s="79"/>
      <c r="KPB98" s="79"/>
      <c r="KPC98" s="79"/>
      <c r="KPD98" s="79"/>
      <c r="KPE98" s="79"/>
      <c r="KPF98" s="79"/>
      <c r="KPG98" s="79"/>
      <c r="KPH98" s="79"/>
      <c r="KPI98" s="79"/>
      <c r="KPJ98" s="79"/>
      <c r="KPK98" s="79"/>
      <c r="KPL98" s="79"/>
      <c r="KPM98" s="79"/>
      <c r="KPN98" s="79"/>
      <c r="KPO98" s="79"/>
      <c r="KPP98" s="79"/>
      <c r="KPQ98" s="79"/>
      <c r="KPR98" s="79"/>
      <c r="KPS98" s="79"/>
      <c r="KPT98" s="79"/>
      <c r="KPU98" s="79"/>
      <c r="KPV98" s="79"/>
      <c r="KPW98" s="79"/>
      <c r="KPX98" s="79"/>
      <c r="KPY98" s="79"/>
      <c r="KPZ98" s="79"/>
      <c r="KQA98" s="79"/>
      <c r="KQB98" s="79"/>
      <c r="KQC98" s="79"/>
      <c r="KQD98" s="79"/>
      <c r="KQE98" s="79"/>
      <c r="KQF98" s="79"/>
      <c r="KQG98" s="79"/>
      <c r="KQH98" s="79"/>
      <c r="KQI98" s="79"/>
      <c r="KQJ98" s="79"/>
      <c r="KQK98" s="79"/>
      <c r="KQL98" s="79"/>
      <c r="KQM98" s="79"/>
      <c r="KQN98" s="79"/>
      <c r="KQO98" s="79"/>
      <c r="KQP98" s="79"/>
      <c r="KQQ98" s="79"/>
      <c r="KQR98" s="79"/>
      <c r="KQS98" s="79"/>
      <c r="KQT98" s="79"/>
      <c r="KQU98" s="79"/>
      <c r="KQV98" s="79"/>
      <c r="KQW98" s="79"/>
      <c r="KQX98" s="79"/>
      <c r="KQY98" s="79"/>
      <c r="KQZ98" s="79"/>
      <c r="KRA98" s="79"/>
      <c r="KRB98" s="79"/>
      <c r="KRC98" s="79"/>
      <c r="KRD98" s="79"/>
      <c r="KRE98" s="79"/>
      <c r="KRF98" s="79"/>
      <c r="KRG98" s="79"/>
      <c r="KRH98" s="79"/>
      <c r="KRI98" s="79"/>
      <c r="KRJ98" s="79"/>
      <c r="KRK98" s="79"/>
      <c r="KRL98" s="79"/>
      <c r="KRM98" s="79"/>
      <c r="KRN98" s="79"/>
      <c r="KRO98" s="79"/>
      <c r="KRP98" s="79"/>
      <c r="KRQ98" s="79"/>
      <c r="KRR98" s="79"/>
      <c r="KRS98" s="79"/>
      <c r="KRT98" s="79"/>
      <c r="KRU98" s="79"/>
      <c r="KRV98" s="79"/>
      <c r="KRW98" s="79"/>
      <c r="KRX98" s="79"/>
      <c r="KRY98" s="79"/>
      <c r="KRZ98" s="79"/>
      <c r="KSA98" s="79"/>
      <c r="KSB98" s="79"/>
      <c r="KSC98" s="79"/>
      <c r="KSD98" s="79"/>
      <c r="KSE98" s="79"/>
      <c r="KSF98" s="79"/>
      <c r="KSG98" s="79"/>
      <c r="KSH98" s="79"/>
      <c r="KSI98" s="79"/>
      <c r="KSJ98" s="79"/>
      <c r="KSK98" s="79"/>
      <c r="KSL98" s="79"/>
      <c r="KSM98" s="79"/>
      <c r="KSN98" s="79"/>
      <c r="KSO98" s="79"/>
      <c r="KSP98" s="79"/>
      <c r="KSQ98" s="79"/>
      <c r="KSR98" s="79"/>
      <c r="KSS98" s="79"/>
      <c r="KST98" s="79"/>
      <c r="KSU98" s="79"/>
      <c r="KSV98" s="79"/>
      <c r="KSW98" s="79"/>
      <c r="KSX98" s="79"/>
      <c r="KSY98" s="79"/>
      <c r="KSZ98" s="79"/>
      <c r="KTA98" s="79"/>
      <c r="KTB98" s="79"/>
      <c r="KTC98" s="79"/>
      <c r="KTD98" s="79"/>
      <c r="KTE98" s="79"/>
      <c r="KTF98" s="79"/>
      <c r="KTG98" s="79"/>
      <c r="KTH98" s="79"/>
      <c r="KTI98" s="79"/>
      <c r="KTJ98" s="79"/>
      <c r="KTK98" s="79"/>
      <c r="KTL98" s="79"/>
      <c r="KTM98" s="79"/>
      <c r="KTN98" s="79"/>
      <c r="KTO98" s="79"/>
      <c r="KTP98" s="79"/>
      <c r="KTQ98" s="79"/>
      <c r="KTR98" s="79"/>
      <c r="KTS98" s="79"/>
      <c r="KTT98" s="79"/>
      <c r="KTU98" s="79"/>
      <c r="KTV98" s="79"/>
      <c r="KTW98" s="79"/>
      <c r="KTX98" s="79"/>
      <c r="KTY98" s="79"/>
      <c r="KTZ98" s="79"/>
      <c r="KUA98" s="79"/>
      <c r="KUB98" s="79"/>
      <c r="KUC98" s="79"/>
      <c r="KUD98" s="79"/>
      <c r="KUE98" s="79"/>
      <c r="KUF98" s="79"/>
      <c r="KUG98" s="79"/>
      <c r="KUH98" s="79"/>
      <c r="KUI98" s="79"/>
      <c r="KUJ98" s="79"/>
      <c r="KUK98" s="79"/>
      <c r="KUL98" s="79"/>
      <c r="KUM98" s="79"/>
      <c r="KUN98" s="79"/>
      <c r="KUO98" s="79"/>
      <c r="KUP98" s="79"/>
      <c r="KUQ98" s="79"/>
      <c r="KUR98" s="79"/>
      <c r="KUS98" s="79"/>
      <c r="KUT98" s="79"/>
      <c r="KUU98" s="79"/>
      <c r="KUV98" s="79"/>
      <c r="KUW98" s="79"/>
      <c r="KUX98" s="79"/>
      <c r="KUY98" s="79"/>
      <c r="KUZ98" s="79"/>
      <c r="KVA98" s="79"/>
      <c r="KVB98" s="79"/>
      <c r="KVC98" s="79"/>
      <c r="KVD98" s="79"/>
      <c r="KVE98" s="79"/>
      <c r="KVF98" s="79"/>
      <c r="KVG98" s="79"/>
      <c r="KVH98" s="79"/>
      <c r="KVI98" s="79"/>
      <c r="KVJ98" s="79"/>
      <c r="KVK98" s="79"/>
      <c r="KVL98" s="79"/>
      <c r="KVM98" s="79"/>
      <c r="KVN98" s="79"/>
      <c r="KVO98" s="79"/>
      <c r="KVP98" s="79"/>
      <c r="KVQ98" s="79"/>
      <c r="KVR98" s="79"/>
      <c r="KVS98" s="79"/>
      <c r="KVT98" s="79"/>
      <c r="KVU98" s="79"/>
      <c r="KVV98" s="79"/>
      <c r="KVW98" s="79"/>
      <c r="KVX98" s="79"/>
      <c r="KVY98" s="79"/>
      <c r="KVZ98" s="79"/>
      <c r="KWA98" s="79"/>
      <c r="KWB98" s="79"/>
      <c r="KWC98" s="79"/>
      <c r="KWD98" s="79"/>
      <c r="KWE98" s="79"/>
      <c r="KWF98" s="79"/>
      <c r="KWG98" s="79"/>
      <c r="KWH98" s="79"/>
      <c r="KWI98" s="79"/>
      <c r="KWJ98" s="79"/>
      <c r="KWK98" s="79"/>
      <c r="KWL98" s="79"/>
      <c r="KWM98" s="79"/>
      <c r="KWN98" s="79"/>
      <c r="KWO98" s="79"/>
      <c r="KWP98" s="79"/>
      <c r="KWQ98" s="79"/>
      <c r="KWR98" s="79"/>
      <c r="KWS98" s="79"/>
      <c r="KWT98" s="79"/>
      <c r="KWU98" s="79"/>
      <c r="KWV98" s="79"/>
      <c r="KWW98" s="79"/>
      <c r="KWX98" s="79"/>
      <c r="KWY98" s="79"/>
      <c r="KWZ98" s="79"/>
      <c r="KXA98" s="79"/>
      <c r="KXB98" s="79"/>
      <c r="KXC98" s="79"/>
      <c r="KXD98" s="79"/>
      <c r="KXE98" s="79"/>
      <c r="KXF98" s="79"/>
      <c r="KXG98" s="79"/>
      <c r="KXH98" s="79"/>
      <c r="KXI98" s="79"/>
      <c r="KXJ98" s="79"/>
      <c r="KXK98" s="79"/>
      <c r="KXL98" s="79"/>
      <c r="KXM98" s="79"/>
      <c r="KXN98" s="79"/>
      <c r="KXO98" s="79"/>
      <c r="KXP98" s="79"/>
      <c r="KXQ98" s="79"/>
      <c r="KXR98" s="79"/>
      <c r="KXS98" s="79"/>
      <c r="KXT98" s="79"/>
      <c r="KXU98" s="79"/>
      <c r="KXV98" s="79"/>
      <c r="KXW98" s="79"/>
      <c r="KXX98" s="79"/>
      <c r="KXY98" s="79"/>
      <c r="KXZ98" s="79"/>
      <c r="KYA98" s="79"/>
      <c r="KYB98" s="79"/>
      <c r="KYC98" s="79"/>
      <c r="KYD98" s="79"/>
      <c r="KYE98" s="79"/>
      <c r="KYF98" s="79"/>
      <c r="KYG98" s="79"/>
      <c r="KYH98" s="79"/>
      <c r="KYI98" s="79"/>
      <c r="KYJ98" s="79"/>
      <c r="KYK98" s="79"/>
      <c r="KYL98" s="79"/>
      <c r="KYM98" s="79"/>
      <c r="KYN98" s="79"/>
      <c r="KYO98" s="79"/>
      <c r="KYP98" s="79"/>
      <c r="KYQ98" s="79"/>
      <c r="KYR98" s="79"/>
      <c r="KYS98" s="79"/>
      <c r="KYT98" s="79"/>
      <c r="KYU98" s="79"/>
      <c r="KYV98" s="79"/>
      <c r="KYW98" s="79"/>
      <c r="KYX98" s="79"/>
      <c r="KYY98" s="79"/>
      <c r="KYZ98" s="79"/>
      <c r="KZA98" s="79"/>
      <c r="KZB98" s="79"/>
      <c r="KZC98" s="79"/>
      <c r="KZD98" s="79"/>
      <c r="KZE98" s="79"/>
      <c r="KZF98" s="79"/>
      <c r="KZG98" s="79"/>
      <c r="KZH98" s="79"/>
      <c r="KZI98" s="79"/>
      <c r="KZJ98" s="79"/>
      <c r="KZK98" s="79"/>
      <c r="KZL98" s="79"/>
      <c r="KZM98" s="79"/>
      <c r="KZN98" s="79"/>
      <c r="KZO98" s="79"/>
      <c r="KZP98" s="79"/>
      <c r="KZQ98" s="79"/>
      <c r="KZR98" s="79"/>
      <c r="KZS98" s="79"/>
      <c r="KZT98" s="79"/>
      <c r="KZU98" s="79"/>
      <c r="KZV98" s="79"/>
      <c r="KZW98" s="79"/>
      <c r="KZX98" s="79"/>
      <c r="KZY98" s="79"/>
      <c r="KZZ98" s="79"/>
      <c r="LAA98" s="79"/>
      <c r="LAB98" s="79"/>
      <c r="LAC98" s="79"/>
      <c r="LAD98" s="79"/>
      <c r="LAE98" s="79"/>
      <c r="LAF98" s="79"/>
      <c r="LAG98" s="79"/>
      <c r="LAH98" s="79"/>
      <c r="LAI98" s="79"/>
      <c r="LAJ98" s="79"/>
      <c r="LAK98" s="79"/>
      <c r="LAL98" s="79"/>
      <c r="LAM98" s="79"/>
      <c r="LAN98" s="79"/>
      <c r="LAO98" s="79"/>
      <c r="LAP98" s="79"/>
      <c r="LAQ98" s="79"/>
      <c r="LAR98" s="79"/>
      <c r="LAS98" s="79"/>
      <c r="LAT98" s="79"/>
      <c r="LAU98" s="79"/>
      <c r="LAV98" s="79"/>
      <c r="LAW98" s="79"/>
      <c r="LAX98" s="79"/>
      <c r="LAY98" s="79"/>
      <c r="LAZ98" s="79"/>
      <c r="LBA98" s="79"/>
      <c r="LBB98" s="79"/>
      <c r="LBC98" s="79"/>
      <c r="LBD98" s="79"/>
      <c r="LBE98" s="79"/>
      <c r="LBF98" s="79"/>
      <c r="LBG98" s="79"/>
      <c r="LBH98" s="79"/>
      <c r="LBI98" s="79"/>
      <c r="LBJ98" s="79"/>
      <c r="LBK98" s="79"/>
      <c r="LBL98" s="79"/>
      <c r="LBM98" s="79"/>
      <c r="LBN98" s="79"/>
      <c r="LBO98" s="79"/>
      <c r="LBP98" s="79"/>
      <c r="LBQ98" s="79"/>
      <c r="LBR98" s="79"/>
      <c r="LBS98" s="79"/>
      <c r="LBT98" s="79"/>
      <c r="LBU98" s="79"/>
      <c r="LBV98" s="79"/>
      <c r="LBW98" s="79"/>
      <c r="LBX98" s="79"/>
      <c r="LBY98" s="79"/>
      <c r="LBZ98" s="79"/>
      <c r="LCA98" s="79"/>
      <c r="LCB98" s="79"/>
      <c r="LCC98" s="79"/>
      <c r="LCD98" s="79"/>
      <c r="LCE98" s="79"/>
      <c r="LCF98" s="79"/>
      <c r="LCG98" s="79"/>
      <c r="LCH98" s="79"/>
      <c r="LCI98" s="79"/>
      <c r="LCJ98" s="79"/>
      <c r="LCK98" s="79"/>
      <c r="LCL98" s="79"/>
      <c r="LCM98" s="79"/>
      <c r="LCN98" s="79"/>
      <c r="LCO98" s="79"/>
      <c r="LCP98" s="79"/>
      <c r="LCQ98" s="79"/>
      <c r="LCR98" s="79"/>
      <c r="LCS98" s="79"/>
      <c r="LCT98" s="79"/>
      <c r="LCU98" s="79"/>
      <c r="LCV98" s="79"/>
      <c r="LCW98" s="79"/>
      <c r="LCX98" s="79"/>
      <c r="LCY98" s="79"/>
      <c r="LCZ98" s="79"/>
      <c r="LDA98" s="79"/>
      <c r="LDB98" s="79"/>
      <c r="LDC98" s="79"/>
      <c r="LDD98" s="79"/>
      <c r="LDE98" s="79"/>
      <c r="LDF98" s="79"/>
      <c r="LDG98" s="79"/>
      <c r="LDH98" s="79"/>
      <c r="LDI98" s="79"/>
      <c r="LDJ98" s="79"/>
      <c r="LDK98" s="79"/>
      <c r="LDL98" s="79"/>
      <c r="LDM98" s="79"/>
      <c r="LDN98" s="79"/>
      <c r="LDO98" s="79"/>
      <c r="LDP98" s="79"/>
      <c r="LDQ98" s="79"/>
      <c r="LDR98" s="79"/>
      <c r="LDS98" s="79"/>
      <c r="LDT98" s="79"/>
      <c r="LDU98" s="79"/>
      <c r="LDV98" s="79"/>
      <c r="LDW98" s="79"/>
      <c r="LDX98" s="79"/>
      <c r="LDY98" s="79"/>
      <c r="LDZ98" s="79"/>
      <c r="LEA98" s="79"/>
      <c r="LEB98" s="79"/>
      <c r="LEC98" s="79"/>
      <c r="LED98" s="79"/>
      <c r="LEE98" s="79"/>
      <c r="LEF98" s="79"/>
      <c r="LEG98" s="79"/>
      <c r="LEH98" s="79"/>
      <c r="LEI98" s="79"/>
      <c r="LEJ98" s="79"/>
      <c r="LEK98" s="79"/>
      <c r="LEL98" s="79"/>
      <c r="LEM98" s="79"/>
      <c r="LEN98" s="79"/>
      <c r="LEO98" s="79"/>
      <c r="LEP98" s="79"/>
      <c r="LEQ98" s="79"/>
      <c r="LER98" s="79"/>
      <c r="LES98" s="79"/>
      <c r="LET98" s="79"/>
      <c r="LEU98" s="79"/>
      <c r="LEV98" s="79"/>
      <c r="LEW98" s="79"/>
      <c r="LEX98" s="79"/>
      <c r="LEY98" s="79"/>
      <c r="LEZ98" s="79"/>
      <c r="LFA98" s="79"/>
      <c r="LFB98" s="79"/>
      <c r="LFC98" s="79"/>
      <c r="LFD98" s="79"/>
      <c r="LFE98" s="79"/>
      <c r="LFF98" s="79"/>
      <c r="LFG98" s="79"/>
      <c r="LFH98" s="79"/>
      <c r="LFI98" s="79"/>
      <c r="LFJ98" s="79"/>
      <c r="LFK98" s="79"/>
      <c r="LFL98" s="79"/>
      <c r="LFM98" s="79"/>
      <c r="LFN98" s="79"/>
      <c r="LFO98" s="79"/>
      <c r="LFP98" s="79"/>
      <c r="LFQ98" s="79"/>
      <c r="LFR98" s="79"/>
      <c r="LFS98" s="79"/>
      <c r="LFT98" s="79"/>
      <c r="LFU98" s="79"/>
      <c r="LFV98" s="79"/>
      <c r="LFW98" s="79"/>
      <c r="LFX98" s="79"/>
      <c r="LFY98" s="79"/>
      <c r="LFZ98" s="79"/>
      <c r="LGA98" s="79"/>
      <c r="LGB98" s="79"/>
      <c r="LGC98" s="79"/>
      <c r="LGD98" s="79"/>
      <c r="LGE98" s="79"/>
      <c r="LGF98" s="79"/>
      <c r="LGG98" s="79"/>
      <c r="LGH98" s="79"/>
      <c r="LGI98" s="79"/>
      <c r="LGJ98" s="79"/>
      <c r="LGK98" s="79"/>
      <c r="LGL98" s="79"/>
      <c r="LGM98" s="79"/>
      <c r="LGN98" s="79"/>
      <c r="LGO98" s="79"/>
      <c r="LGP98" s="79"/>
      <c r="LGQ98" s="79"/>
      <c r="LGR98" s="79"/>
      <c r="LGS98" s="79"/>
      <c r="LGT98" s="79"/>
      <c r="LGU98" s="79"/>
      <c r="LGV98" s="79"/>
      <c r="LGW98" s="79"/>
      <c r="LGX98" s="79"/>
      <c r="LGY98" s="79"/>
      <c r="LGZ98" s="79"/>
      <c r="LHA98" s="79"/>
      <c r="LHB98" s="79"/>
      <c r="LHC98" s="79"/>
      <c r="LHD98" s="79"/>
      <c r="LHE98" s="79"/>
      <c r="LHF98" s="79"/>
      <c r="LHG98" s="79"/>
      <c r="LHH98" s="79"/>
      <c r="LHI98" s="79"/>
      <c r="LHJ98" s="79"/>
      <c r="LHK98" s="79"/>
      <c r="LHL98" s="79"/>
      <c r="LHM98" s="79"/>
      <c r="LHN98" s="79"/>
      <c r="LHO98" s="79"/>
      <c r="LHP98" s="79"/>
      <c r="LHQ98" s="79"/>
      <c r="LHR98" s="79"/>
      <c r="LHS98" s="79"/>
      <c r="LHT98" s="79"/>
      <c r="LHU98" s="79"/>
      <c r="LHV98" s="79"/>
      <c r="LHW98" s="79"/>
      <c r="LHX98" s="79"/>
      <c r="LHY98" s="79"/>
      <c r="LHZ98" s="79"/>
      <c r="LIA98" s="79"/>
      <c r="LIB98" s="79"/>
      <c r="LIC98" s="79"/>
      <c r="LID98" s="79"/>
      <c r="LIE98" s="79"/>
      <c r="LIF98" s="79"/>
      <c r="LIG98" s="79"/>
      <c r="LIH98" s="79"/>
      <c r="LII98" s="79"/>
      <c r="LIJ98" s="79"/>
      <c r="LIK98" s="79"/>
      <c r="LIL98" s="79"/>
      <c r="LIM98" s="79"/>
      <c r="LIN98" s="79"/>
      <c r="LIO98" s="79"/>
      <c r="LIP98" s="79"/>
      <c r="LIQ98" s="79"/>
      <c r="LIR98" s="79"/>
      <c r="LIS98" s="79"/>
      <c r="LIT98" s="79"/>
      <c r="LIU98" s="79"/>
      <c r="LIV98" s="79"/>
      <c r="LIW98" s="79"/>
      <c r="LIX98" s="79"/>
      <c r="LIY98" s="79"/>
      <c r="LIZ98" s="79"/>
      <c r="LJA98" s="79"/>
      <c r="LJB98" s="79"/>
      <c r="LJC98" s="79"/>
      <c r="LJD98" s="79"/>
      <c r="LJE98" s="79"/>
      <c r="LJF98" s="79"/>
      <c r="LJG98" s="79"/>
      <c r="LJH98" s="79"/>
      <c r="LJI98" s="79"/>
      <c r="LJJ98" s="79"/>
      <c r="LJK98" s="79"/>
      <c r="LJL98" s="79"/>
      <c r="LJM98" s="79"/>
      <c r="LJN98" s="79"/>
      <c r="LJO98" s="79"/>
      <c r="LJP98" s="79"/>
      <c r="LJQ98" s="79"/>
      <c r="LJR98" s="79"/>
      <c r="LJS98" s="79"/>
      <c r="LJT98" s="79"/>
      <c r="LJU98" s="79"/>
      <c r="LJV98" s="79"/>
      <c r="LJW98" s="79"/>
      <c r="LJX98" s="79"/>
      <c r="LJY98" s="79"/>
      <c r="LJZ98" s="79"/>
      <c r="LKA98" s="79"/>
      <c r="LKB98" s="79"/>
      <c r="LKC98" s="79"/>
      <c r="LKD98" s="79"/>
      <c r="LKE98" s="79"/>
      <c r="LKF98" s="79"/>
      <c r="LKG98" s="79"/>
      <c r="LKH98" s="79"/>
      <c r="LKI98" s="79"/>
      <c r="LKJ98" s="79"/>
      <c r="LKK98" s="79"/>
      <c r="LKL98" s="79"/>
      <c r="LKM98" s="79"/>
      <c r="LKN98" s="79"/>
      <c r="LKO98" s="79"/>
      <c r="LKP98" s="79"/>
      <c r="LKQ98" s="79"/>
      <c r="LKR98" s="79"/>
      <c r="LKS98" s="79"/>
      <c r="LKT98" s="79"/>
      <c r="LKU98" s="79"/>
      <c r="LKV98" s="79"/>
      <c r="LKW98" s="79"/>
      <c r="LKX98" s="79"/>
      <c r="LKY98" s="79"/>
      <c r="LKZ98" s="79"/>
      <c r="LLA98" s="79"/>
      <c r="LLB98" s="79"/>
      <c r="LLC98" s="79"/>
      <c r="LLD98" s="79"/>
      <c r="LLE98" s="79"/>
      <c r="LLF98" s="79"/>
      <c r="LLG98" s="79"/>
      <c r="LLH98" s="79"/>
      <c r="LLI98" s="79"/>
      <c r="LLJ98" s="79"/>
      <c r="LLK98" s="79"/>
      <c r="LLL98" s="79"/>
      <c r="LLM98" s="79"/>
      <c r="LLN98" s="79"/>
      <c r="LLO98" s="79"/>
      <c r="LLP98" s="79"/>
      <c r="LLQ98" s="79"/>
      <c r="LLR98" s="79"/>
      <c r="LLS98" s="79"/>
      <c r="LLT98" s="79"/>
      <c r="LLU98" s="79"/>
      <c r="LLV98" s="79"/>
      <c r="LLW98" s="79"/>
      <c r="LLX98" s="79"/>
      <c r="LLY98" s="79"/>
      <c r="LLZ98" s="79"/>
      <c r="LMA98" s="79"/>
      <c r="LMB98" s="79"/>
      <c r="LMC98" s="79"/>
      <c r="LMD98" s="79"/>
      <c r="LME98" s="79"/>
      <c r="LMF98" s="79"/>
      <c r="LMG98" s="79"/>
      <c r="LMH98" s="79"/>
      <c r="LMI98" s="79"/>
      <c r="LMJ98" s="79"/>
      <c r="LMK98" s="79"/>
      <c r="LML98" s="79"/>
      <c r="LMM98" s="79"/>
      <c r="LMN98" s="79"/>
      <c r="LMO98" s="79"/>
      <c r="LMP98" s="79"/>
      <c r="LMQ98" s="79"/>
      <c r="LMR98" s="79"/>
      <c r="LMS98" s="79"/>
      <c r="LMT98" s="79"/>
      <c r="LMU98" s="79"/>
      <c r="LMV98" s="79"/>
      <c r="LMW98" s="79"/>
      <c r="LMX98" s="79"/>
      <c r="LMY98" s="79"/>
      <c r="LMZ98" s="79"/>
      <c r="LNA98" s="79"/>
      <c r="LNB98" s="79"/>
      <c r="LNC98" s="79"/>
      <c r="LND98" s="79"/>
      <c r="LNE98" s="79"/>
      <c r="LNF98" s="79"/>
      <c r="LNG98" s="79"/>
      <c r="LNH98" s="79"/>
      <c r="LNI98" s="79"/>
      <c r="LNJ98" s="79"/>
      <c r="LNK98" s="79"/>
      <c r="LNL98" s="79"/>
      <c r="LNM98" s="79"/>
      <c r="LNN98" s="79"/>
      <c r="LNO98" s="79"/>
      <c r="LNP98" s="79"/>
      <c r="LNQ98" s="79"/>
      <c r="LNR98" s="79"/>
      <c r="LNS98" s="79"/>
      <c r="LNT98" s="79"/>
      <c r="LNU98" s="79"/>
      <c r="LNV98" s="79"/>
      <c r="LNW98" s="79"/>
      <c r="LNX98" s="79"/>
      <c r="LNY98" s="79"/>
      <c r="LNZ98" s="79"/>
      <c r="LOA98" s="79"/>
      <c r="LOB98" s="79"/>
      <c r="LOC98" s="79"/>
      <c r="LOD98" s="79"/>
      <c r="LOE98" s="79"/>
      <c r="LOF98" s="79"/>
      <c r="LOG98" s="79"/>
      <c r="LOH98" s="79"/>
      <c r="LOI98" s="79"/>
      <c r="LOJ98" s="79"/>
      <c r="LOK98" s="79"/>
      <c r="LOL98" s="79"/>
      <c r="LOM98" s="79"/>
      <c r="LON98" s="79"/>
      <c r="LOO98" s="79"/>
      <c r="LOP98" s="79"/>
      <c r="LOQ98" s="79"/>
      <c r="LOR98" s="79"/>
      <c r="LOS98" s="79"/>
      <c r="LOT98" s="79"/>
      <c r="LOU98" s="79"/>
      <c r="LOV98" s="79"/>
      <c r="LOW98" s="79"/>
      <c r="LOX98" s="79"/>
      <c r="LOY98" s="79"/>
      <c r="LOZ98" s="79"/>
      <c r="LPA98" s="79"/>
      <c r="LPB98" s="79"/>
      <c r="LPC98" s="79"/>
      <c r="LPD98" s="79"/>
      <c r="LPE98" s="79"/>
      <c r="LPF98" s="79"/>
      <c r="LPG98" s="79"/>
      <c r="LPH98" s="79"/>
      <c r="LPI98" s="79"/>
      <c r="LPJ98" s="79"/>
      <c r="LPK98" s="79"/>
      <c r="LPL98" s="79"/>
      <c r="LPM98" s="79"/>
      <c r="LPN98" s="79"/>
      <c r="LPO98" s="79"/>
      <c r="LPP98" s="79"/>
      <c r="LPQ98" s="79"/>
      <c r="LPR98" s="79"/>
      <c r="LPS98" s="79"/>
      <c r="LPT98" s="79"/>
      <c r="LPU98" s="79"/>
      <c r="LPV98" s="79"/>
      <c r="LPW98" s="79"/>
      <c r="LPX98" s="79"/>
      <c r="LPY98" s="79"/>
      <c r="LPZ98" s="79"/>
      <c r="LQA98" s="79"/>
      <c r="LQB98" s="79"/>
      <c r="LQC98" s="79"/>
      <c r="LQD98" s="79"/>
      <c r="LQE98" s="79"/>
      <c r="LQF98" s="79"/>
      <c r="LQG98" s="79"/>
      <c r="LQH98" s="79"/>
      <c r="LQI98" s="79"/>
      <c r="LQJ98" s="79"/>
      <c r="LQK98" s="79"/>
      <c r="LQL98" s="79"/>
      <c r="LQM98" s="79"/>
      <c r="LQN98" s="79"/>
      <c r="LQO98" s="79"/>
      <c r="LQP98" s="79"/>
      <c r="LQQ98" s="79"/>
      <c r="LQR98" s="79"/>
      <c r="LQS98" s="79"/>
      <c r="LQT98" s="79"/>
      <c r="LQU98" s="79"/>
      <c r="LQV98" s="79"/>
      <c r="LQW98" s="79"/>
      <c r="LQX98" s="79"/>
      <c r="LQY98" s="79"/>
      <c r="LQZ98" s="79"/>
      <c r="LRA98" s="79"/>
      <c r="LRB98" s="79"/>
      <c r="LRC98" s="79"/>
      <c r="LRD98" s="79"/>
      <c r="LRE98" s="79"/>
      <c r="LRF98" s="79"/>
      <c r="LRG98" s="79"/>
      <c r="LRH98" s="79"/>
      <c r="LRI98" s="79"/>
      <c r="LRJ98" s="79"/>
      <c r="LRK98" s="79"/>
      <c r="LRL98" s="79"/>
      <c r="LRM98" s="79"/>
      <c r="LRN98" s="79"/>
      <c r="LRO98" s="79"/>
      <c r="LRP98" s="79"/>
      <c r="LRQ98" s="79"/>
      <c r="LRR98" s="79"/>
      <c r="LRS98" s="79"/>
      <c r="LRT98" s="79"/>
      <c r="LRU98" s="79"/>
      <c r="LRV98" s="79"/>
      <c r="LRW98" s="79"/>
      <c r="LRX98" s="79"/>
      <c r="LRY98" s="79"/>
      <c r="LRZ98" s="79"/>
      <c r="LSA98" s="79"/>
      <c r="LSB98" s="79"/>
      <c r="LSC98" s="79"/>
      <c r="LSD98" s="79"/>
      <c r="LSE98" s="79"/>
      <c r="LSF98" s="79"/>
      <c r="LSG98" s="79"/>
      <c r="LSH98" s="79"/>
      <c r="LSI98" s="79"/>
      <c r="LSJ98" s="79"/>
      <c r="LSK98" s="79"/>
      <c r="LSL98" s="79"/>
      <c r="LSM98" s="79"/>
      <c r="LSN98" s="79"/>
      <c r="LSO98" s="79"/>
      <c r="LSP98" s="79"/>
      <c r="LSQ98" s="79"/>
      <c r="LSR98" s="79"/>
      <c r="LSS98" s="79"/>
      <c r="LST98" s="79"/>
      <c r="LSU98" s="79"/>
      <c r="LSV98" s="79"/>
      <c r="LSW98" s="79"/>
      <c r="LSX98" s="79"/>
      <c r="LSY98" s="79"/>
      <c r="LSZ98" s="79"/>
      <c r="LTA98" s="79"/>
      <c r="LTB98" s="79"/>
      <c r="LTC98" s="79"/>
      <c r="LTD98" s="79"/>
      <c r="LTE98" s="79"/>
      <c r="LTF98" s="79"/>
      <c r="LTG98" s="79"/>
      <c r="LTH98" s="79"/>
      <c r="LTI98" s="79"/>
      <c r="LTJ98" s="79"/>
      <c r="LTK98" s="79"/>
      <c r="LTL98" s="79"/>
      <c r="LTM98" s="79"/>
      <c r="LTN98" s="79"/>
      <c r="LTO98" s="79"/>
      <c r="LTP98" s="79"/>
      <c r="LTQ98" s="79"/>
      <c r="LTR98" s="79"/>
      <c r="LTS98" s="79"/>
      <c r="LTT98" s="79"/>
      <c r="LTU98" s="79"/>
      <c r="LTV98" s="79"/>
      <c r="LTW98" s="79"/>
      <c r="LTX98" s="79"/>
      <c r="LTY98" s="79"/>
      <c r="LTZ98" s="79"/>
      <c r="LUA98" s="79"/>
      <c r="LUB98" s="79"/>
      <c r="LUC98" s="79"/>
      <c r="LUD98" s="79"/>
      <c r="LUE98" s="79"/>
      <c r="LUF98" s="79"/>
      <c r="LUG98" s="79"/>
      <c r="LUH98" s="79"/>
      <c r="LUI98" s="79"/>
      <c r="LUJ98" s="79"/>
      <c r="LUK98" s="79"/>
      <c r="LUL98" s="79"/>
      <c r="LUM98" s="79"/>
      <c r="LUN98" s="79"/>
      <c r="LUO98" s="79"/>
      <c r="LUP98" s="79"/>
      <c r="LUQ98" s="79"/>
      <c r="LUR98" s="79"/>
      <c r="LUS98" s="79"/>
      <c r="LUT98" s="79"/>
      <c r="LUU98" s="79"/>
      <c r="LUV98" s="79"/>
      <c r="LUW98" s="79"/>
      <c r="LUX98" s="79"/>
      <c r="LUY98" s="79"/>
      <c r="LUZ98" s="79"/>
      <c r="LVA98" s="79"/>
      <c r="LVB98" s="79"/>
      <c r="LVC98" s="79"/>
      <c r="LVD98" s="79"/>
      <c r="LVE98" s="79"/>
      <c r="LVF98" s="79"/>
      <c r="LVG98" s="79"/>
      <c r="LVH98" s="79"/>
      <c r="LVI98" s="79"/>
      <c r="LVJ98" s="79"/>
      <c r="LVK98" s="79"/>
      <c r="LVL98" s="79"/>
      <c r="LVM98" s="79"/>
      <c r="LVN98" s="79"/>
      <c r="LVO98" s="79"/>
      <c r="LVP98" s="79"/>
      <c r="LVQ98" s="79"/>
      <c r="LVR98" s="79"/>
      <c r="LVS98" s="79"/>
      <c r="LVT98" s="79"/>
      <c r="LVU98" s="79"/>
      <c r="LVV98" s="79"/>
      <c r="LVW98" s="79"/>
      <c r="LVX98" s="79"/>
      <c r="LVY98" s="79"/>
      <c r="LVZ98" s="79"/>
      <c r="LWA98" s="79"/>
      <c r="LWB98" s="79"/>
      <c r="LWC98" s="79"/>
      <c r="LWD98" s="79"/>
      <c r="LWE98" s="79"/>
      <c r="LWF98" s="79"/>
      <c r="LWG98" s="79"/>
      <c r="LWH98" s="79"/>
      <c r="LWI98" s="79"/>
      <c r="LWJ98" s="79"/>
      <c r="LWK98" s="79"/>
      <c r="LWL98" s="79"/>
      <c r="LWM98" s="79"/>
      <c r="LWN98" s="79"/>
      <c r="LWO98" s="79"/>
      <c r="LWP98" s="79"/>
      <c r="LWQ98" s="79"/>
      <c r="LWR98" s="79"/>
      <c r="LWS98" s="79"/>
      <c r="LWT98" s="79"/>
      <c r="LWU98" s="79"/>
      <c r="LWV98" s="79"/>
      <c r="LWW98" s="79"/>
      <c r="LWX98" s="79"/>
      <c r="LWY98" s="79"/>
      <c r="LWZ98" s="79"/>
      <c r="LXA98" s="79"/>
      <c r="LXB98" s="79"/>
      <c r="LXC98" s="79"/>
      <c r="LXD98" s="79"/>
      <c r="LXE98" s="79"/>
      <c r="LXF98" s="79"/>
      <c r="LXG98" s="79"/>
      <c r="LXH98" s="79"/>
      <c r="LXI98" s="79"/>
      <c r="LXJ98" s="79"/>
      <c r="LXK98" s="79"/>
      <c r="LXL98" s="79"/>
      <c r="LXM98" s="79"/>
      <c r="LXN98" s="79"/>
      <c r="LXO98" s="79"/>
      <c r="LXP98" s="79"/>
      <c r="LXQ98" s="79"/>
      <c r="LXR98" s="79"/>
      <c r="LXS98" s="79"/>
      <c r="LXT98" s="79"/>
      <c r="LXU98" s="79"/>
      <c r="LXV98" s="79"/>
      <c r="LXW98" s="79"/>
      <c r="LXX98" s="79"/>
      <c r="LXY98" s="79"/>
      <c r="LXZ98" s="79"/>
      <c r="LYA98" s="79"/>
      <c r="LYB98" s="79"/>
      <c r="LYC98" s="79"/>
      <c r="LYD98" s="79"/>
      <c r="LYE98" s="79"/>
      <c r="LYF98" s="79"/>
      <c r="LYG98" s="79"/>
      <c r="LYH98" s="79"/>
      <c r="LYI98" s="79"/>
      <c r="LYJ98" s="79"/>
      <c r="LYK98" s="79"/>
      <c r="LYL98" s="79"/>
      <c r="LYM98" s="79"/>
      <c r="LYN98" s="79"/>
      <c r="LYO98" s="79"/>
      <c r="LYP98" s="79"/>
      <c r="LYQ98" s="79"/>
      <c r="LYR98" s="79"/>
      <c r="LYS98" s="79"/>
      <c r="LYT98" s="79"/>
      <c r="LYU98" s="79"/>
      <c r="LYV98" s="79"/>
      <c r="LYW98" s="79"/>
      <c r="LYX98" s="79"/>
      <c r="LYY98" s="79"/>
      <c r="LYZ98" s="79"/>
      <c r="LZA98" s="79"/>
      <c r="LZB98" s="79"/>
      <c r="LZC98" s="79"/>
      <c r="LZD98" s="79"/>
      <c r="LZE98" s="79"/>
      <c r="LZF98" s="79"/>
      <c r="LZG98" s="79"/>
      <c r="LZH98" s="79"/>
      <c r="LZI98" s="79"/>
      <c r="LZJ98" s="79"/>
      <c r="LZK98" s="79"/>
      <c r="LZL98" s="79"/>
      <c r="LZM98" s="79"/>
      <c r="LZN98" s="79"/>
      <c r="LZO98" s="79"/>
      <c r="LZP98" s="79"/>
      <c r="LZQ98" s="79"/>
      <c r="LZR98" s="79"/>
      <c r="LZS98" s="79"/>
      <c r="LZT98" s="79"/>
      <c r="LZU98" s="79"/>
      <c r="LZV98" s="79"/>
      <c r="LZW98" s="79"/>
      <c r="LZX98" s="79"/>
      <c r="LZY98" s="79"/>
      <c r="LZZ98" s="79"/>
      <c r="MAA98" s="79"/>
      <c r="MAB98" s="79"/>
      <c r="MAC98" s="79"/>
      <c r="MAD98" s="79"/>
      <c r="MAE98" s="79"/>
      <c r="MAF98" s="79"/>
      <c r="MAG98" s="79"/>
      <c r="MAH98" s="79"/>
      <c r="MAI98" s="79"/>
      <c r="MAJ98" s="79"/>
      <c r="MAK98" s="79"/>
      <c r="MAL98" s="79"/>
      <c r="MAM98" s="79"/>
      <c r="MAN98" s="79"/>
      <c r="MAO98" s="79"/>
      <c r="MAP98" s="79"/>
      <c r="MAQ98" s="79"/>
      <c r="MAR98" s="79"/>
      <c r="MAS98" s="79"/>
      <c r="MAT98" s="79"/>
      <c r="MAU98" s="79"/>
      <c r="MAV98" s="79"/>
      <c r="MAW98" s="79"/>
      <c r="MAX98" s="79"/>
      <c r="MAY98" s="79"/>
      <c r="MAZ98" s="79"/>
      <c r="MBA98" s="79"/>
      <c r="MBB98" s="79"/>
      <c r="MBC98" s="79"/>
      <c r="MBD98" s="79"/>
      <c r="MBE98" s="79"/>
      <c r="MBF98" s="79"/>
      <c r="MBG98" s="79"/>
      <c r="MBH98" s="79"/>
      <c r="MBI98" s="79"/>
      <c r="MBJ98" s="79"/>
      <c r="MBK98" s="79"/>
      <c r="MBL98" s="79"/>
      <c r="MBM98" s="79"/>
      <c r="MBN98" s="79"/>
      <c r="MBO98" s="79"/>
      <c r="MBP98" s="79"/>
      <c r="MBQ98" s="79"/>
      <c r="MBR98" s="79"/>
      <c r="MBS98" s="79"/>
      <c r="MBT98" s="79"/>
      <c r="MBU98" s="79"/>
      <c r="MBV98" s="79"/>
      <c r="MBW98" s="79"/>
      <c r="MBX98" s="79"/>
      <c r="MBY98" s="79"/>
      <c r="MBZ98" s="79"/>
      <c r="MCA98" s="79"/>
      <c r="MCB98" s="79"/>
      <c r="MCC98" s="79"/>
      <c r="MCD98" s="79"/>
      <c r="MCE98" s="79"/>
      <c r="MCF98" s="79"/>
      <c r="MCG98" s="79"/>
      <c r="MCH98" s="79"/>
      <c r="MCI98" s="79"/>
      <c r="MCJ98" s="79"/>
      <c r="MCK98" s="79"/>
      <c r="MCL98" s="79"/>
      <c r="MCM98" s="79"/>
      <c r="MCN98" s="79"/>
      <c r="MCO98" s="79"/>
      <c r="MCP98" s="79"/>
      <c r="MCQ98" s="79"/>
      <c r="MCR98" s="79"/>
      <c r="MCS98" s="79"/>
      <c r="MCT98" s="79"/>
      <c r="MCU98" s="79"/>
      <c r="MCV98" s="79"/>
      <c r="MCW98" s="79"/>
      <c r="MCX98" s="79"/>
      <c r="MCY98" s="79"/>
      <c r="MCZ98" s="79"/>
      <c r="MDA98" s="79"/>
      <c r="MDB98" s="79"/>
      <c r="MDC98" s="79"/>
      <c r="MDD98" s="79"/>
      <c r="MDE98" s="79"/>
      <c r="MDF98" s="79"/>
      <c r="MDG98" s="79"/>
      <c r="MDH98" s="79"/>
      <c r="MDI98" s="79"/>
      <c r="MDJ98" s="79"/>
      <c r="MDK98" s="79"/>
      <c r="MDL98" s="79"/>
      <c r="MDM98" s="79"/>
      <c r="MDN98" s="79"/>
      <c r="MDO98" s="79"/>
      <c r="MDP98" s="79"/>
      <c r="MDQ98" s="79"/>
      <c r="MDR98" s="79"/>
      <c r="MDS98" s="79"/>
      <c r="MDT98" s="79"/>
      <c r="MDU98" s="79"/>
      <c r="MDV98" s="79"/>
      <c r="MDW98" s="79"/>
      <c r="MDX98" s="79"/>
      <c r="MDY98" s="79"/>
      <c r="MDZ98" s="79"/>
      <c r="MEA98" s="79"/>
      <c r="MEB98" s="79"/>
      <c r="MEC98" s="79"/>
      <c r="MED98" s="79"/>
      <c r="MEE98" s="79"/>
      <c r="MEF98" s="79"/>
      <c r="MEG98" s="79"/>
      <c r="MEH98" s="79"/>
      <c r="MEI98" s="79"/>
      <c r="MEJ98" s="79"/>
      <c r="MEK98" s="79"/>
      <c r="MEL98" s="79"/>
      <c r="MEM98" s="79"/>
      <c r="MEN98" s="79"/>
      <c r="MEO98" s="79"/>
      <c r="MEP98" s="79"/>
      <c r="MEQ98" s="79"/>
      <c r="MER98" s="79"/>
      <c r="MES98" s="79"/>
      <c r="MET98" s="79"/>
      <c r="MEU98" s="79"/>
      <c r="MEV98" s="79"/>
      <c r="MEW98" s="79"/>
      <c r="MEX98" s="79"/>
      <c r="MEY98" s="79"/>
      <c r="MEZ98" s="79"/>
      <c r="MFA98" s="79"/>
      <c r="MFB98" s="79"/>
      <c r="MFC98" s="79"/>
      <c r="MFD98" s="79"/>
      <c r="MFE98" s="79"/>
      <c r="MFF98" s="79"/>
      <c r="MFG98" s="79"/>
      <c r="MFH98" s="79"/>
      <c r="MFI98" s="79"/>
      <c r="MFJ98" s="79"/>
      <c r="MFK98" s="79"/>
      <c r="MFL98" s="79"/>
      <c r="MFM98" s="79"/>
      <c r="MFN98" s="79"/>
      <c r="MFO98" s="79"/>
      <c r="MFP98" s="79"/>
      <c r="MFQ98" s="79"/>
      <c r="MFR98" s="79"/>
      <c r="MFS98" s="79"/>
      <c r="MFT98" s="79"/>
      <c r="MFU98" s="79"/>
      <c r="MFV98" s="79"/>
      <c r="MFW98" s="79"/>
      <c r="MFX98" s="79"/>
      <c r="MFY98" s="79"/>
      <c r="MFZ98" s="79"/>
      <c r="MGA98" s="79"/>
      <c r="MGB98" s="79"/>
      <c r="MGC98" s="79"/>
      <c r="MGD98" s="79"/>
      <c r="MGE98" s="79"/>
      <c r="MGF98" s="79"/>
      <c r="MGG98" s="79"/>
      <c r="MGH98" s="79"/>
      <c r="MGI98" s="79"/>
      <c r="MGJ98" s="79"/>
      <c r="MGK98" s="79"/>
      <c r="MGL98" s="79"/>
      <c r="MGM98" s="79"/>
      <c r="MGN98" s="79"/>
      <c r="MGO98" s="79"/>
      <c r="MGP98" s="79"/>
      <c r="MGQ98" s="79"/>
      <c r="MGR98" s="79"/>
      <c r="MGS98" s="79"/>
      <c r="MGT98" s="79"/>
      <c r="MGU98" s="79"/>
      <c r="MGV98" s="79"/>
      <c r="MGW98" s="79"/>
      <c r="MGX98" s="79"/>
      <c r="MGY98" s="79"/>
      <c r="MGZ98" s="79"/>
      <c r="MHA98" s="79"/>
      <c r="MHB98" s="79"/>
      <c r="MHC98" s="79"/>
      <c r="MHD98" s="79"/>
      <c r="MHE98" s="79"/>
      <c r="MHF98" s="79"/>
      <c r="MHG98" s="79"/>
      <c r="MHH98" s="79"/>
      <c r="MHI98" s="79"/>
      <c r="MHJ98" s="79"/>
      <c r="MHK98" s="79"/>
      <c r="MHL98" s="79"/>
      <c r="MHM98" s="79"/>
      <c r="MHN98" s="79"/>
      <c r="MHO98" s="79"/>
      <c r="MHP98" s="79"/>
      <c r="MHQ98" s="79"/>
      <c r="MHR98" s="79"/>
      <c r="MHS98" s="79"/>
      <c r="MHT98" s="79"/>
      <c r="MHU98" s="79"/>
      <c r="MHV98" s="79"/>
      <c r="MHW98" s="79"/>
      <c r="MHX98" s="79"/>
      <c r="MHY98" s="79"/>
      <c r="MHZ98" s="79"/>
      <c r="MIA98" s="79"/>
      <c r="MIB98" s="79"/>
      <c r="MIC98" s="79"/>
      <c r="MID98" s="79"/>
      <c r="MIE98" s="79"/>
      <c r="MIF98" s="79"/>
      <c r="MIG98" s="79"/>
      <c r="MIH98" s="79"/>
      <c r="MII98" s="79"/>
      <c r="MIJ98" s="79"/>
      <c r="MIK98" s="79"/>
      <c r="MIL98" s="79"/>
      <c r="MIM98" s="79"/>
      <c r="MIN98" s="79"/>
      <c r="MIO98" s="79"/>
      <c r="MIP98" s="79"/>
      <c r="MIQ98" s="79"/>
      <c r="MIR98" s="79"/>
      <c r="MIS98" s="79"/>
      <c r="MIT98" s="79"/>
      <c r="MIU98" s="79"/>
      <c r="MIV98" s="79"/>
      <c r="MIW98" s="79"/>
      <c r="MIX98" s="79"/>
      <c r="MIY98" s="79"/>
      <c r="MIZ98" s="79"/>
      <c r="MJA98" s="79"/>
      <c r="MJB98" s="79"/>
      <c r="MJC98" s="79"/>
      <c r="MJD98" s="79"/>
      <c r="MJE98" s="79"/>
      <c r="MJF98" s="79"/>
      <c r="MJG98" s="79"/>
      <c r="MJH98" s="79"/>
      <c r="MJI98" s="79"/>
      <c r="MJJ98" s="79"/>
      <c r="MJK98" s="79"/>
      <c r="MJL98" s="79"/>
      <c r="MJM98" s="79"/>
      <c r="MJN98" s="79"/>
      <c r="MJO98" s="79"/>
      <c r="MJP98" s="79"/>
      <c r="MJQ98" s="79"/>
      <c r="MJR98" s="79"/>
      <c r="MJS98" s="79"/>
      <c r="MJT98" s="79"/>
      <c r="MJU98" s="79"/>
      <c r="MJV98" s="79"/>
      <c r="MJW98" s="79"/>
      <c r="MJX98" s="79"/>
      <c r="MJY98" s="79"/>
      <c r="MJZ98" s="79"/>
      <c r="MKA98" s="79"/>
      <c r="MKB98" s="79"/>
      <c r="MKC98" s="79"/>
      <c r="MKD98" s="79"/>
      <c r="MKE98" s="79"/>
      <c r="MKF98" s="79"/>
      <c r="MKG98" s="79"/>
      <c r="MKH98" s="79"/>
      <c r="MKI98" s="79"/>
      <c r="MKJ98" s="79"/>
      <c r="MKK98" s="79"/>
      <c r="MKL98" s="79"/>
      <c r="MKM98" s="79"/>
      <c r="MKN98" s="79"/>
      <c r="MKO98" s="79"/>
      <c r="MKP98" s="79"/>
      <c r="MKQ98" s="79"/>
      <c r="MKR98" s="79"/>
      <c r="MKS98" s="79"/>
      <c r="MKT98" s="79"/>
      <c r="MKU98" s="79"/>
      <c r="MKV98" s="79"/>
      <c r="MKW98" s="79"/>
      <c r="MKX98" s="79"/>
      <c r="MKY98" s="79"/>
      <c r="MKZ98" s="79"/>
      <c r="MLA98" s="79"/>
      <c r="MLB98" s="79"/>
      <c r="MLC98" s="79"/>
      <c r="MLD98" s="79"/>
      <c r="MLE98" s="79"/>
      <c r="MLF98" s="79"/>
      <c r="MLG98" s="79"/>
      <c r="MLH98" s="79"/>
      <c r="MLI98" s="79"/>
      <c r="MLJ98" s="79"/>
      <c r="MLK98" s="79"/>
      <c r="MLL98" s="79"/>
      <c r="MLM98" s="79"/>
      <c r="MLN98" s="79"/>
      <c r="MLO98" s="79"/>
      <c r="MLP98" s="79"/>
      <c r="MLQ98" s="79"/>
      <c r="MLR98" s="79"/>
      <c r="MLS98" s="79"/>
      <c r="MLT98" s="79"/>
      <c r="MLU98" s="79"/>
      <c r="MLV98" s="79"/>
      <c r="MLW98" s="79"/>
      <c r="MLX98" s="79"/>
      <c r="MLY98" s="79"/>
      <c r="MLZ98" s="79"/>
      <c r="MMA98" s="79"/>
      <c r="MMB98" s="79"/>
      <c r="MMC98" s="79"/>
      <c r="MMD98" s="79"/>
      <c r="MME98" s="79"/>
      <c r="MMF98" s="79"/>
      <c r="MMG98" s="79"/>
      <c r="MMH98" s="79"/>
      <c r="MMI98" s="79"/>
      <c r="MMJ98" s="79"/>
      <c r="MMK98" s="79"/>
      <c r="MML98" s="79"/>
      <c r="MMM98" s="79"/>
      <c r="MMN98" s="79"/>
      <c r="MMO98" s="79"/>
      <c r="MMP98" s="79"/>
      <c r="MMQ98" s="79"/>
      <c r="MMR98" s="79"/>
      <c r="MMS98" s="79"/>
      <c r="MMT98" s="79"/>
      <c r="MMU98" s="79"/>
      <c r="MMV98" s="79"/>
      <c r="MMW98" s="79"/>
      <c r="MMX98" s="79"/>
      <c r="MMY98" s="79"/>
      <c r="MMZ98" s="79"/>
      <c r="MNA98" s="79"/>
      <c r="MNB98" s="79"/>
      <c r="MNC98" s="79"/>
      <c r="MND98" s="79"/>
      <c r="MNE98" s="79"/>
      <c r="MNF98" s="79"/>
      <c r="MNG98" s="79"/>
      <c r="MNH98" s="79"/>
      <c r="MNI98" s="79"/>
      <c r="MNJ98" s="79"/>
      <c r="MNK98" s="79"/>
      <c r="MNL98" s="79"/>
      <c r="MNM98" s="79"/>
      <c r="MNN98" s="79"/>
      <c r="MNO98" s="79"/>
      <c r="MNP98" s="79"/>
      <c r="MNQ98" s="79"/>
      <c r="MNR98" s="79"/>
      <c r="MNS98" s="79"/>
      <c r="MNT98" s="79"/>
      <c r="MNU98" s="79"/>
      <c r="MNV98" s="79"/>
      <c r="MNW98" s="79"/>
      <c r="MNX98" s="79"/>
      <c r="MNY98" s="79"/>
      <c r="MNZ98" s="79"/>
      <c r="MOA98" s="79"/>
      <c r="MOB98" s="79"/>
      <c r="MOC98" s="79"/>
      <c r="MOD98" s="79"/>
      <c r="MOE98" s="79"/>
      <c r="MOF98" s="79"/>
      <c r="MOG98" s="79"/>
      <c r="MOH98" s="79"/>
      <c r="MOI98" s="79"/>
      <c r="MOJ98" s="79"/>
      <c r="MOK98" s="79"/>
      <c r="MOL98" s="79"/>
      <c r="MOM98" s="79"/>
      <c r="MON98" s="79"/>
      <c r="MOO98" s="79"/>
      <c r="MOP98" s="79"/>
      <c r="MOQ98" s="79"/>
      <c r="MOR98" s="79"/>
      <c r="MOS98" s="79"/>
      <c r="MOT98" s="79"/>
      <c r="MOU98" s="79"/>
      <c r="MOV98" s="79"/>
      <c r="MOW98" s="79"/>
      <c r="MOX98" s="79"/>
      <c r="MOY98" s="79"/>
      <c r="MOZ98" s="79"/>
      <c r="MPA98" s="79"/>
      <c r="MPB98" s="79"/>
      <c r="MPC98" s="79"/>
      <c r="MPD98" s="79"/>
      <c r="MPE98" s="79"/>
      <c r="MPF98" s="79"/>
      <c r="MPG98" s="79"/>
      <c r="MPH98" s="79"/>
      <c r="MPI98" s="79"/>
      <c r="MPJ98" s="79"/>
      <c r="MPK98" s="79"/>
      <c r="MPL98" s="79"/>
      <c r="MPM98" s="79"/>
      <c r="MPN98" s="79"/>
      <c r="MPO98" s="79"/>
      <c r="MPP98" s="79"/>
      <c r="MPQ98" s="79"/>
      <c r="MPR98" s="79"/>
      <c r="MPS98" s="79"/>
      <c r="MPT98" s="79"/>
      <c r="MPU98" s="79"/>
      <c r="MPV98" s="79"/>
      <c r="MPW98" s="79"/>
      <c r="MPX98" s="79"/>
      <c r="MPY98" s="79"/>
      <c r="MPZ98" s="79"/>
      <c r="MQA98" s="79"/>
      <c r="MQB98" s="79"/>
      <c r="MQC98" s="79"/>
      <c r="MQD98" s="79"/>
      <c r="MQE98" s="79"/>
      <c r="MQF98" s="79"/>
      <c r="MQG98" s="79"/>
      <c r="MQH98" s="79"/>
      <c r="MQI98" s="79"/>
      <c r="MQJ98" s="79"/>
      <c r="MQK98" s="79"/>
      <c r="MQL98" s="79"/>
      <c r="MQM98" s="79"/>
      <c r="MQN98" s="79"/>
      <c r="MQO98" s="79"/>
      <c r="MQP98" s="79"/>
      <c r="MQQ98" s="79"/>
      <c r="MQR98" s="79"/>
      <c r="MQS98" s="79"/>
      <c r="MQT98" s="79"/>
      <c r="MQU98" s="79"/>
      <c r="MQV98" s="79"/>
      <c r="MQW98" s="79"/>
      <c r="MQX98" s="79"/>
      <c r="MQY98" s="79"/>
      <c r="MQZ98" s="79"/>
      <c r="MRA98" s="79"/>
      <c r="MRB98" s="79"/>
      <c r="MRC98" s="79"/>
      <c r="MRD98" s="79"/>
      <c r="MRE98" s="79"/>
      <c r="MRF98" s="79"/>
      <c r="MRG98" s="79"/>
      <c r="MRH98" s="79"/>
      <c r="MRI98" s="79"/>
      <c r="MRJ98" s="79"/>
      <c r="MRK98" s="79"/>
      <c r="MRL98" s="79"/>
      <c r="MRM98" s="79"/>
      <c r="MRN98" s="79"/>
      <c r="MRO98" s="79"/>
      <c r="MRP98" s="79"/>
      <c r="MRQ98" s="79"/>
      <c r="MRR98" s="79"/>
      <c r="MRS98" s="79"/>
      <c r="MRT98" s="79"/>
      <c r="MRU98" s="79"/>
      <c r="MRV98" s="79"/>
      <c r="MRW98" s="79"/>
      <c r="MRX98" s="79"/>
      <c r="MRY98" s="79"/>
      <c r="MRZ98" s="79"/>
      <c r="MSA98" s="79"/>
      <c r="MSB98" s="79"/>
      <c r="MSC98" s="79"/>
      <c r="MSD98" s="79"/>
      <c r="MSE98" s="79"/>
      <c r="MSF98" s="79"/>
      <c r="MSG98" s="79"/>
      <c r="MSH98" s="79"/>
      <c r="MSI98" s="79"/>
      <c r="MSJ98" s="79"/>
      <c r="MSK98" s="79"/>
      <c r="MSL98" s="79"/>
      <c r="MSM98" s="79"/>
      <c r="MSN98" s="79"/>
      <c r="MSO98" s="79"/>
      <c r="MSP98" s="79"/>
      <c r="MSQ98" s="79"/>
      <c r="MSR98" s="79"/>
      <c r="MSS98" s="79"/>
      <c r="MST98" s="79"/>
      <c r="MSU98" s="79"/>
      <c r="MSV98" s="79"/>
      <c r="MSW98" s="79"/>
      <c r="MSX98" s="79"/>
      <c r="MSY98" s="79"/>
      <c r="MSZ98" s="79"/>
      <c r="MTA98" s="79"/>
      <c r="MTB98" s="79"/>
      <c r="MTC98" s="79"/>
      <c r="MTD98" s="79"/>
      <c r="MTE98" s="79"/>
      <c r="MTF98" s="79"/>
      <c r="MTG98" s="79"/>
      <c r="MTH98" s="79"/>
      <c r="MTI98" s="79"/>
      <c r="MTJ98" s="79"/>
      <c r="MTK98" s="79"/>
      <c r="MTL98" s="79"/>
      <c r="MTM98" s="79"/>
      <c r="MTN98" s="79"/>
      <c r="MTO98" s="79"/>
      <c r="MTP98" s="79"/>
      <c r="MTQ98" s="79"/>
      <c r="MTR98" s="79"/>
      <c r="MTS98" s="79"/>
      <c r="MTT98" s="79"/>
      <c r="MTU98" s="79"/>
      <c r="MTV98" s="79"/>
      <c r="MTW98" s="79"/>
      <c r="MTX98" s="79"/>
      <c r="MTY98" s="79"/>
      <c r="MTZ98" s="79"/>
      <c r="MUA98" s="79"/>
      <c r="MUB98" s="79"/>
      <c r="MUC98" s="79"/>
      <c r="MUD98" s="79"/>
      <c r="MUE98" s="79"/>
      <c r="MUF98" s="79"/>
      <c r="MUG98" s="79"/>
      <c r="MUH98" s="79"/>
      <c r="MUI98" s="79"/>
      <c r="MUJ98" s="79"/>
      <c r="MUK98" s="79"/>
      <c r="MUL98" s="79"/>
      <c r="MUM98" s="79"/>
      <c r="MUN98" s="79"/>
      <c r="MUO98" s="79"/>
      <c r="MUP98" s="79"/>
      <c r="MUQ98" s="79"/>
      <c r="MUR98" s="79"/>
      <c r="MUS98" s="79"/>
      <c r="MUT98" s="79"/>
      <c r="MUU98" s="79"/>
      <c r="MUV98" s="79"/>
      <c r="MUW98" s="79"/>
      <c r="MUX98" s="79"/>
      <c r="MUY98" s="79"/>
      <c r="MUZ98" s="79"/>
      <c r="MVA98" s="79"/>
      <c r="MVB98" s="79"/>
      <c r="MVC98" s="79"/>
      <c r="MVD98" s="79"/>
      <c r="MVE98" s="79"/>
      <c r="MVF98" s="79"/>
      <c r="MVG98" s="79"/>
      <c r="MVH98" s="79"/>
      <c r="MVI98" s="79"/>
      <c r="MVJ98" s="79"/>
      <c r="MVK98" s="79"/>
      <c r="MVL98" s="79"/>
      <c r="MVM98" s="79"/>
      <c r="MVN98" s="79"/>
      <c r="MVO98" s="79"/>
      <c r="MVP98" s="79"/>
      <c r="MVQ98" s="79"/>
      <c r="MVR98" s="79"/>
      <c r="MVS98" s="79"/>
      <c r="MVT98" s="79"/>
      <c r="MVU98" s="79"/>
      <c r="MVV98" s="79"/>
      <c r="MVW98" s="79"/>
      <c r="MVX98" s="79"/>
      <c r="MVY98" s="79"/>
      <c r="MVZ98" s="79"/>
      <c r="MWA98" s="79"/>
      <c r="MWB98" s="79"/>
      <c r="MWC98" s="79"/>
      <c r="MWD98" s="79"/>
      <c r="MWE98" s="79"/>
      <c r="MWF98" s="79"/>
      <c r="MWG98" s="79"/>
      <c r="MWH98" s="79"/>
      <c r="MWI98" s="79"/>
      <c r="MWJ98" s="79"/>
      <c r="MWK98" s="79"/>
      <c r="MWL98" s="79"/>
      <c r="MWM98" s="79"/>
      <c r="MWN98" s="79"/>
      <c r="MWO98" s="79"/>
      <c r="MWP98" s="79"/>
      <c r="MWQ98" s="79"/>
      <c r="MWR98" s="79"/>
      <c r="MWS98" s="79"/>
      <c r="MWT98" s="79"/>
      <c r="MWU98" s="79"/>
      <c r="MWV98" s="79"/>
      <c r="MWW98" s="79"/>
      <c r="MWX98" s="79"/>
      <c r="MWY98" s="79"/>
      <c r="MWZ98" s="79"/>
      <c r="MXA98" s="79"/>
      <c r="MXB98" s="79"/>
      <c r="MXC98" s="79"/>
      <c r="MXD98" s="79"/>
      <c r="MXE98" s="79"/>
      <c r="MXF98" s="79"/>
      <c r="MXG98" s="79"/>
      <c r="MXH98" s="79"/>
      <c r="MXI98" s="79"/>
      <c r="MXJ98" s="79"/>
      <c r="MXK98" s="79"/>
      <c r="MXL98" s="79"/>
      <c r="MXM98" s="79"/>
      <c r="MXN98" s="79"/>
      <c r="MXO98" s="79"/>
      <c r="MXP98" s="79"/>
      <c r="MXQ98" s="79"/>
      <c r="MXR98" s="79"/>
      <c r="MXS98" s="79"/>
      <c r="MXT98" s="79"/>
      <c r="MXU98" s="79"/>
      <c r="MXV98" s="79"/>
      <c r="MXW98" s="79"/>
      <c r="MXX98" s="79"/>
      <c r="MXY98" s="79"/>
      <c r="MXZ98" s="79"/>
      <c r="MYA98" s="79"/>
      <c r="MYB98" s="79"/>
      <c r="MYC98" s="79"/>
      <c r="MYD98" s="79"/>
      <c r="MYE98" s="79"/>
      <c r="MYF98" s="79"/>
      <c r="MYG98" s="79"/>
      <c r="MYH98" s="79"/>
      <c r="MYI98" s="79"/>
      <c r="MYJ98" s="79"/>
      <c r="MYK98" s="79"/>
      <c r="MYL98" s="79"/>
      <c r="MYM98" s="79"/>
      <c r="MYN98" s="79"/>
      <c r="MYO98" s="79"/>
      <c r="MYP98" s="79"/>
      <c r="MYQ98" s="79"/>
      <c r="MYR98" s="79"/>
      <c r="MYS98" s="79"/>
      <c r="MYT98" s="79"/>
      <c r="MYU98" s="79"/>
      <c r="MYV98" s="79"/>
      <c r="MYW98" s="79"/>
      <c r="MYX98" s="79"/>
      <c r="MYY98" s="79"/>
      <c r="MYZ98" s="79"/>
      <c r="MZA98" s="79"/>
      <c r="MZB98" s="79"/>
      <c r="MZC98" s="79"/>
      <c r="MZD98" s="79"/>
      <c r="MZE98" s="79"/>
      <c r="MZF98" s="79"/>
      <c r="MZG98" s="79"/>
      <c r="MZH98" s="79"/>
      <c r="MZI98" s="79"/>
      <c r="MZJ98" s="79"/>
      <c r="MZK98" s="79"/>
      <c r="MZL98" s="79"/>
      <c r="MZM98" s="79"/>
      <c r="MZN98" s="79"/>
      <c r="MZO98" s="79"/>
      <c r="MZP98" s="79"/>
      <c r="MZQ98" s="79"/>
      <c r="MZR98" s="79"/>
      <c r="MZS98" s="79"/>
      <c r="MZT98" s="79"/>
      <c r="MZU98" s="79"/>
      <c r="MZV98" s="79"/>
      <c r="MZW98" s="79"/>
      <c r="MZX98" s="79"/>
      <c r="MZY98" s="79"/>
      <c r="MZZ98" s="79"/>
      <c r="NAA98" s="79"/>
      <c r="NAB98" s="79"/>
      <c r="NAC98" s="79"/>
      <c r="NAD98" s="79"/>
      <c r="NAE98" s="79"/>
      <c r="NAF98" s="79"/>
      <c r="NAG98" s="79"/>
      <c r="NAH98" s="79"/>
      <c r="NAI98" s="79"/>
      <c r="NAJ98" s="79"/>
      <c r="NAK98" s="79"/>
      <c r="NAL98" s="79"/>
      <c r="NAM98" s="79"/>
      <c r="NAN98" s="79"/>
      <c r="NAO98" s="79"/>
      <c r="NAP98" s="79"/>
      <c r="NAQ98" s="79"/>
      <c r="NAR98" s="79"/>
      <c r="NAS98" s="79"/>
      <c r="NAT98" s="79"/>
      <c r="NAU98" s="79"/>
      <c r="NAV98" s="79"/>
      <c r="NAW98" s="79"/>
      <c r="NAX98" s="79"/>
      <c r="NAY98" s="79"/>
      <c r="NAZ98" s="79"/>
      <c r="NBA98" s="79"/>
      <c r="NBB98" s="79"/>
      <c r="NBC98" s="79"/>
      <c r="NBD98" s="79"/>
      <c r="NBE98" s="79"/>
      <c r="NBF98" s="79"/>
      <c r="NBG98" s="79"/>
      <c r="NBH98" s="79"/>
      <c r="NBI98" s="79"/>
      <c r="NBJ98" s="79"/>
      <c r="NBK98" s="79"/>
      <c r="NBL98" s="79"/>
      <c r="NBM98" s="79"/>
      <c r="NBN98" s="79"/>
      <c r="NBO98" s="79"/>
      <c r="NBP98" s="79"/>
      <c r="NBQ98" s="79"/>
      <c r="NBR98" s="79"/>
      <c r="NBS98" s="79"/>
      <c r="NBT98" s="79"/>
      <c r="NBU98" s="79"/>
      <c r="NBV98" s="79"/>
      <c r="NBW98" s="79"/>
      <c r="NBX98" s="79"/>
      <c r="NBY98" s="79"/>
      <c r="NBZ98" s="79"/>
      <c r="NCA98" s="79"/>
      <c r="NCB98" s="79"/>
      <c r="NCC98" s="79"/>
      <c r="NCD98" s="79"/>
      <c r="NCE98" s="79"/>
      <c r="NCF98" s="79"/>
      <c r="NCG98" s="79"/>
      <c r="NCH98" s="79"/>
      <c r="NCI98" s="79"/>
      <c r="NCJ98" s="79"/>
      <c r="NCK98" s="79"/>
      <c r="NCL98" s="79"/>
      <c r="NCM98" s="79"/>
      <c r="NCN98" s="79"/>
      <c r="NCO98" s="79"/>
      <c r="NCP98" s="79"/>
      <c r="NCQ98" s="79"/>
      <c r="NCR98" s="79"/>
      <c r="NCS98" s="79"/>
      <c r="NCT98" s="79"/>
      <c r="NCU98" s="79"/>
      <c r="NCV98" s="79"/>
      <c r="NCW98" s="79"/>
      <c r="NCX98" s="79"/>
      <c r="NCY98" s="79"/>
      <c r="NCZ98" s="79"/>
      <c r="NDA98" s="79"/>
      <c r="NDB98" s="79"/>
      <c r="NDC98" s="79"/>
      <c r="NDD98" s="79"/>
      <c r="NDE98" s="79"/>
      <c r="NDF98" s="79"/>
      <c r="NDG98" s="79"/>
      <c r="NDH98" s="79"/>
      <c r="NDI98" s="79"/>
      <c r="NDJ98" s="79"/>
      <c r="NDK98" s="79"/>
      <c r="NDL98" s="79"/>
      <c r="NDM98" s="79"/>
      <c r="NDN98" s="79"/>
      <c r="NDO98" s="79"/>
      <c r="NDP98" s="79"/>
      <c r="NDQ98" s="79"/>
      <c r="NDR98" s="79"/>
      <c r="NDS98" s="79"/>
      <c r="NDT98" s="79"/>
      <c r="NDU98" s="79"/>
      <c r="NDV98" s="79"/>
      <c r="NDW98" s="79"/>
      <c r="NDX98" s="79"/>
      <c r="NDY98" s="79"/>
      <c r="NDZ98" s="79"/>
      <c r="NEA98" s="79"/>
      <c r="NEB98" s="79"/>
      <c r="NEC98" s="79"/>
      <c r="NED98" s="79"/>
      <c r="NEE98" s="79"/>
      <c r="NEF98" s="79"/>
      <c r="NEG98" s="79"/>
      <c r="NEH98" s="79"/>
      <c r="NEI98" s="79"/>
      <c r="NEJ98" s="79"/>
      <c r="NEK98" s="79"/>
      <c r="NEL98" s="79"/>
      <c r="NEM98" s="79"/>
      <c r="NEN98" s="79"/>
      <c r="NEO98" s="79"/>
      <c r="NEP98" s="79"/>
      <c r="NEQ98" s="79"/>
      <c r="NER98" s="79"/>
      <c r="NES98" s="79"/>
      <c r="NET98" s="79"/>
      <c r="NEU98" s="79"/>
      <c r="NEV98" s="79"/>
      <c r="NEW98" s="79"/>
      <c r="NEX98" s="79"/>
      <c r="NEY98" s="79"/>
      <c r="NEZ98" s="79"/>
      <c r="NFA98" s="79"/>
      <c r="NFB98" s="79"/>
      <c r="NFC98" s="79"/>
      <c r="NFD98" s="79"/>
      <c r="NFE98" s="79"/>
      <c r="NFF98" s="79"/>
      <c r="NFG98" s="79"/>
      <c r="NFH98" s="79"/>
      <c r="NFI98" s="79"/>
      <c r="NFJ98" s="79"/>
      <c r="NFK98" s="79"/>
      <c r="NFL98" s="79"/>
      <c r="NFM98" s="79"/>
      <c r="NFN98" s="79"/>
      <c r="NFO98" s="79"/>
      <c r="NFP98" s="79"/>
      <c r="NFQ98" s="79"/>
      <c r="NFR98" s="79"/>
      <c r="NFS98" s="79"/>
      <c r="NFT98" s="79"/>
      <c r="NFU98" s="79"/>
      <c r="NFV98" s="79"/>
      <c r="NFW98" s="79"/>
      <c r="NFX98" s="79"/>
      <c r="NFY98" s="79"/>
      <c r="NFZ98" s="79"/>
      <c r="NGA98" s="79"/>
      <c r="NGB98" s="79"/>
      <c r="NGC98" s="79"/>
      <c r="NGD98" s="79"/>
      <c r="NGE98" s="79"/>
      <c r="NGF98" s="79"/>
      <c r="NGG98" s="79"/>
      <c r="NGH98" s="79"/>
      <c r="NGI98" s="79"/>
      <c r="NGJ98" s="79"/>
      <c r="NGK98" s="79"/>
      <c r="NGL98" s="79"/>
      <c r="NGM98" s="79"/>
      <c r="NGN98" s="79"/>
      <c r="NGO98" s="79"/>
      <c r="NGP98" s="79"/>
      <c r="NGQ98" s="79"/>
      <c r="NGR98" s="79"/>
      <c r="NGS98" s="79"/>
      <c r="NGT98" s="79"/>
      <c r="NGU98" s="79"/>
      <c r="NGV98" s="79"/>
      <c r="NGW98" s="79"/>
      <c r="NGX98" s="79"/>
      <c r="NGY98" s="79"/>
      <c r="NGZ98" s="79"/>
      <c r="NHA98" s="79"/>
      <c r="NHB98" s="79"/>
      <c r="NHC98" s="79"/>
      <c r="NHD98" s="79"/>
      <c r="NHE98" s="79"/>
      <c r="NHF98" s="79"/>
      <c r="NHG98" s="79"/>
      <c r="NHH98" s="79"/>
      <c r="NHI98" s="79"/>
      <c r="NHJ98" s="79"/>
      <c r="NHK98" s="79"/>
      <c r="NHL98" s="79"/>
      <c r="NHM98" s="79"/>
      <c r="NHN98" s="79"/>
      <c r="NHO98" s="79"/>
      <c r="NHP98" s="79"/>
      <c r="NHQ98" s="79"/>
      <c r="NHR98" s="79"/>
      <c r="NHS98" s="79"/>
      <c r="NHT98" s="79"/>
      <c r="NHU98" s="79"/>
      <c r="NHV98" s="79"/>
      <c r="NHW98" s="79"/>
      <c r="NHX98" s="79"/>
      <c r="NHY98" s="79"/>
      <c r="NHZ98" s="79"/>
      <c r="NIA98" s="79"/>
      <c r="NIB98" s="79"/>
      <c r="NIC98" s="79"/>
      <c r="NID98" s="79"/>
      <c r="NIE98" s="79"/>
      <c r="NIF98" s="79"/>
      <c r="NIG98" s="79"/>
      <c r="NIH98" s="79"/>
      <c r="NII98" s="79"/>
      <c r="NIJ98" s="79"/>
      <c r="NIK98" s="79"/>
      <c r="NIL98" s="79"/>
      <c r="NIM98" s="79"/>
      <c r="NIN98" s="79"/>
      <c r="NIO98" s="79"/>
      <c r="NIP98" s="79"/>
      <c r="NIQ98" s="79"/>
      <c r="NIR98" s="79"/>
      <c r="NIS98" s="79"/>
      <c r="NIT98" s="79"/>
      <c r="NIU98" s="79"/>
      <c r="NIV98" s="79"/>
      <c r="NIW98" s="79"/>
      <c r="NIX98" s="79"/>
      <c r="NIY98" s="79"/>
      <c r="NIZ98" s="79"/>
      <c r="NJA98" s="79"/>
      <c r="NJB98" s="79"/>
      <c r="NJC98" s="79"/>
      <c r="NJD98" s="79"/>
      <c r="NJE98" s="79"/>
      <c r="NJF98" s="79"/>
      <c r="NJG98" s="79"/>
      <c r="NJH98" s="79"/>
      <c r="NJI98" s="79"/>
      <c r="NJJ98" s="79"/>
      <c r="NJK98" s="79"/>
      <c r="NJL98" s="79"/>
      <c r="NJM98" s="79"/>
      <c r="NJN98" s="79"/>
      <c r="NJO98" s="79"/>
      <c r="NJP98" s="79"/>
      <c r="NJQ98" s="79"/>
      <c r="NJR98" s="79"/>
      <c r="NJS98" s="79"/>
      <c r="NJT98" s="79"/>
      <c r="NJU98" s="79"/>
      <c r="NJV98" s="79"/>
      <c r="NJW98" s="79"/>
      <c r="NJX98" s="79"/>
      <c r="NJY98" s="79"/>
      <c r="NJZ98" s="79"/>
      <c r="NKA98" s="79"/>
      <c r="NKB98" s="79"/>
      <c r="NKC98" s="79"/>
      <c r="NKD98" s="79"/>
      <c r="NKE98" s="79"/>
      <c r="NKF98" s="79"/>
      <c r="NKG98" s="79"/>
      <c r="NKH98" s="79"/>
      <c r="NKI98" s="79"/>
      <c r="NKJ98" s="79"/>
      <c r="NKK98" s="79"/>
      <c r="NKL98" s="79"/>
      <c r="NKM98" s="79"/>
      <c r="NKN98" s="79"/>
      <c r="NKO98" s="79"/>
      <c r="NKP98" s="79"/>
      <c r="NKQ98" s="79"/>
      <c r="NKR98" s="79"/>
      <c r="NKS98" s="79"/>
      <c r="NKT98" s="79"/>
      <c r="NKU98" s="79"/>
      <c r="NKV98" s="79"/>
      <c r="NKW98" s="79"/>
      <c r="NKX98" s="79"/>
      <c r="NKY98" s="79"/>
      <c r="NKZ98" s="79"/>
      <c r="NLA98" s="79"/>
      <c r="NLB98" s="79"/>
      <c r="NLC98" s="79"/>
      <c r="NLD98" s="79"/>
      <c r="NLE98" s="79"/>
      <c r="NLF98" s="79"/>
      <c r="NLG98" s="79"/>
      <c r="NLH98" s="79"/>
      <c r="NLI98" s="79"/>
      <c r="NLJ98" s="79"/>
      <c r="NLK98" s="79"/>
      <c r="NLL98" s="79"/>
      <c r="NLM98" s="79"/>
      <c r="NLN98" s="79"/>
      <c r="NLO98" s="79"/>
      <c r="NLP98" s="79"/>
      <c r="NLQ98" s="79"/>
      <c r="NLR98" s="79"/>
      <c r="NLS98" s="79"/>
      <c r="NLT98" s="79"/>
      <c r="NLU98" s="79"/>
      <c r="NLV98" s="79"/>
      <c r="NLW98" s="79"/>
      <c r="NLX98" s="79"/>
      <c r="NLY98" s="79"/>
      <c r="NLZ98" s="79"/>
      <c r="NMA98" s="79"/>
      <c r="NMB98" s="79"/>
      <c r="NMC98" s="79"/>
      <c r="NMD98" s="79"/>
      <c r="NME98" s="79"/>
      <c r="NMF98" s="79"/>
      <c r="NMG98" s="79"/>
      <c r="NMH98" s="79"/>
      <c r="NMI98" s="79"/>
      <c r="NMJ98" s="79"/>
      <c r="NMK98" s="79"/>
      <c r="NML98" s="79"/>
      <c r="NMM98" s="79"/>
      <c r="NMN98" s="79"/>
      <c r="NMO98" s="79"/>
      <c r="NMP98" s="79"/>
      <c r="NMQ98" s="79"/>
      <c r="NMR98" s="79"/>
      <c r="NMS98" s="79"/>
      <c r="NMT98" s="79"/>
      <c r="NMU98" s="79"/>
      <c r="NMV98" s="79"/>
      <c r="NMW98" s="79"/>
      <c r="NMX98" s="79"/>
      <c r="NMY98" s="79"/>
      <c r="NMZ98" s="79"/>
      <c r="NNA98" s="79"/>
      <c r="NNB98" s="79"/>
      <c r="NNC98" s="79"/>
      <c r="NND98" s="79"/>
      <c r="NNE98" s="79"/>
      <c r="NNF98" s="79"/>
      <c r="NNG98" s="79"/>
      <c r="NNH98" s="79"/>
      <c r="NNI98" s="79"/>
      <c r="NNJ98" s="79"/>
      <c r="NNK98" s="79"/>
      <c r="NNL98" s="79"/>
      <c r="NNM98" s="79"/>
      <c r="NNN98" s="79"/>
      <c r="NNO98" s="79"/>
      <c r="NNP98" s="79"/>
      <c r="NNQ98" s="79"/>
      <c r="NNR98" s="79"/>
      <c r="NNS98" s="79"/>
      <c r="NNT98" s="79"/>
      <c r="NNU98" s="79"/>
      <c r="NNV98" s="79"/>
      <c r="NNW98" s="79"/>
      <c r="NNX98" s="79"/>
      <c r="NNY98" s="79"/>
      <c r="NNZ98" s="79"/>
      <c r="NOA98" s="79"/>
      <c r="NOB98" s="79"/>
      <c r="NOC98" s="79"/>
      <c r="NOD98" s="79"/>
      <c r="NOE98" s="79"/>
      <c r="NOF98" s="79"/>
      <c r="NOG98" s="79"/>
      <c r="NOH98" s="79"/>
      <c r="NOI98" s="79"/>
      <c r="NOJ98" s="79"/>
      <c r="NOK98" s="79"/>
      <c r="NOL98" s="79"/>
      <c r="NOM98" s="79"/>
      <c r="NON98" s="79"/>
      <c r="NOO98" s="79"/>
      <c r="NOP98" s="79"/>
      <c r="NOQ98" s="79"/>
      <c r="NOR98" s="79"/>
      <c r="NOS98" s="79"/>
      <c r="NOT98" s="79"/>
      <c r="NOU98" s="79"/>
      <c r="NOV98" s="79"/>
      <c r="NOW98" s="79"/>
      <c r="NOX98" s="79"/>
      <c r="NOY98" s="79"/>
      <c r="NOZ98" s="79"/>
      <c r="NPA98" s="79"/>
      <c r="NPB98" s="79"/>
      <c r="NPC98" s="79"/>
      <c r="NPD98" s="79"/>
      <c r="NPE98" s="79"/>
      <c r="NPF98" s="79"/>
      <c r="NPG98" s="79"/>
      <c r="NPH98" s="79"/>
      <c r="NPI98" s="79"/>
      <c r="NPJ98" s="79"/>
      <c r="NPK98" s="79"/>
      <c r="NPL98" s="79"/>
      <c r="NPM98" s="79"/>
      <c r="NPN98" s="79"/>
      <c r="NPO98" s="79"/>
      <c r="NPP98" s="79"/>
      <c r="NPQ98" s="79"/>
      <c r="NPR98" s="79"/>
      <c r="NPS98" s="79"/>
      <c r="NPT98" s="79"/>
      <c r="NPU98" s="79"/>
      <c r="NPV98" s="79"/>
      <c r="NPW98" s="79"/>
      <c r="NPX98" s="79"/>
      <c r="NPY98" s="79"/>
      <c r="NPZ98" s="79"/>
      <c r="NQA98" s="79"/>
      <c r="NQB98" s="79"/>
      <c r="NQC98" s="79"/>
      <c r="NQD98" s="79"/>
      <c r="NQE98" s="79"/>
      <c r="NQF98" s="79"/>
      <c r="NQG98" s="79"/>
      <c r="NQH98" s="79"/>
      <c r="NQI98" s="79"/>
      <c r="NQJ98" s="79"/>
      <c r="NQK98" s="79"/>
      <c r="NQL98" s="79"/>
      <c r="NQM98" s="79"/>
      <c r="NQN98" s="79"/>
      <c r="NQO98" s="79"/>
      <c r="NQP98" s="79"/>
      <c r="NQQ98" s="79"/>
      <c r="NQR98" s="79"/>
      <c r="NQS98" s="79"/>
      <c r="NQT98" s="79"/>
      <c r="NQU98" s="79"/>
      <c r="NQV98" s="79"/>
      <c r="NQW98" s="79"/>
      <c r="NQX98" s="79"/>
      <c r="NQY98" s="79"/>
      <c r="NQZ98" s="79"/>
      <c r="NRA98" s="79"/>
      <c r="NRB98" s="79"/>
      <c r="NRC98" s="79"/>
      <c r="NRD98" s="79"/>
      <c r="NRE98" s="79"/>
      <c r="NRF98" s="79"/>
      <c r="NRG98" s="79"/>
      <c r="NRH98" s="79"/>
      <c r="NRI98" s="79"/>
      <c r="NRJ98" s="79"/>
      <c r="NRK98" s="79"/>
      <c r="NRL98" s="79"/>
      <c r="NRM98" s="79"/>
      <c r="NRN98" s="79"/>
      <c r="NRO98" s="79"/>
      <c r="NRP98" s="79"/>
      <c r="NRQ98" s="79"/>
      <c r="NRR98" s="79"/>
      <c r="NRS98" s="79"/>
      <c r="NRT98" s="79"/>
      <c r="NRU98" s="79"/>
      <c r="NRV98" s="79"/>
      <c r="NRW98" s="79"/>
      <c r="NRX98" s="79"/>
      <c r="NRY98" s="79"/>
      <c r="NRZ98" s="79"/>
      <c r="NSA98" s="79"/>
      <c r="NSB98" s="79"/>
      <c r="NSC98" s="79"/>
      <c r="NSD98" s="79"/>
      <c r="NSE98" s="79"/>
      <c r="NSF98" s="79"/>
      <c r="NSG98" s="79"/>
      <c r="NSH98" s="79"/>
      <c r="NSI98" s="79"/>
      <c r="NSJ98" s="79"/>
      <c r="NSK98" s="79"/>
      <c r="NSL98" s="79"/>
      <c r="NSM98" s="79"/>
      <c r="NSN98" s="79"/>
      <c r="NSO98" s="79"/>
      <c r="NSP98" s="79"/>
      <c r="NSQ98" s="79"/>
      <c r="NSR98" s="79"/>
      <c r="NSS98" s="79"/>
      <c r="NST98" s="79"/>
      <c r="NSU98" s="79"/>
      <c r="NSV98" s="79"/>
      <c r="NSW98" s="79"/>
      <c r="NSX98" s="79"/>
      <c r="NSY98" s="79"/>
      <c r="NSZ98" s="79"/>
      <c r="NTA98" s="79"/>
      <c r="NTB98" s="79"/>
      <c r="NTC98" s="79"/>
      <c r="NTD98" s="79"/>
      <c r="NTE98" s="79"/>
      <c r="NTF98" s="79"/>
      <c r="NTG98" s="79"/>
      <c r="NTH98" s="79"/>
      <c r="NTI98" s="79"/>
      <c r="NTJ98" s="79"/>
      <c r="NTK98" s="79"/>
      <c r="NTL98" s="79"/>
      <c r="NTM98" s="79"/>
      <c r="NTN98" s="79"/>
      <c r="NTO98" s="79"/>
      <c r="NTP98" s="79"/>
      <c r="NTQ98" s="79"/>
      <c r="NTR98" s="79"/>
      <c r="NTS98" s="79"/>
      <c r="NTT98" s="79"/>
      <c r="NTU98" s="79"/>
      <c r="NTV98" s="79"/>
      <c r="NTW98" s="79"/>
      <c r="NTX98" s="79"/>
      <c r="NTY98" s="79"/>
      <c r="NTZ98" s="79"/>
      <c r="NUA98" s="79"/>
      <c r="NUB98" s="79"/>
      <c r="NUC98" s="79"/>
      <c r="NUD98" s="79"/>
      <c r="NUE98" s="79"/>
      <c r="NUF98" s="79"/>
      <c r="NUG98" s="79"/>
      <c r="NUH98" s="79"/>
      <c r="NUI98" s="79"/>
      <c r="NUJ98" s="79"/>
      <c r="NUK98" s="79"/>
      <c r="NUL98" s="79"/>
      <c r="NUM98" s="79"/>
      <c r="NUN98" s="79"/>
      <c r="NUO98" s="79"/>
      <c r="NUP98" s="79"/>
      <c r="NUQ98" s="79"/>
      <c r="NUR98" s="79"/>
      <c r="NUS98" s="79"/>
      <c r="NUT98" s="79"/>
      <c r="NUU98" s="79"/>
      <c r="NUV98" s="79"/>
      <c r="NUW98" s="79"/>
      <c r="NUX98" s="79"/>
      <c r="NUY98" s="79"/>
      <c r="NUZ98" s="79"/>
      <c r="NVA98" s="79"/>
      <c r="NVB98" s="79"/>
      <c r="NVC98" s="79"/>
      <c r="NVD98" s="79"/>
      <c r="NVE98" s="79"/>
      <c r="NVF98" s="79"/>
      <c r="NVG98" s="79"/>
      <c r="NVH98" s="79"/>
      <c r="NVI98" s="79"/>
      <c r="NVJ98" s="79"/>
      <c r="NVK98" s="79"/>
      <c r="NVL98" s="79"/>
      <c r="NVM98" s="79"/>
      <c r="NVN98" s="79"/>
      <c r="NVO98" s="79"/>
      <c r="NVP98" s="79"/>
      <c r="NVQ98" s="79"/>
      <c r="NVR98" s="79"/>
      <c r="NVS98" s="79"/>
      <c r="NVT98" s="79"/>
      <c r="NVU98" s="79"/>
      <c r="NVV98" s="79"/>
      <c r="NVW98" s="79"/>
      <c r="NVX98" s="79"/>
      <c r="NVY98" s="79"/>
      <c r="NVZ98" s="79"/>
      <c r="NWA98" s="79"/>
      <c r="NWB98" s="79"/>
      <c r="NWC98" s="79"/>
      <c r="NWD98" s="79"/>
      <c r="NWE98" s="79"/>
      <c r="NWF98" s="79"/>
      <c r="NWG98" s="79"/>
      <c r="NWH98" s="79"/>
      <c r="NWI98" s="79"/>
      <c r="NWJ98" s="79"/>
      <c r="NWK98" s="79"/>
      <c r="NWL98" s="79"/>
      <c r="NWM98" s="79"/>
      <c r="NWN98" s="79"/>
      <c r="NWO98" s="79"/>
      <c r="NWP98" s="79"/>
      <c r="NWQ98" s="79"/>
      <c r="NWR98" s="79"/>
      <c r="NWS98" s="79"/>
      <c r="NWT98" s="79"/>
      <c r="NWU98" s="79"/>
      <c r="NWV98" s="79"/>
      <c r="NWW98" s="79"/>
      <c r="NWX98" s="79"/>
      <c r="NWY98" s="79"/>
      <c r="NWZ98" s="79"/>
      <c r="NXA98" s="79"/>
      <c r="NXB98" s="79"/>
      <c r="NXC98" s="79"/>
      <c r="NXD98" s="79"/>
      <c r="NXE98" s="79"/>
      <c r="NXF98" s="79"/>
      <c r="NXG98" s="79"/>
      <c r="NXH98" s="79"/>
      <c r="NXI98" s="79"/>
      <c r="NXJ98" s="79"/>
      <c r="NXK98" s="79"/>
      <c r="NXL98" s="79"/>
      <c r="NXM98" s="79"/>
      <c r="NXN98" s="79"/>
      <c r="NXO98" s="79"/>
      <c r="NXP98" s="79"/>
      <c r="NXQ98" s="79"/>
      <c r="NXR98" s="79"/>
      <c r="NXS98" s="79"/>
      <c r="NXT98" s="79"/>
      <c r="NXU98" s="79"/>
      <c r="NXV98" s="79"/>
      <c r="NXW98" s="79"/>
      <c r="NXX98" s="79"/>
      <c r="NXY98" s="79"/>
      <c r="NXZ98" s="79"/>
      <c r="NYA98" s="79"/>
      <c r="NYB98" s="79"/>
      <c r="NYC98" s="79"/>
      <c r="NYD98" s="79"/>
      <c r="NYE98" s="79"/>
      <c r="NYF98" s="79"/>
      <c r="NYG98" s="79"/>
      <c r="NYH98" s="79"/>
      <c r="NYI98" s="79"/>
      <c r="NYJ98" s="79"/>
      <c r="NYK98" s="79"/>
      <c r="NYL98" s="79"/>
      <c r="NYM98" s="79"/>
      <c r="NYN98" s="79"/>
      <c r="NYO98" s="79"/>
      <c r="NYP98" s="79"/>
      <c r="NYQ98" s="79"/>
      <c r="NYR98" s="79"/>
      <c r="NYS98" s="79"/>
      <c r="NYT98" s="79"/>
      <c r="NYU98" s="79"/>
      <c r="NYV98" s="79"/>
      <c r="NYW98" s="79"/>
      <c r="NYX98" s="79"/>
      <c r="NYY98" s="79"/>
      <c r="NYZ98" s="79"/>
      <c r="NZA98" s="79"/>
      <c r="NZB98" s="79"/>
      <c r="NZC98" s="79"/>
      <c r="NZD98" s="79"/>
      <c r="NZE98" s="79"/>
      <c r="NZF98" s="79"/>
      <c r="NZG98" s="79"/>
      <c r="NZH98" s="79"/>
      <c r="NZI98" s="79"/>
      <c r="NZJ98" s="79"/>
      <c r="NZK98" s="79"/>
      <c r="NZL98" s="79"/>
      <c r="NZM98" s="79"/>
      <c r="NZN98" s="79"/>
      <c r="NZO98" s="79"/>
      <c r="NZP98" s="79"/>
      <c r="NZQ98" s="79"/>
      <c r="NZR98" s="79"/>
      <c r="NZS98" s="79"/>
      <c r="NZT98" s="79"/>
      <c r="NZU98" s="79"/>
      <c r="NZV98" s="79"/>
      <c r="NZW98" s="79"/>
      <c r="NZX98" s="79"/>
      <c r="NZY98" s="79"/>
      <c r="NZZ98" s="79"/>
      <c r="OAA98" s="79"/>
      <c r="OAB98" s="79"/>
      <c r="OAC98" s="79"/>
      <c r="OAD98" s="79"/>
      <c r="OAE98" s="79"/>
      <c r="OAF98" s="79"/>
      <c r="OAG98" s="79"/>
      <c r="OAH98" s="79"/>
      <c r="OAI98" s="79"/>
      <c r="OAJ98" s="79"/>
      <c r="OAK98" s="79"/>
      <c r="OAL98" s="79"/>
      <c r="OAM98" s="79"/>
      <c r="OAN98" s="79"/>
      <c r="OAO98" s="79"/>
      <c r="OAP98" s="79"/>
      <c r="OAQ98" s="79"/>
      <c r="OAR98" s="79"/>
      <c r="OAS98" s="79"/>
      <c r="OAT98" s="79"/>
      <c r="OAU98" s="79"/>
      <c r="OAV98" s="79"/>
      <c r="OAW98" s="79"/>
      <c r="OAX98" s="79"/>
      <c r="OAY98" s="79"/>
      <c r="OAZ98" s="79"/>
      <c r="OBA98" s="79"/>
      <c r="OBB98" s="79"/>
      <c r="OBC98" s="79"/>
      <c r="OBD98" s="79"/>
      <c r="OBE98" s="79"/>
      <c r="OBF98" s="79"/>
      <c r="OBG98" s="79"/>
      <c r="OBH98" s="79"/>
      <c r="OBI98" s="79"/>
      <c r="OBJ98" s="79"/>
      <c r="OBK98" s="79"/>
      <c r="OBL98" s="79"/>
      <c r="OBM98" s="79"/>
      <c r="OBN98" s="79"/>
      <c r="OBO98" s="79"/>
      <c r="OBP98" s="79"/>
      <c r="OBQ98" s="79"/>
      <c r="OBR98" s="79"/>
      <c r="OBS98" s="79"/>
      <c r="OBT98" s="79"/>
      <c r="OBU98" s="79"/>
      <c r="OBV98" s="79"/>
      <c r="OBW98" s="79"/>
      <c r="OBX98" s="79"/>
      <c r="OBY98" s="79"/>
      <c r="OBZ98" s="79"/>
      <c r="OCA98" s="79"/>
      <c r="OCB98" s="79"/>
      <c r="OCC98" s="79"/>
      <c r="OCD98" s="79"/>
      <c r="OCE98" s="79"/>
      <c r="OCF98" s="79"/>
      <c r="OCG98" s="79"/>
      <c r="OCH98" s="79"/>
      <c r="OCI98" s="79"/>
      <c r="OCJ98" s="79"/>
      <c r="OCK98" s="79"/>
      <c r="OCL98" s="79"/>
      <c r="OCM98" s="79"/>
      <c r="OCN98" s="79"/>
      <c r="OCO98" s="79"/>
      <c r="OCP98" s="79"/>
      <c r="OCQ98" s="79"/>
      <c r="OCR98" s="79"/>
      <c r="OCS98" s="79"/>
      <c r="OCT98" s="79"/>
      <c r="OCU98" s="79"/>
      <c r="OCV98" s="79"/>
      <c r="OCW98" s="79"/>
      <c r="OCX98" s="79"/>
      <c r="OCY98" s="79"/>
      <c r="OCZ98" s="79"/>
      <c r="ODA98" s="79"/>
      <c r="ODB98" s="79"/>
      <c r="ODC98" s="79"/>
      <c r="ODD98" s="79"/>
      <c r="ODE98" s="79"/>
      <c r="ODF98" s="79"/>
      <c r="ODG98" s="79"/>
      <c r="ODH98" s="79"/>
      <c r="ODI98" s="79"/>
      <c r="ODJ98" s="79"/>
      <c r="ODK98" s="79"/>
      <c r="ODL98" s="79"/>
      <c r="ODM98" s="79"/>
      <c r="ODN98" s="79"/>
      <c r="ODO98" s="79"/>
      <c r="ODP98" s="79"/>
      <c r="ODQ98" s="79"/>
      <c r="ODR98" s="79"/>
      <c r="ODS98" s="79"/>
      <c r="ODT98" s="79"/>
      <c r="ODU98" s="79"/>
      <c r="ODV98" s="79"/>
      <c r="ODW98" s="79"/>
      <c r="ODX98" s="79"/>
      <c r="ODY98" s="79"/>
      <c r="ODZ98" s="79"/>
      <c r="OEA98" s="79"/>
      <c r="OEB98" s="79"/>
      <c r="OEC98" s="79"/>
      <c r="OED98" s="79"/>
      <c r="OEE98" s="79"/>
      <c r="OEF98" s="79"/>
      <c r="OEG98" s="79"/>
      <c r="OEH98" s="79"/>
      <c r="OEI98" s="79"/>
      <c r="OEJ98" s="79"/>
      <c r="OEK98" s="79"/>
      <c r="OEL98" s="79"/>
      <c r="OEM98" s="79"/>
      <c r="OEN98" s="79"/>
      <c r="OEO98" s="79"/>
      <c r="OEP98" s="79"/>
      <c r="OEQ98" s="79"/>
      <c r="OER98" s="79"/>
      <c r="OES98" s="79"/>
      <c r="OET98" s="79"/>
      <c r="OEU98" s="79"/>
      <c r="OEV98" s="79"/>
      <c r="OEW98" s="79"/>
      <c r="OEX98" s="79"/>
      <c r="OEY98" s="79"/>
      <c r="OEZ98" s="79"/>
      <c r="OFA98" s="79"/>
      <c r="OFB98" s="79"/>
      <c r="OFC98" s="79"/>
      <c r="OFD98" s="79"/>
      <c r="OFE98" s="79"/>
      <c r="OFF98" s="79"/>
      <c r="OFG98" s="79"/>
      <c r="OFH98" s="79"/>
      <c r="OFI98" s="79"/>
      <c r="OFJ98" s="79"/>
      <c r="OFK98" s="79"/>
      <c r="OFL98" s="79"/>
      <c r="OFM98" s="79"/>
      <c r="OFN98" s="79"/>
      <c r="OFO98" s="79"/>
      <c r="OFP98" s="79"/>
      <c r="OFQ98" s="79"/>
      <c r="OFR98" s="79"/>
      <c r="OFS98" s="79"/>
      <c r="OFT98" s="79"/>
      <c r="OFU98" s="79"/>
      <c r="OFV98" s="79"/>
      <c r="OFW98" s="79"/>
      <c r="OFX98" s="79"/>
      <c r="OFY98" s="79"/>
      <c r="OFZ98" s="79"/>
      <c r="OGA98" s="79"/>
      <c r="OGB98" s="79"/>
      <c r="OGC98" s="79"/>
      <c r="OGD98" s="79"/>
      <c r="OGE98" s="79"/>
      <c r="OGF98" s="79"/>
      <c r="OGG98" s="79"/>
      <c r="OGH98" s="79"/>
      <c r="OGI98" s="79"/>
      <c r="OGJ98" s="79"/>
      <c r="OGK98" s="79"/>
      <c r="OGL98" s="79"/>
      <c r="OGM98" s="79"/>
      <c r="OGN98" s="79"/>
      <c r="OGO98" s="79"/>
      <c r="OGP98" s="79"/>
      <c r="OGQ98" s="79"/>
      <c r="OGR98" s="79"/>
      <c r="OGS98" s="79"/>
      <c r="OGT98" s="79"/>
      <c r="OGU98" s="79"/>
      <c r="OGV98" s="79"/>
      <c r="OGW98" s="79"/>
      <c r="OGX98" s="79"/>
      <c r="OGY98" s="79"/>
      <c r="OGZ98" s="79"/>
      <c r="OHA98" s="79"/>
      <c r="OHB98" s="79"/>
      <c r="OHC98" s="79"/>
      <c r="OHD98" s="79"/>
      <c r="OHE98" s="79"/>
      <c r="OHF98" s="79"/>
      <c r="OHG98" s="79"/>
      <c r="OHH98" s="79"/>
      <c r="OHI98" s="79"/>
      <c r="OHJ98" s="79"/>
      <c r="OHK98" s="79"/>
      <c r="OHL98" s="79"/>
      <c r="OHM98" s="79"/>
      <c r="OHN98" s="79"/>
      <c r="OHO98" s="79"/>
      <c r="OHP98" s="79"/>
      <c r="OHQ98" s="79"/>
      <c r="OHR98" s="79"/>
      <c r="OHS98" s="79"/>
      <c r="OHT98" s="79"/>
      <c r="OHU98" s="79"/>
      <c r="OHV98" s="79"/>
      <c r="OHW98" s="79"/>
      <c r="OHX98" s="79"/>
      <c r="OHY98" s="79"/>
      <c r="OHZ98" s="79"/>
      <c r="OIA98" s="79"/>
      <c r="OIB98" s="79"/>
      <c r="OIC98" s="79"/>
      <c r="OID98" s="79"/>
      <c r="OIE98" s="79"/>
      <c r="OIF98" s="79"/>
      <c r="OIG98" s="79"/>
      <c r="OIH98" s="79"/>
      <c r="OII98" s="79"/>
      <c r="OIJ98" s="79"/>
      <c r="OIK98" s="79"/>
      <c r="OIL98" s="79"/>
      <c r="OIM98" s="79"/>
      <c r="OIN98" s="79"/>
      <c r="OIO98" s="79"/>
      <c r="OIP98" s="79"/>
      <c r="OIQ98" s="79"/>
      <c r="OIR98" s="79"/>
      <c r="OIS98" s="79"/>
      <c r="OIT98" s="79"/>
      <c r="OIU98" s="79"/>
      <c r="OIV98" s="79"/>
      <c r="OIW98" s="79"/>
      <c r="OIX98" s="79"/>
      <c r="OIY98" s="79"/>
      <c r="OIZ98" s="79"/>
      <c r="OJA98" s="79"/>
      <c r="OJB98" s="79"/>
      <c r="OJC98" s="79"/>
      <c r="OJD98" s="79"/>
      <c r="OJE98" s="79"/>
      <c r="OJF98" s="79"/>
      <c r="OJG98" s="79"/>
      <c r="OJH98" s="79"/>
      <c r="OJI98" s="79"/>
      <c r="OJJ98" s="79"/>
      <c r="OJK98" s="79"/>
      <c r="OJL98" s="79"/>
      <c r="OJM98" s="79"/>
      <c r="OJN98" s="79"/>
      <c r="OJO98" s="79"/>
      <c r="OJP98" s="79"/>
      <c r="OJQ98" s="79"/>
      <c r="OJR98" s="79"/>
      <c r="OJS98" s="79"/>
      <c r="OJT98" s="79"/>
      <c r="OJU98" s="79"/>
      <c r="OJV98" s="79"/>
      <c r="OJW98" s="79"/>
      <c r="OJX98" s="79"/>
      <c r="OJY98" s="79"/>
      <c r="OJZ98" s="79"/>
      <c r="OKA98" s="79"/>
      <c r="OKB98" s="79"/>
      <c r="OKC98" s="79"/>
      <c r="OKD98" s="79"/>
      <c r="OKE98" s="79"/>
      <c r="OKF98" s="79"/>
      <c r="OKG98" s="79"/>
      <c r="OKH98" s="79"/>
      <c r="OKI98" s="79"/>
      <c r="OKJ98" s="79"/>
      <c r="OKK98" s="79"/>
      <c r="OKL98" s="79"/>
      <c r="OKM98" s="79"/>
      <c r="OKN98" s="79"/>
      <c r="OKO98" s="79"/>
      <c r="OKP98" s="79"/>
      <c r="OKQ98" s="79"/>
      <c r="OKR98" s="79"/>
      <c r="OKS98" s="79"/>
      <c r="OKT98" s="79"/>
      <c r="OKU98" s="79"/>
      <c r="OKV98" s="79"/>
      <c r="OKW98" s="79"/>
      <c r="OKX98" s="79"/>
      <c r="OKY98" s="79"/>
      <c r="OKZ98" s="79"/>
      <c r="OLA98" s="79"/>
      <c r="OLB98" s="79"/>
      <c r="OLC98" s="79"/>
      <c r="OLD98" s="79"/>
      <c r="OLE98" s="79"/>
      <c r="OLF98" s="79"/>
      <c r="OLG98" s="79"/>
      <c r="OLH98" s="79"/>
      <c r="OLI98" s="79"/>
      <c r="OLJ98" s="79"/>
      <c r="OLK98" s="79"/>
      <c r="OLL98" s="79"/>
      <c r="OLM98" s="79"/>
      <c r="OLN98" s="79"/>
      <c r="OLO98" s="79"/>
      <c r="OLP98" s="79"/>
      <c r="OLQ98" s="79"/>
      <c r="OLR98" s="79"/>
      <c r="OLS98" s="79"/>
      <c r="OLT98" s="79"/>
      <c r="OLU98" s="79"/>
      <c r="OLV98" s="79"/>
      <c r="OLW98" s="79"/>
      <c r="OLX98" s="79"/>
      <c r="OLY98" s="79"/>
      <c r="OLZ98" s="79"/>
      <c r="OMA98" s="79"/>
      <c r="OMB98" s="79"/>
      <c r="OMC98" s="79"/>
      <c r="OMD98" s="79"/>
      <c r="OME98" s="79"/>
      <c r="OMF98" s="79"/>
      <c r="OMG98" s="79"/>
      <c r="OMH98" s="79"/>
      <c r="OMI98" s="79"/>
      <c r="OMJ98" s="79"/>
      <c r="OMK98" s="79"/>
      <c r="OML98" s="79"/>
      <c r="OMM98" s="79"/>
      <c r="OMN98" s="79"/>
      <c r="OMO98" s="79"/>
      <c r="OMP98" s="79"/>
      <c r="OMQ98" s="79"/>
      <c r="OMR98" s="79"/>
      <c r="OMS98" s="79"/>
      <c r="OMT98" s="79"/>
      <c r="OMU98" s="79"/>
      <c r="OMV98" s="79"/>
      <c r="OMW98" s="79"/>
      <c r="OMX98" s="79"/>
      <c r="OMY98" s="79"/>
      <c r="OMZ98" s="79"/>
      <c r="ONA98" s="79"/>
      <c r="ONB98" s="79"/>
      <c r="ONC98" s="79"/>
      <c r="OND98" s="79"/>
      <c r="ONE98" s="79"/>
      <c r="ONF98" s="79"/>
      <c r="ONG98" s="79"/>
      <c r="ONH98" s="79"/>
      <c r="ONI98" s="79"/>
      <c r="ONJ98" s="79"/>
      <c r="ONK98" s="79"/>
      <c r="ONL98" s="79"/>
      <c r="ONM98" s="79"/>
      <c r="ONN98" s="79"/>
      <c r="ONO98" s="79"/>
      <c r="ONP98" s="79"/>
      <c r="ONQ98" s="79"/>
      <c r="ONR98" s="79"/>
      <c r="ONS98" s="79"/>
      <c r="ONT98" s="79"/>
      <c r="ONU98" s="79"/>
      <c r="ONV98" s="79"/>
      <c r="ONW98" s="79"/>
      <c r="ONX98" s="79"/>
      <c r="ONY98" s="79"/>
      <c r="ONZ98" s="79"/>
      <c r="OOA98" s="79"/>
      <c r="OOB98" s="79"/>
      <c r="OOC98" s="79"/>
      <c r="OOD98" s="79"/>
      <c r="OOE98" s="79"/>
      <c r="OOF98" s="79"/>
      <c r="OOG98" s="79"/>
      <c r="OOH98" s="79"/>
      <c r="OOI98" s="79"/>
      <c r="OOJ98" s="79"/>
      <c r="OOK98" s="79"/>
      <c r="OOL98" s="79"/>
      <c r="OOM98" s="79"/>
      <c r="OON98" s="79"/>
      <c r="OOO98" s="79"/>
      <c r="OOP98" s="79"/>
      <c r="OOQ98" s="79"/>
      <c r="OOR98" s="79"/>
      <c r="OOS98" s="79"/>
      <c r="OOT98" s="79"/>
      <c r="OOU98" s="79"/>
      <c r="OOV98" s="79"/>
      <c r="OOW98" s="79"/>
      <c r="OOX98" s="79"/>
      <c r="OOY98" s="79"/>
      <c r="OOZ98" s="79"/>
      <c r="OPA98" s="79"/>
      <c r="OPB98" s="79"/>
      <c r="OPC98" s="79"/>
      <c r="OPD98" s="79"/>
      <c r="OPE98" s="79"/>
      <c r="OPF98" s="79"/>
      <c r="OPG98" s="79"/>
      <c r="OPH98" s="79"/>
      <c r="OPI98" s="79"/>
      <c r="OPJ98" s="79"/>
      <c r="OPK98" s="79"/>
      <c r="OPL98" s="79"/>
      <c r="OPM98" s="79"/>
      <c r="OPN98" s="79"/>
      <c r="OPO98" s="79"/>
      <c r="OPP98" s="79"/>
      <c r="OPQ98" s="79"/>
      <c r="OPR98" s="79"/>
      <c r="OPS98" s="79"/>
      <c r="OPT98" s="79"/>
      <c r="OPU98" s="79"/>
      <c r="OPV98" s="79"/>
      <c r="OPW98" s="79"/>
      <c r="OPX98" s="79"/>
      <c r="OPY98" s="79"/>
      <c r="OPZ98" s="79"/>
      <c r="OQA98" s="79"/>
      <c r="OQB98" s="79"/>
      <c r="OQC98" s="79"/>
      <c r="OQD98" s="79"/>
      <c r="OQE98" s="79"/>
      <c r="OQF98" s="79"/>
      <c r="OQG98" s="79"/>
      <c r="OQH98" s="79"/>
      <c r="OQI98" s="79"/>
      <c r="OQJ98" s="79"/>
      <c r="OQK98" s="79"/>
      <c r="OQL98" s="79"/>
      <c r="OQM98" s="79"/>
      <c r="OQN98" s="79"/>
      <c r="OQO98" s="79"/>
      <c r="OQP98" s="79"/>
      <c r="OQQ98" s="79"/>
      <c r="OQR98" s="79"/>
      <c r="OQS98" s="79"/>
      <c r="OQT98" s="79"/>
      <c r="OQU98" s="79"/>
      <c r="OQV98" s="79"/>
      <c r="OQW98" s="79"/>
      <c r="OQX98" s="79"/>
      <c r="OQY98" s="79"/>
      <c r="OQZ98" s="79"/>
      <c r="ORA98" s="79"/>
      <c r="ORB98" s="79"/>
      <c r="ORC98" s="79"/>
      <c r="ORD98" s="79"/>
      <c r="ORE98" s="79"/>
      <c r="ORF98" s="79"/>
      <c r="ORG98" s="79"/>
      <c r="ORH98" s="79"/>
      <c r="ORI98" s="79"/>
      <c r="ORJ98" s="79"/>
      <c r="ORK98" s="79"/>
      <c r="ORL98" s="79"/>
      <c r="ORM98" s="79"/>
      <c r="ORN98" s="79"/>
      <c r="ORO98" s="79"/>
      <c r="ORP98" s="79"/>
      <c r="ORQ98" s="79"/>
      <c r="ORR98" s="79"/>
      <c r="ORS98" s="79"/>
      <c r="ORT98" s="79"/>
      <c r="ORU98" s="79"/>
      <c r="ORV98" s="79"/>
      <c r="ORW98" s="79"/>
      <c r="ORX98" s="79"/>
      <c r="ORY98" s="79"/>
      <c r="ORZ98" s="79"/>
      <c r="OSA98" s="79"/>
      <c r="OSB98" s="79"/>
      <c r="OSC98" s="79"/>
      <c r="OSD98" s="79"/>
      <c r="OSE98" s="79"/>
      <c r="OSF98" s="79"/>
      <c r="OSG98" s="79"/>
      <c r="OSH98" s="79"/>
      <c r="OSI98" s="79"/>
      <c r="OSJ98" s="79"/>
      <c r="OSK98" s="79"/>
      <c r="OSL98" s="79"/>
      <c r="OSM98" s="79"/>
      <c r="OSN98" s="79"/>
      <c r="OSO98" s="79"/>
      <c r="OSP98" s="79"/>
      <c r="OSQ98" s="79"/>
      <c r="OSR98" s="79"/>
      <c r="OSS98" s="79"/>
      <c r="OST98" s="79"/>
      <c r="OSU98" s="79"/>
      <c r="OSV98" s="79"/>
      <c r="OSW98" s="79"/>
      <c r="OSX98" s="79"/>
      <c r="OSY98" s="79"/>
      <c r="OSZ98" s="79"/>
      <c r="OTA98" s="79"/>
      <c r="OTB98" s="79"/>
      <c r="OTC98" s="79"/>
      <c r="OTD98" s="79"/>
      <c r="OTE98" s="79"/>
      <c r="OTF98" s="79"/>
      <c r="OTG98" s="79"/>
      <c r="OTH98" s="79"/>
      <c r="OTI98" s="79"/>
      <c r="OTJ98" s="79"/>
      <c r="OTK98" s="79"/>
      <c r="OTL98" s="79"/>
      <c r="OTM98" s="79"/>
      <c r="OTN98" s="79"/>
      <c r="OTO98" s="79"/>
      <c r="OTP98" s="79"/>
      <c r="OTQ98" s="79"/>
      <c r="OTR98" s="79"/>
      <c r="OTS98" s="79"/>
      <c r="OTT98" s="79"/>
      <c r="OTU98" s="79"/>
      <c r="OTV98" s="79"/>
      <c r="OTW98" s="79"/>
      <c r="OTX98" s="79"/>
      <c r="OTY98" s="79"/>
      <c r="OTZ98" s="79"/>
      <c r="OUA98" s="79"/>
      <c r="OUB98" s="79"/>
      <c r="OUC98" s="79"/>
      <c r="OUD98" s="79"/>
      <c r="OUE98" s="79"/>
      <c r="OUF98" s="79"/>
      <c r="OUG98" s="79"/>
      <c r="OUH98" s="79"/>
      <c r="OUI98" s="79"/>
      <c r="OUJ98" s="79"/>
      <c r="OUK98" s="79"/>
      <c r="OUL98" s="79"/>
      <c r="OUM98" s="79"/>
      <c r="OUN98" s="79"/>
      <c r="OUO98" s="79"/>
      <c r="OUP98" s="79"/>
      <c r="OUQ98" s="79"/>
      <c r="OUR98" s="79"/>
      <c r="OUS98" s="79"/>
      <c r="OUT98" s="79"/>
      <c r="OUU98" s="79"/>
      <c r="OUV98" s="79"/>
      <c r="OUW98" s="79"/>
      <c r="OUX98" s="79"/>
      <c r="OUY98" s="79"/>
      <c r="OUZ98" s="79"/>
      <c r="OVA98" s="79"/>
      <c r="OVB98" s="79"/>
      <c r="OVC98" s="79"/>
      <c r="OVD98" s="79"/>
      <c r="OVE98" s="79"/>
      <c r="OVF98" s="79"/>
      <c r="OVG98" s="79"/>
      <c r="OVH98" s="79"/>
      <c r="OVI98" s="79"/>
      <c r="OVJ98" s="79"/>
      <c r="OVK98" s="79"/>
      <c r="OVL98" s="79"/>
      <c r="OVM98" s="79"/>
      <c r="OVN98" s="79"/>
      <c r="OVO98" s="79"/>
      <c r="OVP98" s="79"/>
      <c r="OVQ98" s="79"/>
      <c r="OVR98" s="79"/>
      <c r="OVS98" s="79"/>
      <c r="OVT98" s="79"/>
      <c r="OVU98" s="79"/>
      <c r="OVV98" s="79"/>
      <c r="OVW98" s="79"/>
      <c r="OVX98" s="79"/>
      <c r="OVY98" s="79"/>
      <c r="OVZ98" s="79"/>
      <c r="OWA98" s="79"/>
      <c r="OWB98" s="79"/>
      <c r="OWC98" s="79"/>
      <c r="OWD98" s="79"/>
      <c r="OWE98" s="79"/>
      <c r="OWF98" s="79"/>
      <c r="OWG98" s="79"/>
      <c r="OWH98" s="79"/>
      <c r="OWI98" s="79"/>
      <c r="OWJ98" s="79"/>
      <c r="OWK98" s="79"/>
      <c r="OWL98" s="79"/>
      <c r="OWM98" s="79"/>
      <c r="OWN98" s="79"/>
      <c r="OWO98" s="79"/>
      <c r="OWP98" s="79"/>
      <c r="OWQ98" s="79"/>
      <c r="OWR98" s="79"/>
      <c r="OWS98" s="79"/>
      <c r="OWT98" s="79"/>
      <c r="OWU98" s="79"/>
      <c r="OWV98" s="79"/>
      <c r="OWW98" s="79"/>
      <c r="OWX98" s="79"/>
      <c r="OWY98" s="79"/>
      <c r="OWZ98" s="79"/>
      <c r="OXA98" s="79"/>
      <c r="OXB98" s="79"/>
      <c r="OXC98" s="79"/>
      <c r="OXD98" s="79"/>
      <c r="OXE98" s="79"/>
      <c r="OXF98" s="79"/>
      <c r="OXG98" s="79"/>
      <c r="OXH98" s="79"/>
      <c r="OXI98" s="79"/>
      <c r="OXJ98" s="79"/>
      <c r="OXK98" s="79"/>
      <c r="OXL98" s="79"/>
      <c r="OXM98" s="79"/>
      <c r="OXN98" s="79"/>
      <c r="OXO98" s="79"/>
      <c r="OXP98" s="79"/>
      <c r="OXQ98" s="79"/>
      <c r="OXR98" s="79"/>
      <c r="OXS98" s="79"/>
      <c r="OXT98" s="79"/>
      <c r="OXU98" s="79"/>
      <c r="OXV98" s="79"/>
      <c r="OXW98" s="79"/>
      <c r="OXX98" s="79"/>
      <c r="OXY98" s="79"/>
      <c r="OXZ98" s="79"/>
      <c r="OYA98" s="79"/>
      <c r="OYB98" s="79"/>
      <c r="OYC98" s="79"/>
      <c r="OYD98" s="79"/>
      <c r="OYE98" s="79"/>
      <c r="OYF98" s="79"/>
      <c r="OYG98" s="79"/>
      <c r="OYH98" s="79"/>
      <c r="OYI98" s="79"/>
      <c r="OYJ98" s="79"/>
      <c r="OYK98" s="79"/>
      <c r="OYL98" s="79"/>
      <c r="OYM98" s="79"/>
      <c r="OYN98" s="79"/>
      <c r="OYO98" s="79"/>
      <c r="OYP98" s="79"/>
      <c r="OYQ98" s="79"/>
      <c r="OYR98" s="79"/>
      <c r="OYS98" s="79"/>
      <c r="OYT98" s="79"/>
      <c r="OYU98" s="79"/>
      <c r="OYV98" s="79"/>
      <c r="OYW98" s="79"/>
      <c r="OYX98" s="79"/>
      <c r="OYY98" s="79"/>
      <c r="OYZ98" s="79"/>
      <c r="OZA98" s="79"/>
      <c r="OZB98" s="79"/>
      <c r="OZC98" s="79"/>
      <c r="OZD98" s="79"/>
      <c r="OZE98" s="79"/>
      <c r="OZF98" s="79"/>
      <c r="OZG98" s="79"/>
      <c r="OZH98" s="79"/>
      <c r="OZI98" s="79"/>
      <c r="OZJ98" s="79"/>
      <c r="OZK98" s="79"/>
      <c r="OZL98" s="79"/>
      <c r="OZM98" s="79"/>
      <c r="OZN98" s="79"/>
      <c r="OZO98" s="79"/>
      <c r="OZP98" s="79"/>
      <c r="OZQ98" s="79"/>
      <c r="OZR98" s="79"/>
      <c r="OZS98" s="79"/>
      <c r="OZT98" s="79"/>
      <c r="OZU98" s="79"/>
      <c r="OZV98" s="79"/>
      <c r="OZW98" s="79"/>
      <c r="OZX98" s="79"/>
      <c r="OZY98" s="79"/>
      <c r="OZZ98" s="79"/>
      <c r="PAA98" s="79"/>
      <c r="PAB98" s="79"/>
      <c r="PAC98" s="79"/>
      <c r="PAD98" s="79"/>
      <c r="PAE98" s="79"/>
      <c r="PAF98" s="79"/>
      <c r="PAG98" s="79"/>
      <c r="PAH98" s="79"/>
      <c r="PAI98" s="79"/>
      <c r="PAJ98" s="79"/>
      <c r="PAK98" s="79"/>
      <c r="PAL98" s="79"/>
      <c r="PAM98" s="79"/>
      <c r="PAN98" s="79"/>
      <c r="PAO98" s="79"/>
      <c r="PAP98" s="79"/>
      <c r="PAQ98" s="79"/>
      <c r="PAR98" s="79"/>
      <c r="PAS98" s="79"/>
      <c r="PAT98" s="79"/>
      <c r="PAU98" s="79"/>
      <c r="PAV98" s="79"/>
      <c r="PAW98" s="79"/>
      <c r="PAX98" s="79"/>
      <c r="PAY98" s="79"/>
      <c r="PAZ98" s="79"/>
      <c r="PBA98" s="79"/>
      <c r="PBB98" s="79"/>
      <c r="PBC98" s="79"/>
      <c r="PBD98" s="79"/>
      <c r="PBE98" s="79"/>
      <c r="PBF98" s="79"/>
      <c r="PBG98" s="79"/>
      <c r="PBH98" s="79"/>
      <c r="PBI98" s="79"/>
      <c r="PBJ98" s="79"/>
      <c r="PBK98" s="79"/>
      <c r="PBL98" s="79"/>
      <c r="PBM98" s="79"/>
      <c r="PBN98" s="79"/>
      <c r="PBO98" s="79"/>
      <c r="PBP98" s="79"/>
      <c r="PBQ98" s="79"/>
      <c r="PBR98" s="79"/>
      <c r="PBS98" s="79"/>
      <c r="PBT98" s="79"/>
      <c r="PBU98" s="79"/>
      <c r="PBV98" s="79"/>
      <c r="PBW98" s="79"/>
      <c r="PBX98" s="79"/>
      <c r="PBY98" s="79"/>
      <c r="PBZ98" s="79"/>
      <c r="PCA98" s="79"/>
      <c r="PCB98" s="79"/>
      <c r="PCC98" s="79"/>
      <c r="PCD98" s="79"/>
      <c r="PCE98" s="79"/>
      <c r="PCF98" s="79"/>
      <c r="PCG98" s="79"/>
      <c r="PCH98" s="79"/>
      <c r="PCI98" s="79"/>
      <c r="PCJ98" s="79"/>
      <c r="PCK98" s="79"/>
      <c r="PCL98" s="79"/>
      <c r="PCM98" s="79"/>
      <c r="PCN98" s="79"/>
      <c r="PCO98" s="79"/>
      <c r="PCP98" s="79"/>
      <c r="PCQ98" s="79"/>
      <c r="PCR98" s="79"/>
      <c r="PCS98" s="79"/>
      <c r="PCT98" s="79"/>
      <c r="PCU98" s="79"/>
      <c r="PCV98" s="79"/>
      <c r="PCW98" s="79"/>
      <c r="PCX98" s="79"/>
      <c r="PCY98" s="79"/>
      <c r="PCZ98" s="79"/>
      <c r="PDA98" s="79"/>
      <c r="PDB98" s="79"/>
      <c r="PDC98" s="79"/>
      <c r="PDD98" s="79"/>
      <c r="PDE98" s="79"/>
      <c r="PDF98" s="79"/>
      <c r="PDG98" s="79"/>
      <c r="PDH98" s="79"/>
      <c r="PDI98" s="79"/>
      <c r="PDJ98" s="79"/>
      <c r="PDK98" s="79"/>
      <c r="PDL98" s="79"/>
      <c r="PDM98" s="79"/>
      <c r="PDN98" s="79"/>
      <c r="PDO98" s="79"/>
      <c r="PDP98" s="79"/>
      <c r="PDQ98" s="79"/>
      <c r="PDR98" s="79"/>
      <c r="PDS98" s="79"/>
      <c r="PDT98" s="79"/>
      <c r="PDU98" s="79"/>
      <c r="PDV98" s="79"/>
      <c r="PDW98" s="79"/>
      <c r="PDX98" s="79"/>
      <c r="PDY98" s="79"/>
      <c r="PDZ98" s="79"/>
      <c r="PEA98" s="79"/>
      <c r="PEB98" s="79"/>
      <c r="PEC98" s="79"/>
      <c r="PED98" s="79"/>
      <c r="PEE98" s="79"/>
      <c r="PEF98" s="79"/>
      <c r="PEG98" s="79"/>
      <c r="PEH98" s="79"/>
      <c r="PEI98" s="79"/>
      <c r="PEJ98" s="79"/>
      <c r="PEK98" s="79"/>
      <c r="PEL98" s="79"/>
      <c r="PEM98" s="79"/>
      <c r="PEN98" s="79"/>
      <c r="PEO98" s="79"/>
      <c r="PEP98" s="79"/>
      <c r="PEQ98" s="79"/>
      <c r="PER98" s="79"/>
      <c r="PES98" s="79"/>
      <c r="PET98" s="79"/>
      <c r="PEU98" s="79"/>
      <c r="PEV98" s="79"/>
      <c r="PEW98" s="79"/>
      <c r="PEX98" s="79"/>
      <c r="PEY98" s="79"/>
      <c r="PEZ98" s="79"/>
      <c r="PFA98" s="79"/>
      <c r="PFB98" s="79"/>
      <c r="PFC98" s="79"/>
      <c r="PFD98" s="79"/>
      <c r="PFE98" s="79"/>
      <c r="PFF98" s="79"/>
      <c r="PFG98" s="79"/>
      <c r="PFH98" s="79"/>
      <c r="PFI98" s="79"/>
      <c r="PFJ98" s="79"/>
      <c r="PFK98" s="79"/>
      <c r="PFL98" s="79"/>
      <c r="PFM98" s="79"/>
      <c r="PFN98" s="79"/>
      <c r="PFO98" s="79"/>
      <c r="PFP98" s="79"/>
      <c r="PFQ98" s="79"/>
      <c r="PFR98" s="79"/>
      <c r="PFS98" s="79"/>
      <c r="PFT98" s="79"/>
      <c r="PFU98" s="79"/>
      <c r="PFV98" s="79"/>
      <c r="PFW98" s="79"/>
      <c r="PFX98" s="79"/>
      <c r="PFY98" s="79"/>
      <c r="PFZ98" s="79"/>
      <c r="PGA98" s="79"/>
      <c r="PGB98" s="79"/>
      <c r="PGC98" s="79"/>
      <c r="PGD98" s="79"/>
      <c r="PGE98" s="79"/>
      <c r="PGF98" s="79"/>
      <c r="PGG98" s="79"/>
      <c r="PGH98" s="79"/>
      <c r="PGI98" s="79"/>
      <c r="PGJ98" s="79"/>
      <c r="PGK98" s="79"/>
      <c r="PGL98" s="79"/>
      <c r="PGM98" s="79"/>
      <c r="PGN98" s="79"/>
      <c r="PGO98" s="79"/>
      <c r="PGP98" s="79"/>
      <c r="PGQ98" s="79"/>
      <c r="PGR98" s="79"/>
      <c r="PGS98" s="79"/>
      <c r="PGT98" s="79"/>
      <c r="PGU98" s="79"/>
      <c r="PGV98" s="79"/>
      <c r="PGW98" s="79"/>
      <c r="PGX98" s="79"/>
      <c r="PGY98" s="79"/>
      <c r="PGZ98" s="79"/>
      <c r="PHA98" s="79"/>
      <c r="PHB98" s="79"/>
      <c r="PHC98" s="79"/>
      <c r="PHD98" s="79"/>
      <c r="PHE98" s="79"/>
      <c r="PHF98" s="79"/>
      <c r="PHG98" s="79"/>
      <c r="PHH98" s="79"/>
      <c r="PHI98" s="79"/>
      <c r="PHJ98" s="79"/>
      <c r="PHK98" s="79"/>
      <c r="PHL98" s="79"/>
      <c r="PHM98" s="79"/>
      <c r="PHN98" s="79"/>
      <c r="PHO98" s="79"/>
      <c r="PHP98" s="79"/>
      <c r="PHQ98" s="79"/>
      <c r="PHR98" s="79"/>
      <c r="PHS98" s="79"/>
      <c r="PHT98" s="79"/>
      <c r="PHU98" s="79"/>
      <c r="PHV98" s="79"/>
      <c r="PHW98" s="79"/>
      <c r="PHX98" s="79"/>
      <c r="PHY98" s="79"/>
      <c r="PHZ98" s="79"/>
      <c r="PIA98" s="79"/>
      <c r="PIB98" s="79"/>
      <c r="PIC98" s="79"/>
      <c r="PID98" s="79"/>
      <c r="PIE98" s="79"/>
      <c r="PIF98" s="79"/>
      <c r="PIG98" s="79"/>
      <c r="PIH98" s="79"/>
      <c r="PII98" s="79"/>
      <c r="PIJ98" s="79"/>
      <c r="PIK98" s="79"/>
      <c r="PIL98" s="79"/>
      <c r="PIM98" s="79"/>
      <c r="PIN98" s="79"/>
      <c r="PIO98" s="79"/>
      <c r="PIP98" s="79"/>
      <c r="PIQ98" s="79"/>
      <c r="PIR98" s="79"/>
      <c r="PIS98" s="79"/>
      <c r="PIT98" s="79"/>
      <c r="PIU98" s="79"/>
      <c r="PIV98" s="79"/>
      <c r="PIW98" s="79"/>
      <c r="PIX98" s="79"/>
      <c r="PIY98" s="79"/>
      <c r="PIZ98" s="79"/>
      <c r="PJA98" s="79"/>
      <c r="PJB98" s="79"/>
      <c r="PJC98" s="79"/>
      <c r="PJD98" s="79"/>
      <c r="PJE98" s="79"/>
      <c r="PJF98" s="79"/>
      <c r="PJG98" s="79"/>
      <c r="PJH98" s="79"/>
      <c r="PJI98" s="79"/>
      <c r="PJJ98" s="79"/>
      <c r="PJK98" s="79"/>
      <c r="PJL98" s="79"/>
      <c r="PJM98" s="79"/>
      <c r="PJN98" s="79"/>
      <c r="PJO98" s="79"/>
      <c r="PJP98" s="79"/>
      <c r="PJQ98" s="79"/>
      <c r="PJR98" s="79"/>
      <c r="PJS98" s="79"/>
      <c r="PJT98" s="79"/>
      <c r="PJU98" s="79"/>
      <c r="PJV98" s="79"/>
      <c r="PJW98" s="79"/>
      <c r="PJX98" s="79"/>
      <c r="PJY98" s="79"/>
      <c r="PJZ98" s="79"/>
      <c r="PKA98" s="79"/>
      <c r="PKB98" s="79"/>
      <c r="PKC98" s="79"/>
      <c r="PKD98" s="79"/>
      <c r="PKE98" s="79"/>
      <c r="PKF98" s="79"/>
      <c r="PKG98" s="79"/>
      <c r="PKH98" s="79"/>
      <c r="PKI98" s="79"/>
      <c r="PKJ98" s="79"/>
      <c r="PKK98" s="79"/>
      <c r="PKL98" s="79"/>
      <c r="PKM98" s="79"/>
      <c r="PKN98" s="79"/>
      <c r="PKO98" s="79"/>
      <c r="PKP98" s="79"/>
      <c r="PKQ98" s="79"/>
      <c r="PKR98" s="79"/>
      <c r="PKS98" s="79"/>
      <c r="PKT98" s="79"/>
      <c r="PKU98" s="79"/>
      <c r="PKV98" s="79"/>
      <c r="PKW98" s="79"/>
      <c r="PKX98" s="79"/>
      <c r="PKY98" s="79"/>
      <c r="PKZ98" s="79"/>
      <c r="PLA98" s="79"/>
      <c r="PLB98" s="79"/>
      <c r="PLC98" s="79"/>
      <c r="PLD98" s="79"/>
      <c r="PLE98" s="79"/>
      <c r="PLF98" s="79"/>
      <c r="PLG98" s="79"/>
      <c r="PLH98" s="79"/>
      <c r="PLI98" s="79"/>
      <c r="PLJ98" s="79"/>
      <c r="PLK98" s="79"/>
      <c r="PLL98" s="79"/>
      <c r="PLM98" s="79"/>
      <c r="PLN98" s="79"/>
      <c r="PLO98" s="79"/>
      <c r="PLP98" s="79"/>
      <c r="PLQ98" s="79"/>
      <c r="PLR98" s="79"/>
      <c r="PLS98" s="79"/>
      <c r="PLT98" s="79"/>
      <c r="PLU98" s="79"/>
      <c r="PLV98" s="79"/>
      <c r="PLW98" s="79"/>
      <c r="PLX98" s="79"/>
      <c r="PLY98" s="79"/>
      <c r="PLZ98" s="79"/>
      <c r="PMA98" s="79"/>
      <c r="PMB98" s="79"/>
      <c r="PMC98" s="79"/>
      <c r="PMD98" s="79"/>
      <c r="PME98" s="79"/>
      <c r="PMF98" s="79"/>
      <c r="PMG98" s="79"/>
      <c r="PMH98" s="79"/>
      <c r="PMI98" s="79"/>
      <c r="PMJ98" s="79"/>
      <c r="PMK98" s="79"/>
      <c r="PML98" s="79"/>
      <c r="PMM98" s="79"/>
      <c r="PMN98" s="79"/>
      <c r="PMO98" s="79"/>
      <c r="PMP98" s="79"/>
      <c r="PMQ98" s="79"/>
      <c r="PMR98" s="79"/>
      <c r="PMS98" s="79"/>
      <c r="PMT98" s="79"/>
      <c r="PMU98" s="79"/>
      <c r="PMV98" s="79"/>
      <c r="PMW98" s="79"/>
      <c r="PMX98" s="79"/>
      <c r="PMY98" s="79"/>
      <c r="PMZ98" s="79"/>
      <c r="PNA98" s="79"/>
      <c r="PNB98" s="79"/>
      <c r="PNC98" s="79"/>
      <c r="PND98" s="79"/>
      <c r="PNE98" s="79"/>
      <c r="PNF98" s="79"/>
      <c r="PNG98" s="79"/>
      <c r="PNH98" s="79"/>
      <c r="PNI98" s="79"/>
      <c r="PNJ98" s="79"/>
      <c r="PNK98" s="79"/>
      <c r="PNL98" s="79"/>
      <c r="PNM98" s="79"/>
      <c r="PNN98" s="79"/>
      <c r="PNO98" s="79"/>
      <c r="PNP98" s="79"/>
      <c r="PNQ98" s="79"/>
      <c r="PNR98" s="79"/>
      <c r="PNS98" s="79"/>
      <c r="PNT98" s="79"/>
      <c r="PNU98" s="79"/>
      <c r="PNV98" s="79"/>
      <c r="PNW98" s="79"/>
      <c r="PNX98" s="79"/>
      <c r="PNY98" s="79"/>
      <c r="PNZ98" s="79"/>
      <c r="POA98" s="79"/>
      <c r="POB98" s="79"/>
      <c r="POC98" s="79"/>
      <c r="POD98" s="79"/>
      <c r="POE98" s="79"/>
      <c r="POF98" s="79"/>
      <c r="POG98" s="79"/>
      <c r="POH98" s="79"/>
      <c r="POI98" s="79"/>
      <c r="POJ98" s="79"/>
      <c r="POK98" s="79"/>
      <c r="POL98" s="79"/>
      <c r="POM98" s="79"/>
      <c r="PON98" s="79"/>
      <c r="POO98" s="79"/>
      <c r="POP98" s="79"/>
      <c r="POQ98" s="79"/>
      <c r="POR98" s="79"/>
      <c r="POS98" s="79"/>
      <c r="POT98" s="79"/>
      <c r="POU98" s="79"/>
      <c r="POV98" s="79"/>
      <c r="POW98" s="79"/>
      <c r="POX98" s="79"/>
      <c r="POY98" s="79"/>
      <c r="POZ98" s="79"/>
      <c r="PPA98" s="79"/>
      <c r="PPB98" s="79"/>
      <c r="PPC98" s="79"/>
      <c r="PPD98" s="79"/>
      <c r="PPE98" s="79"/>
      <c r="PPF98" s="79"/>
      <c r="PPG98" s="79"/>
      <c r="PPH98" s="79"/>
      <c r="PPI98" s="79"/>
      <c r="PPJ98" s="79"/>
      <c r="PPK98" s="79"/>
      <c r="PPL98" s="79"/>
      <c r="PPM98" s="79"/>
      <c r="PPN98" s="79"/>
      <c r="PPO98" s="79"/>
      <c r="PPP98" s="79"/>
      <c r="PPQ98" s="79"/>
      <c r="PPR98" s="79"/>
      <c r="PPS98" s="79"/>
      <c r="PPT98" s="79"/>
      <c r="PPU98" s="79"/>
      <c r="PPV98" s="79"/>
      <c r="PPW98" s="79"/>
      <c r="PPX98" s="79"/>
      <c r="PPY98" s="79"/>
      <c r="PPZ98" s="79"/>
      <c r="PQA98" s="79"/>
      <c r="PQB98" s="79"/>
      <c r="PQC98" s="79"/>
      <c r="PQD98" s="79"/>
      <c r="PQE98" s="79"/>
      <c r="PQF98" s="79"/>
      <c r="PQG98" s="79"/>
      <c r="PQH98" s="79"/>
      <c r="PQI98" s="79"/>
      <c r="PQJ98" s="79"/>
      <c r="PQK98" s="79"/>
      <c r="PQL98" s="79"/>
      <c r="PQM98" s="79"/>
      <c r="PQN98" s="79"/>
      <c r="PQO98" s="79"/>
      <c r="PQP98" s="79"/>
      <c r="PQQ98" s="79"/>
      <c r="PQR98" s="79"/>
      <c r="PQS98" s="79"/>
      <c r="PQT98" s="79"/>
      <c r="PQU98" s="79"/>
      <c r="PQV98" s="79"/>
      <c r="PQW98" s="79"/>
      <c r="PQX98" s="79"/>
      <c r="PQY98" s="79"/>
      <c r="PQZ98" s="79"/>
      <c r="PRA98" s="79"/>
      <c r="PRB98" s="79"/>
      <c r="PRC98" s="79"/>
      <c r="PRD98" s="79"/>
      <c r="PRE98" s="79"/>
      <c r="PRF98" s="79"/>
      <c r="PRG98" s="79"/>
      <c r="PRH98" s="79"/>
      <c r="PRI98" s="79"/>
      <c r="PRJ98" s="79"/>
      <c r="PRK98" s="79"/>
      <c r="PRL98" s="79"/>
      <c r="PRM98" s="79"/>
      <c r="PRN98" s="79"/>
      <c r="PRO98" s="79"/>
      <c r="PRP98" s="79"/>
      <c r="PRQ98" s="79"/>
      <c r="PRR98" s="79"/>
      <c r="PRS98" s="79"/>
      <c r="PRT98" s="79"/>
      <c r="PRU98" s="79"/>
      <c r="PRV98" s="79"/>
      <c r="PRW98" s="79"/>
      <c r="PRX98" s="79"/>
      <c r="PRY98" s="79"/>
      <c r="PRZ98" s="79"/>
      <c r="PSA98" s="79"/>
      <c r="PSB98" s="79"/>
      <c r="PSC98" s="79"/>
      <c r="PSD98" s="79"/>
      <c r="PSE98" s="79"/>
      <c r="PSF98" s="79"/>
      <c r="PSG98" s="79"/>
      <c r="PSH98" s="79"/>
      <c r="PSI98" s="79"/>
      <c r="PSJ98" s="79"/>
      <c r="PSK98" s="79"/>
      <c r="PSL98" s="79"/>
      <c r="PSM98" s="79"/>
      <c r="PSN98" s="79"/>
      <c r="PSO98" s="79"/>
      <c r="PSP98" s="79"/>
      <c r="PSQ98" s="79"/>
      <c r="PSR98" s="79"/>
      <c r="PSS98" s="79"/>
      <c r="PST98" s="79"/>
      <c r="PSU98" s="79"/>
      <c r="PSV98" s="79"/>
      <c r="PSW98" s="79"/>
      <c r="PSX98" s="79"/>
      <c r="PSY98" s="79"/>
      <c r="PSZ98" s="79"/>
      <c r="PTA98" s="79"/>
      <c r="PTB98" s="79"/>
      <c r="PTC98" s="79"/>
      <c r="PTD98" s="79"/>
      <c r="PTE98" s="79"/>
      <c r="PTF98" s="79"/>
      <c r="PTG98" s="79"/>
      <c r="PTH98" s="79"/>
      <c r="PTI98" s="79"/>
      <c r="PTJ98" s="79"/>
      <c r="PTK98" s="79"/>
      <c r="PTL98" s="79"/>
      <c r="PTM98" s="79"/>
      <c r="PTN98" s="79"/>
      <c r="PTO98" s="79"/>
      <c r="PTP98" s="79"/>
      <c r="PTQ98" s="79"/>
      <c r="PTR98" s="79"/>
      <c r="PTS98" s="79"/>
      <c r="PTT98" s="79"/>
      <c r="PTU98" s="79"/>
      <c r="PTV98" s="79"/>
      <c r="PTW98" s="79"/>
      <c r="PTX98" s="79"/>
      <c r="PTY98" s="79"/>
      <c r="PTZ98" s="79"/>
      <c r="PUA98" s="79"/>
      <c r="PUB98" s="79"/>
      <c r="PUC98" s="79"/>
      <c r="PUD98" s="79"/>
      <c r="PUE98" s="79"/>
      <c r="PUF98" s="79"/>
      <c r="PUG98" s="79"/>
      <c r="PUH98" s="79"/>
      <c r="PUI98" s="79"/>
      <c r="PUJ98" s="79"/>
      <c r="PUK98" s="79"/>
      <c r="PUL98" s="79"/>
      <c r="PUM98" s="79"/>
      <c r="PUN98" s="79"/>
      <c r="PUO98" s="79"/>
      <c r="PUP98" s="79"/>
      <c r="PUQ98" s="79"/>
      <c r="PUR98" s="79"/>
      <c r="PUS98" s="79"/>
      <c r="PUT98" s="79"/>
      <c r="PUU98" s="79"/>
      <c r="PUV98" s="79"/>
      <c r="PUW98" s="79"/>
      <c r="PUX98" s="79"/>
      <c r="PUY98" s="79"/>
      <c r="PUZ98" s="79"/>
      <c r="PVA98" s="79"/>
      <c r="PVB98" s="79"/>
      <c r="PVC98" s="79"/>
      <c r="PVD98" s="79"/>
      <c r="PVE98" s="79"/>
      <c r="PVF98" s="79"/>
      <c r="PVG98" s="79"/>
      <c r="PVH98" s="79"/>
      <c r="PVI98" s="79"/>
      <c r="PVJ98" s="79"/>
      <c r="PVK98" s="79"/>
      <c r="PVL98" s="79"/>
      <c r="PVM98" s="79"/>
      <c r="PVN98" s="79"/>
      <c r="PVO98" s="79"/>
      <c r="PVP98" s="79"/>
      <c r="PVQ98" s="79"/>
      <c r="PVR98" s="79"/>
      <c r="PVS98" s="79"/>
      <c r="PVT98" s="79"/>
      <c r="PVU98" s="79"/>
      <c r="PVV98" s="79"/>
      <c r="PVW98" s="79"/>
      <c r="PVX98" s="79"/>
      <c r="PVY98" s="79"/>
      <c r="PVZ98" s="79"/>
      <c r="PWA98" s="79"/>
      <c r="PWB98" s="79"/>
      <c r="PWC98" s="79"/>
      <c r="PWD98" s="79"/>
      <c r="PWE98" s="79"/>
      <c r="PWF98" s="79"/>
      <c r="PWG98" s="79"/>
      <c r="PWH98" s="79"/>
      <c r="PWI98" s="79"/>
      <c r="PWJ98" s="79"/>
      <c r="PWK98" s="79"/>
      <c r="PWL98" s="79"/>
      <c r="PWM98" s="79"/>
      <c r="PWN98" s="79"/>
      <c r="PWO98" s="79"/>
      <c r="PWP98" s="79"/>
      <c r="PWQ98" s="79"/>
      <c r="PWR98" s="79"/>
      <c r="PWS98" s="79"/>
      <c r="PWT98" s="79"/>
      <c r="PWU98" s="79"/>
      <c r="PWV98" s="79"/>
      <c r="PWW98" s="79"/>
      <c r="PWX98" s="79"/>
      <c r="PWY98" s="79"/>
      <c r="PWZ98" s="79"/>
      <c r="PXA98" s="79"/>
      <c r="PXB98" s="79"/>
      <c r="PXC98" s="79"/>
      <c r="PXD98" s="79"/>
      <c r="PXE98" s="79"/>
      <c r="PXF98" s="79"/>
      <c r="PXG98" s="79"/>
      <c r="PXH98" s="79"/>
      <c r="PXI98" s="79"/>
      <c r="PXJ98" s="79"/>
      <c r="PXK98" s="79"/>
      <c r="PXL98" s="79"/>
      <c r="PXM98" s="79"/>
      <c r="PXN98" s="79"/>
      <c r="PXO98" s="79"/>
      <c r="PXP98" s="79"/>
      <c r="PXQ98" s="79"/>
      <c r="PXR98" s="79"/>
      <c r="PXS98" s="79"/>
      <c r="PXT98" s="79"/>
      <c r="PXU98" s="79"/>
      <c r="PXV98" s="79"/>
      <c r="PXW98" s="79"/>
      <c r="PXX98" s="79"/>
      <c r="PXY98" s="79"/>
      <c r="PXZ98" s="79"/>
      <c r="PYA98" s="79"/>
      <c r="PYB98" s="79"/>
      <c r="PYC98" s="79"/>
      <c r="PYD98" s="79"/>
      <c r="PYE98" s="79"/>
      <c r="PYF98" s="79"/>
      <c r="PYG98" s="79"/>
      <c r="PYH98" s="79"/>
      <c r="PYI98" s="79"/>
      <c r="PYJ98" s="79"/>
      <c r="PYK98" s="79"/>
      <c r="PYL98" s="79"/>
      <c r="PYM98" s="79"/>
      <c r="PYN98" s="79"/>
      <c r="PYO98" s="79"/>
      <c r="PYP98" s="79"/>
      <c r="PYQ98" s="79"/>
      <c r="PYR98" s="79"/>
      <c r="PYS98" s="79"/>
      <c r="PYT98" s="79"/>
      <c r="PYU98" s="79"/>
      <c r="PYV98" s="79"/>
      <c r="PYW98" s="79"/>
      <c r="PYX98" s="79"/>
      <c r="PYY98" s="79"/>
      <c r="PYZ98" s="79"/>
      <c r="PZA98" s="79"/>
      <c r="PZB98" s="79"/>
      <c r="PZC98" s="79"/>
      <c r="PZD98" s="79"/>
      <c r="PZE98" s="79"/>
      <c r="PZF98" s="79"/>
      <c r="PZG98" s="79"/>
      <c r="PZH98" s="79"/>
      <c r="PZI98" s="79"/>
      <c r="PZJ98" s="79"/>
      <c r="PZK98" s="79"/>
      <c r="PZL98" s="79"/>
      <c r="PZM98" s="79"/>
      <c r="PZN98" s="79"/>
      <c r="PZO98" s="79"/>
      <c r="PZP98" s="79"/>
      <c r="PZQ98" s="79"/>
      <c r="PZR98" s="79"/>
      <c r="PZS98" s="79"/>
      <c r="PZT98" s="79"/>
      <c r="PZU98" s="79"/>
      <c r="PZV98" s="79"/>
      <c r="PZW98" s="79"/>
      <c r="PZX98" s="79"/>
      <c r="PZY98" s="79"/>
      <c r="PZZ98" s="79"/>
      <c r="QAA98" s="79"/>
      <c r="QAB98" s="79"/>
      <c r="QAC98" s="79"/>
      <c r="QAD98" s="79"/>
      <c r="QAE98" s="79"/>
      <c r="QAF98" s="79"/>
      <c r="QAG98" s="79"/>
      <c r="QAH98" s="79"/>
      <c r="QAI98" s="79"/>
      <c r="QAJ98" s="79"/>
      <c r="QAK98" s="79"/>
      <c r="QAL98" s="79"/>
      <c r="QAM98" s="79"/>
      <c r="QAN98" s="79"/>
      <c r="QAO98" s="79"/>
      <c r="QAP98" s="79"/>
      <c r="QAQ98" s="79"/>
      <c r="QAR98" s="79"/>
      <c r="QAS98" s="79"/>
      <c r="QAT98" s="79"/>
      <c r="QAU98" s="79"/>
      <c r="QAV98" s="79"/>
      <c r="QAW98" s="79"/>
      <c r="QAX98" s="79"/>
      <c r="QAY98" s="79"/>
      <c r="QAZ98" s="79"/>
      <c r="QBA98" s="79"/>
      <c r="QBB98" s="79"/>
      <c r="QBC98" s="79"/>
      <c r="QBD98" s="79"/>
      <c r="QBE98" s="79"/>
      <c r="QBF98" s="79"/>
      <c r="QBG98" s="79"/>
      <c r="QBH98" s="79"/>
      <c r="QBI98" s="79"/>
      <c r="QBJ98" s="79"/>
      <c r="QBK98" s="79"/>
      <c r="QBL98" s="79"/>
      <c r="QBM98" s="79"/>
      <c r="QBN98" s="79"/>
      <c r="QBO98" s="79"/>
      <c r="QBP98" s="79"/>
      <c r="QBQ98" s="79"/>
      <c r="QBR98" s="79"/>
      <c r="QBS98" s="79"/>
      <c r="QBT98" s="79"/>
      <c r="QBU98" s="79"/>
      <c r="QBV98" s="79"/>
      <c r="QBW98" s="79"/>
      <c r="QBX98" s="79"/>
      <c r="QBY98" s="79"/>
      <c r="QBZ98" s="79"/>
      <c r="QCA98" s="79"/>
      <c r="QCB98" s="79"/>
      <c r="QCC98" s="79"/>
      <c r="QCD98" s="79"/>
      <c r="QCE98" s="79"/>
      <c r="QCF98" s="79"/>
      <c r="QCG98" s="79"/>
      <c r="QCH98" s="79"/>
      <c r="QCI98" s="79"/>
      <c r="QCJ98" s="79"/>
      <c r="QCK98" s="79"/>
      <c r="QCL98" s="79"/>
      <c r="QCM98" s="79"/>
      <c r="QCN98" s="79"/>
      <c r="QCO98" s="79"/>
      <c r="QCP98" s="79"/>
      <c r="QCQ98" s="79"/>
      <c r="QCR98" s="79"/>
      <c r="QCS98" s="79"/>
      <c r="QCT98" s="79"/>
      <c r="QCU98" s="79"/>
      <c r="QCV98" s="79"/>
      <c r="QCW98" s="79"/>
      <c r="QCX98" s="79"/>
      <c r="QCY98" s="79"/>
      <c r="QCZ98" s="79"/>
      <c r="QDA98" s="79"/>
      <c r="QDB98" s="79"/>
      <c r="QDC98" s="79"/>
      <c r="QDD98" s="79"/>
      <c r="QDE98" s="79"/>
      <c r="QDF98" s="79"/>
      <c r="QDG98" s="79"/>
      <c r="QDH98" s="79"/>
      <c r="QDI98" s="79"/>
      <c r="QDJ98" s="79"/>
      <c r="QDK98" s="79"/>
      <c r="QDL98" s="79"/>
      <c r="QDM98" s="79"/>
      <c r="QDN98" s="79"/>
      <c r="QDO98" s="79"/>
      <c r="QDP98" s="79"/>
      <c r="QDQ98" s="79"/>
      <c r="QDR98" s="79"/>
      <c r="QDS98" s="79"/>
      <c r="QDT98" s="79"/>
      <c r="QDU98" s="79"/>
      <c r="QDV98" s="79"/>
      <c r="QDW98" s="79"/>
      <c r="QDX98" s="79"/>
      <c r="QDY98" s="79"/>
      <c r="QDZ98" s="79"/>
      <c r="QEA98" s="79"/>
      <c r="QEB98" s="79"/>
      <c r="QEC98" s="79"/>
      <c r="QED98" s="79"/>
      <c r="QEE98" s="79"/>
      <c r="QEF98" s="79"/>
      <c r="QEG98" s="79"/>
      <c r="QEH98" s="79"/>
      <c r="QEI98" s="79"/>
      <c r="QEJ98" s="79"/>
      <c r="QEK98" s="79"/>
      <c r="QEL98" s="79"/>
      <c r="QEM98" s="79"/>
      <c r="QEN98" s="79"/>
      <c r="QEO98" s="79"/>
      <c r="QEP98" s="79"/>
      <c r="QEQ98" s="79"/>
      <c r="QER98" s="79"/>
      <c r="QES98" s="79"/>
      <c r="QET98" s="79"/>
      <c r="QEU98" s="79"/>
      <c r="QEV98" s="79"/>
      <c r="QEW98" s="79"/>
      <c r="QEX98" s="79"/>
      <c r="QEY98" s="79"/>
      <c r="QEZ98" s="79"/>
      <c r="QFA98" s="79"/>
      <c r="QFB98" s="79"/>
      <c r="QFC98" s="79"/>
      <c r="QFD98" s="79"/>
      <c r="QFE98" s="79"/>
      <c r="QFF98" s="79"/>
      <c r="QFG98" s="79"/>
      <c r="QFH98" s="79"/>
      <c r="QFI98" s="79"/>
      <c r="QFJ98" s="79"/>
      <c r="QFK98" s="79"/>
      <c r="QFL98" s="79"/>
      <c r="QFM98" s="79"/>
      <c r="QFN98" s="79"/>
      <c r="QFO98" s="79"/>
      <c r="QFP98" s="79"/>
      <c r="QFQ98" s="79"/>
      <c r="QFR98" s="79"/>
      <c r="QFS98" s="79"/>
      <c r="QFT98" s="79"/>
      <c r="QFU98" s="79"/>
      <c r="QFV98" s="79"/>
      <c r="QFW98" s="79"/>
      <c r="QFX98" s="79"/>
      <c r="QFY98" s="79"/>
      <c r="QFZ98" s="79"/>
      <c r="QGA98" s="79"/>
      <c r="QGB98" s="79"/>
      <c r="QGC98" s="79"/>
      <c r="QGD98" s="79"/>
      <c r="QGE98" s="79"/>
      <c r="QGF98" s="79"/>
      <c r="QGG98" s="79"/>
      <c r="QGH98" s="79"/>
      <c r="QGI98" s="79"/>
      <c r="QGJ98" s="79"/>
      <c r="QGK98" s="79"/>
      <c r="QGL98" s="79"/>
      <c r="QGM98" s="79"/>
      <c r="QGN98" s="79"/>
      <c r="QGO98" s="79"/>
      <c r="QGP98" s="79"/>
      <c r="QGQ98" s="79"/>
      <c r="QGR98" s="79"/>
      <c r="QGS98" s="79"/>
      <c r="QGT98" s="79"/>
      <c r="QGU98" s="79"/>
      <c r="QGV98" s="79"/>
      <c r="QGW98" s="79"/>
      <c r="QGX98" s="79"/>
      <c r="QGY98" s="79"/>
      <c r="QGZ98" s="79"/>
      <c r="QHA98" s="79"/>
      <c r="QHB98" s="79"/>
      <c r="QHC98" s="79"/>
      <c r="QHD98" s="79"/>
      <c r="QHE98" s="79"/>
      <c r="QHF98" s="79"/>
      <c r="QHG98" s="79"/>
      <c r="QHH98" s="79"/>
      <c r="QHI98" s="79"/>
      <c r="QHJ98" s="79"/>
      <c r="QHK98" s="79"/>
      <c r="QHL98" s="79"/>
      <c r="QHM98" s="79"/>
      <c r="QHN98" s="79"/>
      <c r="QHO98" s="79"/>
      <c r="QHP98" s="79"/>
      <c r="QHQ98" s="79"/>
      <c r="QHR98" s="79"/>
      <c r="QHS98" s="79"/>
      <c r="QHT98" s="79"/>
      <c r="QHU98" s="79"/>
      <c r="QHV98" s="79"/>
      <c r="QHW98" s="79"/>
      <c r="QHX98" s="79"/>
      <c r="QHY98" s="79"/>
      <c r="QHZ98" s="79"/>
      <c r="QIA98" s="79"/>
      <c r="QIB98" s="79"/>
      <c r="QIC98" s="79"/>
      <c r="QID98" s="79"/>
      <c r="QIE98" s="79"/>
      <c r="QIF98" s="79"/>
      <c r="QIG98" s="79"/>
      <c r="QIH98" s="79"/>
      <c r="QII98" s="79"/>
      <c r="QIJ98" s="79"/>
      <c r="QIK98" s="79"/>
      <c r="QIL98" s="79"/>
      <c r="QIM98" s="79"/>
      <c r="QIN98" s="79"/>
      <c r="QIO98" s="79"/>
      <c r="QIP98" s="79"/>
      <c r="QIQ98" s="79"/>
      <c r="QIR98" s="79"/>
      <c r="QIS98" s="79"/>
      <c r="QIT98" s="79"/>
      <c r="QIU98" s="79"/>
      <c r="QIV98" s="79"/>
      <c r="QIW98" s="79"/>
      <c r="QIX98" s="79"/>
      <c r="QIY98" s="79"/>
      <c r="QIZ98" s="79"/>
      <c r="QJA98" s="79"/>
      <c r="QJB98" s="79"/>
      <c r="QJC98" s="79"/>
      <c r="QJD98" s="79"/>
      <c r="QJE98" s="79"/>
      <c r="QJF98" s="79"/>
      <c r="QJG98" s="79"/>
      <c r="QJH98" s="79"/>
      <c r="QJI98" s="79"/>
      <c r="QJJ98" s="79"/>
      <c r="QJK98" s="79"/>
      <c r="QJL98" s="79"/>
      <c r="QJM98" s="79"/>
      <c r="QJN98" s="79"/>
      <c r="QJO98" s="79"/>
      <c r="QJP98" s="79"/>
      <c r="QJQ98" s="79"/>
      <c r="QJR98" s="79"/>
      <c r="QJS98" s="79"/>
      <c r="QJT98" s="79"/>
      <c r="QJU98" s="79"/>
      <c r="QJV98" s="79"/>
      <c r="QJW98" s="79"/>
      <c r="QJX98" s="79"/>
      <c r="QJY98" s="79"/>
      <c r="QJZ98" s="79"/>
      <c r="QKA98" s="79"/>
      <c r="QKB98" s="79"/>
      <c r="QKC98" s="79"/>
      <c r="QKD98" s="79"/>
      <c r="QKE98" s="79"/>
      <c r="QKF98" s="79"/>
      <c r="QKG98" s="79"/>
      <c r="QKH98" s="79"/>
      <c r="QKI98" s="79"/>
      <c r="QKJ98" s="79"/>
      <c r="QKK98" s="79"/>
      <c r="QKL98" s="79"/>
      <c r="QKM98" s="79"/>
      <c r="QKN98" s="79"/>
      <c r="QKO98" s="79"/>
      <c r="QKP98" s="79"/>
      <c r="QKQ98" s="79"/>
      <c r="QKR98" s="79"/>
      <c r="QKS98" s="79"/>
      <c r="QKT98" s="79"/>
      <c r="QKU98" s="79"/>
      <c r="QKV98" s="79"/>
      <c r="QKW98" s="79"/>
      <c r="QKX98" s="79"/>
      <c r="QKY98" s="79"/>
      <c r="QKZ98" s="79"/>
      <c r="QLA98" s="79"/>
      <c r="QLB98" s="79"/>
      <c r="QLC98" s="79"/>
      <c r="QLD98" s="79"/>
      <c r="QLE98" s="79"/>
      <c r="QLF98" s="79"/>
      <c r="QLG98" s="79"/>
      <c r="QLH98" s="79"/>
      <c r="QLI98" s="79"/>
      <c r="QLJ98" s="79"/>
      <c r="QLK98" s="79"/>
      <c r="QLL98" s="79"/>
      <c r="QLM98" s="79"/>
      <c r="QLN98" s="79"/>
      <c r="QLO98" s="79"/>
      <c r="QLP98" s="79"/>
      <c r="QLQ98" s="79"/>
      <c r="QLR98" s="79"/>
      <c r="QLS98" s="79"/>
      <c r="QLT98" s="79"/>
      <c r="QLU98" s="79"/>
      <c r="QLV98" s="79"/>
      <c r="QLW98" s="79"/>
      <c r="QLX98" s="79"/>
      <c r="QLY98" s="79"/>
      <c r="QLZ98" s="79"/>
      <c r="QMA98" s="79"/>
      <c r="QMB98" s="79"/>
      <c r="QMC98" s="79"/>
      <c r="QMD98" s="79"/>
      <c r="QME98" s="79"/>
      <c r="QMF98" s="79"/>
      <c r="QMG98" s="79"/>
      <c r="QMH98" s="79"/>
      <c r="QMI98" s="79"/>
      <c r="QMJ98" s="79"/>
      <c r="QMK98" s="79"/>
      <c r="QML98" s="79"/>
      <c r="QMM98" s="79"/>
      <c r="QMN98" s="79"/>
      <c r="QMO98" s="79"/>
      <c r="QMP98" s="79"/>
      <c r="QMQ98" s="79"/>
      <c r="QMR98" s="79"/>
      <c r="QMS98" s="79"/>
      <c r="QMT98" s="79"/>
      <c r="QMU98" s="79"/>
      <c r="QMV98" s="79"/>
      <c r="QMW98" s="79"/>
      <c r="QMX98" s="79"/>
      <c r="QMY98" s="79"/>
      <c r="QMZ98" s="79"/>
      <c r="QNA98" s="79"/>
      <c r="QNB98" s="79"/>
      <c r="QNC98" s="79"/>
      <c r="QND98" s="79"/>
      <c r="QNE98" s="79"/>
      <c r="QNF98" s="79"/>
      <c r="QNG98" s="79"/>
      <c r="QNH98" s="79"/>
      <c r="QNI98" s="79"/>
      <c r="QNJ98" s="79"/>
      <c r="QNK98" s="79"/>
      <c r="QNL98" s="79"/>
      <c r="QNM98" s="79"/>
      <c r="QNN98" s="79"/>
      <c r="QNO98" s="79"/>
      <c r="QNP98" s="79"/>
      <c r="QNQ98" s="79"/>
      <c r="QNR98" s="79"/>
      <c r="QNS98" s="79"/>
      <c r="QNT98" s="79"/>
      <c r="QNU98" s="79"/>
      <c r="QNV98" s="79"/>
      <c r="QNW98" s="79"/>
      <c r="QNX98" s="79"/>
      <c r="QNY98" s="79"/>
      <c r="QNZ98" s="79"/>
      <c r="QOA98" s="79"/>
      <c r="QOB98" s="79"/>
      <c r="QOC98" s="79"/>
      <c r="QOD98" s="79"/>
      <c r="QOE98" s="79"/>
      <c r="QOF98" s="79"/>
      <c r="QOG98" s="79"/>
      <c r="QOH98" s="79"/>
      <c r="QOI98" s="79"/>
      <c r="QOJ98" s="79"/>
      <c r="QOK98" s="79"/>
      <c r="QOL98" s="79"/>
      <c r="QOM98" s="79"/>
      <c r="QON98" s="79"/>
      <c r="QOO98" s="79"/>
      <c r="QOP98" s="79"/>
      <c r="QOQ98" s="79"/>
      <c r="QOR98" s="79"/>
      <c r="QOS98" s="79"/>
      <c r="QOT98" s="79"/>
      <c r="QOU98" s="79"/>
      <c r="QOV98" s="79"/>
      <c r="QOW98" s="79"/>
      <c r="QOX98" s="79"/>
      <c r="QOY98" s="79"/>
      <c r="QOZ98" s="79"/>
      <c r="QPA98" s="79"/>
      <c r="QPB98" s="79"/>
      <c r="QPC98" s="79"/>
      <c r="QPD98" s="79"/>
      <c r="QPE98" s="79"/>
      <c r="QPF98" s="79"/>
      <c r="QPG98" s="79"/>
      <c r="QPH98" s="79"/>
      <c r="QPI98" s="79"/>
      <c r="QPJ98" s="79"/>
      <c r="QPK98" s="79"/>
      <c r="QPL98" s="79"/>
      <c r="QPM98" s="79"/>
      <c r="QPN98" s="79"/>
      <c r="QPO98" s="79"/>
      <c r="QPP98" s="79"/>
      <c r="QPQ98" s="79"/>
      <c r="QPR98" s="79"/>
      <c r="QPS98" s="79"/>
      <c r="QPT98" s="79"/>
      <c r="QPU98" s="79"/>
      <c r="QPV98" s="79"/>
      <c r="QPW98" s="79"/>
      <c r="QPX98" s="79"/>
      <c r="QPY98" s="79"/>
      <c r="QPZ98" s="79"/>
      <c r="QQA98" s="79"/>
      <c r="QQB98" s="79"/>
      <c r="QQC98" s="79"/>
      <c r="QQD98" s="79"/>
      <c r="QQE98" s="79"/>
      <c r="QQF98" s="79"/>
      <c r="QQG98" s="79"/>
      <c r="QQH98" s="79"/>
      <c r="QQI98" s="79"/>
      <c r="QQJ98" s="79"/>
      <c r="QQK98" s="79"/>
      <c r="QQL98" s="79"/>
      <c r="QQM98" s="79"/>
      <c r="QQN98" s="79"/>
      <c r="QQO98" s="79"/>
      <c r="QQP98" s="79"/>
      <c r="QQQ98" s="79"/>
      <c r="QQR98" s="79"/>
      <c r="QQS98" s="79"/>
      <c r="QQT98" s="79"/>
      <c r="QQU98" s="79"/>
      <c r="QQV98" s="79"/>
      <c r="QQW98" s="79"/>
      <c r="QQX98" s="79"/>
      <c r="QQY98" s="79"/>
      <c r="QQZ98" s="79"/>
      <c r="QRA98" s="79"/>
      <c r="QRB98" s="79"/>
      <c r="QRC98" s="79"/>
      <c r="QRD98" s="79"/>
      <c r="QRE98" s="79"/>
      <c r="QRF98" s="79"/>
      <c r="QRG98" s="79"/>
      <c r="QRH98" s="79"/>
      <c r="QRI98" s="79"/>
      <c r="QRJ98" s="79"/>
      <c r="QRK98" s="79"/>
      <c r="QRL98" s="79"/>
      <c r="QRM98" s="79"/>
      <c r="QRN98" s="79"/>
      <c r="QRO98" s="79"/>
      <c r="QRP98" s="79"/>
      <c r="QRQ98" s="79"/>
      <c r="QRR98" s="79"/>
      <c r="QRS98" s="79"/>
      <c r="QRT98" s="79"/>
      <c r="QRU98" s="79"/>
      <c r="QRV98" s="79"/>
      <c r="QRW98" s="79"/>
      <c r="QRX98" s="79"/>
      <c r="QRY98" s="79"/>
      <c r="QRZ98" s="79"/>
      <c r="QSA98" s="79"/>
      <c r="QSB98" s="79"/>
      <c r="QSC98" s="79"/>
      <c r="QSD98" s="79"/>
      <c r="QSE98" s="79"/>
      <c r="QSF98" s="79"/>
      <c r="QSG98" s="79"/>
      <c r="QSH98" s="79"/>
      <c r="QSI98" s="79"/>
      <c r="QSJ98" s="79"/>
      <c r="QSK98" s="79"/>
      <c r="QSL98" s="79"/>
      <c r="QSM98" s="79"/>
      <c r="QSN98" s="79"/>
      <c r="QSO98" s="79"/>
      <c r="QSP98" s="79"/>
      <c r="QSQ98" s="79"/>
      <c r="QSR98" s="79"/>
      <c r="QSS98" s="79"/>
      <c r="QST98" s="79"/>
      <c r="QSU98" s="79"/>
      <c r="QSV98" s="79"/>
      <c r="QSW98" s="79"/>
      <c r="QSX98" s="79"/>
      <c r="QSY98" s="79"/>
      <c r="QSZ98" s="79"/>
      <c r="QTA98" s="79"/>
      <c r="QTB98" s="79"/>
      <c r="QTC98" s="79"/>
      <c r="QTD98" s="79"/>
      <c r="QTE98" s="79"/>
      <c r="QTF98" s="79"/>
      <c r="QTG98" s="79"/>
      <c r="QTH98" s="79"/>
      <c r="QTI98" s="79"/>
      <c r="QTJ98" s="79"/>
      <c r="QTK98" s="79"/>
      <c r="QTL98" s="79"/>
      <c r="QTM98" s="79"/>
      <c r="QTN98" s="79"/>
      <c r="QTO98" s="79"/>
      <c r="QTP98" s="79"/>
      <c r="QTQ98" s="79"/>
      <c r="QTR98" s="79"/>
      <c r="QTS98" s="79"/>
      <c r="QTT98" s="79"/>
      <c r="QTU98" s="79"/>
      <c r="QTV98" s="79"/>
      <c r="QTW98" s="79"/>
      <c r="QTX98" s="79"/>
      <c r="QTY98" s="79"/>
      <c r="QTZ98" s="79"/>
      <c r="QUA98" s="79"/>
      <c r="QUB98" s="79"/>
      <c r="QUC98" s="79"/>
      <c r="QUD98" s="79"/>
      <c r="QUE98" s="79"/>
      <c r="QUF98" s="79"/>
      <c r="QUG98" s="79"/>
      <c r="QUH98" s="79"/>
      <c r="QUI98" s="79"/>
      <c r="QUJ98" s="79"/>
      <c r="QUK98" s="79"/>
      <c r="QUL98" s="79"/>
      <c r="QUM98" s="79"/>
      <c r="QUN98" s="79"/>
      <c r="QUO98" s="79"/>
      <c r="QUP98" s="79"/>
      <c r="QUQ98" s="79"/>
      <c r="QUR98" s="79"/>
      <c r="QUS98" s="79"/>
      <c r="QUT98" s="79"/>
      <c r="QUU98" s="79"/>
      <c r="QUV98" s="79"/>
      <c r="QUW98" s="79"/>
      <c r="QUX98" s="79"/>
      <c r="QUY98" s="79"/>
      <c r="QUZ98" s="79"/>
      <c r="QVA98" s="79"/>
      <c r="QVB98" s="79"/>
      <c r="QVC98" s="79"/>
      <c r="QVD98" s="79"/>
      <c r="QVE98" s="79"/>
      <c r="QVF98" s="79"/>
      <c r="QVG98" s="79"/>
      <c r="QVH98" s="79"/>
      <c r="QVI98" s="79"/>
      <c r="QVJ98" s="79"/>
      <c r="QVK98" s="79"/>
      <c r="QVL98" s="79"/>
      <c r="QVM98" s="79"/>
      <c r="QVN98" s="79"/>
      <c r="QVO98" s="79"/>
      <c r="QVP98" s="79"/>
      <c r="QVQ98" s="79"/>
      <c r="QVR98" s="79"/>
      <c r="QVS98" s="79"/>
      <c r="QVT98" s="79"/>
      <c r="QVU98" s="79"/>
      <c r="QVV98" s="79"/>
      <c r="QVW98" s="79"/>
      <c r="QVX98" s="79"/>
      <c r="QVY98" s="79"/>
      <c r="QVZ98" s="79"/>
      <c r="QWA98" s="79"/>
      <c r="QWB98" s="79"/>
      <c r="QWC98" s="79"/>
      <c r="QWD98" s="79"/>
      <c r="QWE98" s="79"/>
      <c r="QWF98" s="79"/>
      <c r="QWG98" s="79"/>
      <c r="QWH98" s="79"/>
      <c r="QWI98" s="79"/>
      <c r="QWJ98" s="79"/>
      <c r="QWK98" s="79"/>
      <c r="QWL98" s="79"/>
      <c r="QWM98" s="79"/>
      <c r="QWN98" s="79"/>
      <c r="QWO98" s="79"/>
      <c r="QWP98" s="79"/>
      <c r="QWQ98" s="79"/>
      <c r="QWR98" s="79"/>
      <c r="QWS98" s="79"/>
      <c r="QWT98" s="79"/>
      <c r="QWU98" s="79"/>
      <c r="QWV98" s="79"/>
      <c r="QWW98" s="79"/>
      <c r="QWX98" s="79"/>
      <c r="QWY98" s="79"/>
      <c r="QWZ98" s="79"/>
      <c r="QXA98" s="79"/>
      <c r="QXB98" s="79"/>
      <c r="QXC98" s="79"/>
      <c r="QXD98" s="79"/>
      <c r="QXE98" s="79"/>
      <c r="QXF98" s="79"/>
      <c r="QXG98" s="79"/>
      <c r="QXH98" s="79"/>
      <c r="QXI98" s="79"/>
      <c r="QXJ98" s="79"/>
      <c r="QXK98" s="79"/>
      <c r="QXL98" s="79"/>
      <c r="QXM98" s="79"/>
      <c r="QXN98" s="79"/>
      <c r="QXO98" s="79"/>
      <c r="QXP98" s="79"/>
      <c r="QXQ98" s="79"/>
      <c r="QXR98" s="79"/>
      <c r="QXS98" s="79"/>
      <c r="QXT98" s="79"/>
      <c r="QXU98" s="79"/>
      <c r="QXV98" s="79"/>
      <c r="QXW98" s="79"/>
      <c r="QXX98" s="79"/>
      <c r="QXY98" s="79"/>
      <c r="QXZ98" s="79"/>
      <c r="QYA98" s="79"/>
      <c r="QYB98" s="79"/>
      <c r="QYC98" s="79"/>
      <c r="QYD98" s="79"/>
      <c r="QYE98" s="79"/>
      <c r="QYF98" s="79"/>
      <c r="QYG98" s="79"/>
      <c r="QYH98" s="79"/>
      <c r="QYI98" s="79"/>
      <c r="QYJ98" s="79"/>
      <c r="QYK98" s="79"/>
      <c r="QYL98" s="79"/>
      <c r="QYM98" s="79"/>
      <c r="QYN98" s="79"/>
      <c r="QYO98" s="79"/>
      <c r="QYP98" s="79"/>
      <c r="QYQ98" s="79"/>
      <c r="QYR98" s="79"/>
      <c r="QYS98" s="79"/>
      <c r="QYT98" s="79"/>
      <c r="QYU98" s="79"/>
      <c r="QYV98" s="79"/>
      <c r="QYW98" s="79"/>
      <c r="QYX98" s="79"/>
      <c r="QYY98" s="79"/>
      <c r="QYZ98" s="79"/>
      <c r="QZA98" s="79"/>
      <c r="QZB98" s="79"/>
      <c r="QZC98" s="79"/>
      <c r="QZD98" s="79"/>
      <c r="QZE98" s="79"/>
      <c r="QZF98" s="79"/>
      <c r="QZG98" s="79"/>
      <c r="QZH98" s="79"/>
      <c r="QZI98" s="79"/>
      <c r="QZJ98" s="79"/>
      <c r="QZK98" s="79"/>
      <c r="QZL98" s="79"/>
      <c r="QZM98" s="79"/>
      <c r="QZN98" s="79"/>
      <c r="QZO98" s="79"/>
      <c r="QZP98" s="79"/>
      <c r="QZQ98" s="79"/>
      <c r="QZR98" s="79"/>
      <c r="QZS98" s="79"/>
      <c r="QZT98" s="79"/>
      <c r="QZU98" s="79"/>
      <c r="QZV98" s="79"/>
      <c r="QZW98" s="79"/>
      <c r="QZX98" s="79"/>
      <c r="QZY98" s="79"/>
      <c r="QZZ98" s="79"/>
      <c r="RAA98" s="79"/>
      <c r="RAB98" s="79"/>
      <c r="RAC98" s="79"/>
      <c r="RAD98" s="79"/>
      <c r="RAE98" s="79"/>
      <c r="RAF98" s="79"/>
      <c r="RAG98" s="79"/>
      <c r="RAH98" s="79"/>
      <c r="RAI98" s="79"/>
      <c r="RAJ98" s="79"/>
      <c r="RAK98" s="79"/>
      <c r="RAL98" s="79"/>
      <c r="RAM98" s="79"/>
      <c r="RAN98" s="79"/>
      <c r="RAO98" s="79"/>
      <c r="RAP98" s="79"/>
      <c r="RAQ98" s="79"/>
      <c r="RAR98" s="79"/>
      <c r="RAS98" s="79"/>
      <c r="RAT98" s="79"/>
      <c r="RAU98" s="79"/>
      <c r="RAV98" s="79"/>
      <c r="RAW98" s="79"/>
      <c r="RAX98" s="79"/>
      <c r="RAY98" s="79"/>
      <c r="RAZ98" s="79"/>
      <c r="RBA98" s="79"/>
      <c r="RBB98" s="79"/>
      <c r="RBC98" s="79"/>
      <c r="RBD98" s="79"/>
      <c r="RBE98" s="79"/>
      <c r="RBF98" s="79"/>
      <c r="RBG98" s="79"/>
      <c r="RBH98" s="79"/>
      <c r="RBI98" s="79"/>
      <c r="RBJ98" s="79"/>
      <c r="RBK98" s="79"/>
      <c r="RBL98" s="79"/>
      <c r="RBM98" s="79"/>
      <c r="RBN98" s="79"/>
      <c r="RBO98" s="79"/>
      <c r="RBP98" s="79"/>
      <c r="RBQ98" s="79"/>
      <c r="RBR98" s="79"/>
      <c r="RBS98" s="79"/>
      <c r="RBT98" s="79"/>
      <c r="RBU98" s="79"/>
      <c r="RBV98" s="79"/>
      <c r="RBW98" s="79"/>
      <c r="RBX98" s="79"/>
      <c r="RBY98" s="79"/>
      <c r="RBZ98" s="79"/>
      <c r="RCA98" s="79"/>
      <c r="RCB98" s="79"/>
      <c r="RCC98" s="79"/>
      <c r="RCD98" s="79"/>
      <c r="RCE98" s="79"/>
      <c r="RCF98" s="79"/>
      <c r="RCG98" s="79"/>
      <c r="RCH98" s="79"/>
      <c r="RCI98" s="79"/>
      <c r="RCJ98" s="79"/>
      <c r="RCK98" s="79"/>
      <c r="RCL98" s="79"/>
      <c r="RCM98" s="79"/>
      <c r="RCN98" s="79"/>
      <c r="RCO98" s="79"/>
      <c r="RCP98" s="79"/>
      <c r="RCQ98" s="79"/>
      <c r="RCR98" s="79"/>
      <c r="RCS98" s="79"/>
      <c r="RCT98" s="79"/>
      <c r="RCU98" s="79"/>
      <c r="RCV98" s="79"/>
      <c r="RCW98" s="79"/>
      <c r="RCX98" s="79"/>
      <c r="RCY98" s="79"/>
      <c r="RCZ98" s="79"/>
      <c r="RDA98" s="79"/>
      <c r="RDB98" s="79"/>
      <c r="RDC98" s="79"/>
      <c r="RDD98" s="79"/>
      <c r="RDE98" s="79"/>
      <c r="RDF98" s="79"/>
      <c r="RDG98" s="79"/>
      <c r="RDH98" s="79"/>
      <c r="RDI98" s="79"/>
      <c r="RDJ98" s="79"/>
      <c r="RDK98" s="79"/>
      <c r="RDL98" s="79"/>
      <c r="RDM98" s="79"/>
      <c r="RDN98" s="79"/>
      <c r="RDO98" s="79"/>
      <c r="RDP98" s="79"/>
      <c r="RDQ98" s="79"/>
      <c r="RDR98" s="79"/>
      <c r="RDS98" s="79"/>
      <c r="RDT98" s="79"/>
      <c r="RDU98" s="79"/>
      <c r="RDV98" s="79"/>
      <c r="RDW98" s="79"/>
      <c r="RDX98" s="79"/>
      <c r="RDY98" s="79"/>
      <c r="RDZ98" s="79"/>
      <c r="REA98" s="79"/>
      <c r="REB98" s="79"/>
      <c r="REC98" s="79"/>
      <c r="RED98" s="79"/>
      <c r="REE98" s="79"/>
      <c r="REF98" s="79"/>
      <c r="REG98" s="79"/>
      <c r="REH98" s="79"/>
      <c r="REI98" s="79"/>
      <c r="REJ98" s="79"/>
      <c r="REK98" s="79"/>
      <c r="REL98" s="79"/>
      <c r="REM98" s="79"/>
      <c r="REN98" s="79"/>
      <c r="REO98" s="79"/>
      <c r="REP98" s="79"/>
      <c r="REQ98" s="79"/>
      <c r="RER98" s="79"/>
      <c r="RES98" s="79"/>
      <c r="RET98" s="79"/>
      <c r="REU98" s="79"/>
      <c r="REV98" s="79"/>
      <c r="REW98" s="79"/>
      <c r="REX98" s="79"/>
      <c r="REY98" s="79"/>
      <c r="REZ98" s="79"/>
      <c r="RFA98" s="79"/>
      <c r="RFB98" s="79"/>
      <c r="RFC98" s="79"/>
      <c r="RFD98" s="79"/>
      <c r="RFE98" s="79"/>
      <c r="RFF98" s="79"/>
      <c r="RFG98" s="79"/>
      <c r="RFH98" s="79"/>
      <c r="RFI98" s="79"/>
      <c r="RFJ98" s="79"/>
      <c r="RFK98" s="79"/>
      <c r="RFL98" s="79"/>
      <c r="RFM98" s="79"/>
      <c r="RFN98" s="79"/>
      <c r="RFO98" s="79"/>
      <c r="RFP98" s="79"/>
      <c r="RFQ98" s="79"/>
      <c r="RFR98" s="79"/>
      <c r="RFS98" s="79"/>
      <c r="RFT98" s="79"/>
      <c r="RFU98" s="79"/>
      <c r="RFV98" s="79"/>
      <c r="RFW98" s="79"/>
      <c r="RFX98" s="79"/>
      <c r="RFY98" s="79"/>
      <c r="RFZ98" s="79"/>
      <c r="RGA98" s="79"/>
      <c r="RGB98" s="79"/>
      <c r="RGC98" s="79"/>
      <c r="RGD98" s="79"/>
      <c r="RGE98" s="79"/>
      <c r="RGF98" s="79"/>
      <c r="RGG98" s="79"/>
      <c r="RGH98" s="79"/>
      <c r="RGI98" s="79"/>
      <c r="RGJ98" s="79"/>
      <c r="RGK98" s="79"/>
      <c r="RGL98" s="79"/>
      <c r="RGM98" s="79"/>
      <c r="RGN98" s="79"/>
      <c r="RGO98" s="79"/>
      <c r="RGP98" s="79"/>
      <c r="RGQ98" s="79"/>
      <c r="RGR98" s="79"/>
      <c r="RGS98" s="79"/>
      <c r="RGT98" s="79"/>
      <c r="RGU98" s="79"/>
      <c r="RGV98" s="79"/>
      <c r="RGW98" s="79"/>
      <c r="RGX98" s="79"/>
      <c r="RGY98" s="79"/>
      <c r="RGZ98" s="79"/>
      <c r="RHA98" s="79"/>
      <c r="RHB98" s="79"/>
      <c r="RHC98" s="79"/>
      <c r="RHD98" s="79"/>
      <c r="RHE98" s="79"/>
      <c r="RHF98" s="79"/>
      <c r="RHG98" s="79"/>
      <c r="RHH98" s="79"/>
      <c r="RHI98" s="79"/>
      <c r="RHJ98" s="79"/>
      <c r="RHK98" s="79"/>
      <c r="RHL98" s="79"/>
      <c r="RHM98" s="79"/>
      <c r="RHN98" s="79"/>
      <c r="RHO98" s="79"/>
      <c r="RHP98" s="79"/>
      <c r="RHQ98" s="79"/>
      <c r="RHR98" s="79"/>
      <c r="RHS98" s="79"/>
      <c r="RHT98" s="79"/>
      <c r="RHU98" s="79"/>
      <c r="RHV98" s="79"/>
      <c r="RHW98" s="79"/>
      <c r="RHX98" s="79"/>
      <c r="RHY98" s="79"/>
      <c r="RHZ98" s="79"/>
      <c r="RIA98" s="79"/>
      <c r="RIB98" s="79"/>
      <c r="RIC98" s="79"/>
      <c r="RID98" s="79"/>
      <c r="RIE98" s="79"/>
      <c r="RIF98" s="79"/>
      <c r="RIG98" s="79"/>
      <c r="RIH98" s="79"/>
      <c r="RII98" s="79"/>
      <c r="RIJ98" s="79"/>
      <c r="RIK98" s="79"/>
      <c r="RIL98" s="79"/>
      <c r="RIM98" s="79"/>
      <c r="RIN98" s="79"/>
      <c r="RIO98" s="79"/>
      <c r="RIP98" s="79"/>
      <c r="RIQ98" s="79"/>
      <c r="RIR98" s="79"/>
      <c r="RIS98" s="79"/>
      <c r="RIT98" s="79"/>
      <c r="RIU98" s="79"/>
      <c r="RIV98" s="79"/>
      <c r="RIW98" s="79"/>
      <c r="RIX98" s="79"/>
      <c r="RIY98" s="79"/>
      <c r="RIZ98" s="79"/>
      <c r="RJA98" s="79"/>
      <c r="RJB98" s="79"/>
      <c r="RJC98" s="79"/>
      <c r="RJD98" s="79"/>
      <c r="RJE98" s="79"/>
      <c r="RJF98" s="79"/>
      <c r="RJG98" s="79"/>
      <c r="RJH98" s="79"/>
      <c r="RJI98" s="79"/>
      <c r="RJJ98" s="79"/>
      <c r="RJK98" s="79"/>
      <c r="RJL98" s="79"/>
      <c r="RJM98" s="79"/>
      <c r="RJN98" s="79"/>
      <c r="RJO98" s="79"/>
      <c r="RJP98" s="79"/>
      <c r="RJQ98" s="79"/>
      <c r="RJR98" s="79"/>
      <c r="RJS98" s="79"/>
      <c r="RJT98" s="79"/>
      <c r="RJU98" s="79"/>
      <c r="RJV98" s="79"/>
      <c r="RJW98" s="79"/>
      <c r="RJX98" s="79"/>
      <c r="RJY98" s="79"/>
      <c r="RJZ98" s="79"/>
      <c r="RKA98" s="79"/>
      <c r="RKB98" s="79"/>
      <c r="RKC98" s="79"/>
      <c r="RKD98" s="79"/>
      <c r="RKE98" s="79"/>
      <c r="RKF98" s="79"/>
      <c r="RKG98" s="79"/>
      <c r="RKH98" s="79"/>
      <c r="RKI98" s="79"/>
      <c r="RKJ98" s="79"/>
      <c r="RKK98" s="79"/>
      <c r="RKL98" s="79"/>
      <c r="RKM98" s="79"/>
      <c r="RKN98" s="79"/>
      <c r="RKO98" s="79"/>
      <c r="RKP98" s="79"/>
      <c r="RKQ98" s="79"/>
      <c r="RKR98" s="79"/>
      <c r="RKS98" s="79"/>
      <c r="RKT98" s="79"/>
      <c r="RKU98" s="79"/>
      <c r="RKV98" s="79"/>
      <c r="RKW98" s="79"/>
      <c r="RKX98" s="79"/>
      <c r="RKY98" s="79"/>
      <c r="RKZ98" s="79"/>
      <c r="RLA98" s="79"/>
      <c r="RLB98" s="79"/>
      <c r="RLC98" s="79"/>
      <c r="RLD98" s="79"/>
      <c r="RLE98" s="79"/>
      <c r="RLF98" s="79"/>
      <c r="RLG98" s="79"/>
      <c r="RLH98" s="79"/>
      <c r="RLI98" s="79"/>
      <c r="RLJ98" s="79"/>
      <c r="RLK98" s="79"/>
      <c r="RLL98" s="79"/>
      <c r="RLM98" s="79"/>
      <c r="RLN98" s="79"/>
      <c r="RLO98" s="79"/>
      <c r="RLP98" s="79"/>
      <c r="RLQ98" s="79"/>
      <c r="RLR98" s="79"/>
      <c r="RLS98" s="79"/>
      <c r="RLT98" s="79"/>
      <c r="RLU98" s="79"/>
      <c r="RLV98" s="79"/>
      <c r="RLW98" s="79"/>
      <c r="RLX98" s="79"/>
      <c r="RLY98" s="79"/>
      <c r="RLZ98" s="79"/>
      <c r="RMA98" s="79"/>
      <c r="RMB98" s="79"/>
      <c r="RMC98" s="79"/>
      <c r="RMD98" s="79"/>
      <c r="RME98" s="79"/>
      <c r="RMF98" s="79"/>
      <c r="RMG98" s="79"/>
      <c r="RMH98" s="79"/>
      <c r="RMI98" s="79"/>
      <c r="RMJ98" s="79"/>
      <c r="RMK98" s="79"/>
      <c r="RML98" s="79"/>
      <c r="RMM98" s="79"/>
      <c r="RMN98" s="79"/>
      <c r="RMO98" s="79"/>
      <c r="RMP98" s="79"/>
      <c r="RMQ98" s="79"/>
      <c r="RMR98" s="79"/>
      <c r="RMS98" s="79"/>
      <c r="RMT98" s="79"/>
      <c r="RMU98" s="79"/>
      <c r="RMV98" s="79"/>
      <c r="RMW98" s="79"/>
      <c r="RMX98" s="79"/>
      <c r="RMY98" s="79"/>
      <c r="RMZ98" s="79"/>
      <c r="RNA98" s="79"/>
      <c r="RNB98" s="79"/>
      <c r="RNC98" s="79"/>
      <c r="RND98" s="79"/>
      <c r="RNE98" s="79"/>
      <c r="RNF98" s="79"/>
      <c r="RNG98" s="79"/>
      <c r="RNH98" s="79"/>
      <c r="RNI98" s="79"/>
      <c r="RNJ98" s="79"/>
      <c r="RNK98" s="79"/>
      <c r="RNL98" s="79"/>
      <c r="RNM98" s="79"/>
      <c r="RNN98" s="79"/>
      <c r="RNO98" s="79"/>
      <c r="RNP98" s="79"/>
      <c r="RNQ98" s="79"/>
      <c r="RNR98" s="79"/>
      <c r="RNS98" s="79"/>
      <c r="RNT98" s="79"/>
      <c r="RNU98" s="79"/>
      <c r="RNV98" s="79"/>
      <c r="RNW98" s="79"/>
      <c r="RNX98" s="79"/>
      <c r="RNY98" s="79"/>
      <c r="RNZ98" s="79"/>
      <c r="ROA98" s="79"/>
      <c r="ROB98" s="79"/>
      <c r="ROC98" s="79"/>
      <c r="ROD98" s="79"/>
      <c r="ROE98" s="79"/>
      <c r="ROF98" s="79"/>
      <c r="ROG98" s="79"/>
      <c r="ROH98" s="79"/>
      <c r="ROI98" s="79"/>
      <c r="ROJ98" s="79"/>
      <c r="ROK98" s="79"/>
      <c r="ROL98" s="79"/>
      <c r="ROM98" s="79"/>
      <c r="RON98" s="79"/>
      <c r="ROO98" s="79"/>
      <c r="ROP98" s="79"/>
      <c r="ROQ98" s="79"/>
      <c r="ROR98" s="79"/>
      <c r="ROS98" s="79"/>
      <c r="ROT98" s="79"/>
      <c r="ROU98" s="79"/>
      <c r="ROV98" s="79"/>
      <c r="ROW98" s="79"/>
      <c r="ROX98" s="79"/>
      <c r="ROY98" s="79"/>
      <c r="ROZ98" s="79"/>
      <c r="RPA98" s="79"/>
      <c r="RPB98" s="79"/>
      <c r="RPC98" s="79"/>
      <c r="RPD98" s="79"/>
      <c r="RPE98" s="79"/>
      <c r="RPF98" s="79"/>
      <c r="RPG98" s="79"/>
      <c r="RPH98" s="79"/>
      <c r="RPI98" s="79"/>
      <c r="RPJ98" s="79"/>
      <c r="RPK98" s="79"/>
      <c r="RPL98" s="79"/>
      <c r="RPM98" s="79"/>
      <c r="RPN98" s="79"/>
      <c r="RPO98" s="79"/>
      <c r="RPP98" s="79"/>
      <c r="RPQ98" s="79"/>
      <c r="RPR98" s="79"/>
      <c r="RPS98" s="79"/>
      <c r="RPT98" s="79"/>
      <c r="RPU98" s="79"/>
      <c r="RPV98" s="79"/>
      <c r="RPW98" s="79"/>
      <c r="RPX98" s="79"/>
      <c r="RPY98" s="79"/>
      <c r="RPZ98" s="79"/>
      <c r="RQA98" s="79"/>
      <c r="RQB98" s="79"/>
      <c r="RQC98" s="79"/>
      <c r="RQD98" s="79"/>
      <c r="RQE98" s="79"/>
      <c r="RQF98" s="79"/>
      <c r="RQG98" s="79"/>
      <c r="RQH98" s="79"/>
      <c r="RQI98" s="79"/>
      <c r="RQJ98" s="79"/>
      <c r="RQK98" s="79"/>
      <c r="RQL98" s="79"/>
      <c r="RQM98" s="79"/>
      <c r="RQN98" s="79"/>
      <c r="RQO98" s="79"/>
      <c r="RQP98" s="79"/>
      <c r="RQQ98" s="79"/>
      <c r="RQR98" s="79"/>
      <c r="RQS98" s="79"/>
      <c r="RQT98" s="79"/>
      <c r="RQU98" s="79"/>
      <c r="RQV98" s="79"/>
      <c r="RQW98" s="79"/>
      <c r="RQX98" s="79"/>
      <c r="RQY98" s="79"/>
      <c r="RQZ98" s="79"/>
      <c r="RRA98" s="79"/>
      <c r="RRB98" s="79"/>
      <c r="RRC98" s="79"/>
      <c r="RRD98" s="79"/>
      <c r="RRE98" s="79"/>
      <c r="RRF98" s="79"/>
      <c r="RRG98" s="79"/>
      <c r="RRH98" s="79"/>
      <c r="RRI98" s="79"/>
      <c r="RRJ98" s="79"/>
      <c r="RRK98" s="79"/>
      <c r="RRL98" s="79"/>
      <c r="RRM98" s="79"/>
      <c r="RRN98" s="79"/>
      <c r="RRO98" s="79"/>
      <c r="RRP98" s="79"/>
      <c r="RRQ98" s="79"/>
      <c r="RRR98" s="79"/>
      <c r="RRS98" s="79"/>
      <c r="RRT98" s="79"/>
      <c r="RRU98" s="79"/>
      <c r="RRV98" s="79"/>
      <c r="RRW98" s="79"/>
      <c r="RRX98" s="79"/>
      <c r="RRY98" s="79"/>
      <c r="RRZ98" s="79"/>
      <c r="RSA98" s="79"/>
      <c r="RSB98" s="79"/>
      <c r="RSC98" s="79"/>
      <c r="RSD98" s="79"/>
      <c r="RSE98" s="79"/>
      <c r="RSF98" s="79"/>
      <c r="RSG98" s="79"/>
      <c r="RSH98" s="79"/>
      <c r="RSI98" s="79"/>
      <c r="RSJ98" s="79"/>
      <c r="RSK98" s="79"/>
      <c r="RSL98" s="79"/>
      <c r="RSM98" s="79"/>
      <c r="RSN98" s="79"/>
      <c r="RSO98" s="79"/>
      <c r="RSP98" s="79"/>
      <c r="RSQ98" s="79"/>
      <c r="RSR98" s="79"/>
      <c r="RSS98" s="79"/>
      <c r="RST98" s="79"/>
      <c r="RSU98" s="79"/>
      <c r="RSV98" s="79"/>
      <c r="RSW98" s="79"/>
      <c r="RSX98" s="79"/>
      <c r="RSY98" s="79"/>
      <c r="RSZ98" s="79"/>
      <c r="RTA98" s="79"/>
      <c r="RTB98" s="79"/>
      <c r="RTC98" s="79"/>
      <c r="RTD98" s="79"/>
      <c r="RTE98" s="79"/>
      <c r="RTF98" s="79"/>
      <c r="RTG98" s="79"/>
      <c r="RTH98" s="79"/>
      <c r="RTI98" s="79"/>
      <c r="RTJ98" s="79"/>
      <c r="RTK98" s="79"/>
      <c r="RTL98" s="79"/>
      <c r="RTM98" s="79"/>
      <c r="RTN98" s="79"/>
      <c r="RTO98" s="79"/>
      <c r="RTP98" s="79"/>
      <c r="RTQ98" s="79"/>
      <c r="RTR98" s="79"/>
      <c r="RTS98" s="79"/>
      <c r="RTT98" s="79"/>
      <c r="RTU98" s="79"/>
      <c r="RTV98" s="79"/>
      <c r="RTW98" s="79"/>
      <c r="RTX98" s="79"/>
      <c r="RTY98" s="79"/>
      <c r="RTZ98" s="79"/>
      <c r="RUA98" s="79"/>
      <c r="RUB98" s="79"/>
      <c r="RUC98" s="79"/>
      <c r="RUD98" s="79"/>
      <c r="RUE98" s="79"/>
      <c r="RUF98" s="79"/>
      <c r="RUG98" s="79"/>
      <c r="RUH98" s="79"/>
      <c r="RUI98" s="79"/>
      <c r="RUJ98" s="79"/>
      <c r="RUK98" s="79"/>
      <c r="RUL98" s="79"/>
      <c r="RUM98" s="79"/>
      <c r="RUN98" s="79"/>
      <c r="RUO98" s="79"/>
      <c r="RUP98" s="79"/>
      <c r="RUQ98" s="79"/>
      <c r="RUR98" s="79"/>
      <c r="RUS98" s="79"/>
      <c r="RUT98" s="79"/>
      <c r="RUU98" s="79"/>
      <c r="RUV98" s="79"/>
      <c r="RUW98" s="79"/>
      <c r="RUX98" s="79"/>
      <c r="RUY98" s="79"/>
      <c r="RUZ98" s="79"/>
      <c r="RVA98" s="79"/>
      <c r="RVB98" s="79"/>
      <c r="RVC98" s="79"/>
      <c r="RVD98" s="79"/>
      <c r="RVE98" s="79"/>
      <c r="RVF98" s="79"/>
      <c r="RVG98" s="79"/>
      <c r="RVH98" s="79"/>
      <c r="RVI98" s="79"/>
      <c r="RVJ98" s="79"/>
      <c r="RVK98" s="79"/>
      <c r="RVL98" s="79"/>
      <c r="RVM98" s="79"/>
      <c r="RVN98" s="79"/>
      <c r="RVO98" s="79"/>
      <c r="RVP98" s="79"/>
      <c r="RVQ98" s="79"/>
      <c r="RVR98" s="79"/>
      <c r="RVS98" s="79"/>
      <c r="RVT98" s="79"/>
      <c r="RVU98" s="79"/>
      <c r="RVV98" s="79"/>
      <c r="RVW98" s="79"/>
      <c r="RVX98" s="79"/>
      <c r="RVY98" s="79"/>
      <c r="RVZ98" s="79"/>
      <c r="RWA98" s="79"/>
      <c r="RWB98" s="79"/>
      <c r="RWC98" s="79"/>
      <c r="RWD98" s="79"/>
      <c r="RWE98" s="79"/>
      <c r="RWF98" s="79"/>
      <c r="RWG98" s="79"/>
      <c r="RWH98" s="79"/>
      <c r="RWI98" s="79"/>
      <c r="RWJ98" s="79"/>
      <c r="RWK98" s="79"/>
      <c r="RWL98" s="79"/>
      <c r="RWM98" s="79"/>
      <c r="RWN98" s="79"/>
      <c r="RWO98" s="79"/>
      <c r="RWP98" s="79"/>
      <c r="RWQ98" s="79"/>
      <c r="RWR98" s="79"/>
      <c r="RWS98" s="79"/>
      <c r="RWT98" s="79"/>
      <c r="RWU98" s="79"/>
      <c r="RWV98" s="79"/>
      <c r="RWW98" s="79"/>
      <c r="RWX98" s="79"/>
      <c r="RWY98" s="79"/>
      <c r="RWZ98" s="79"/>
      <c r="RXA98" s="79"/>
      <c r="RXB98" s="79"/>
      <c r="RXC98" s="79"/>
      <c r="RXD98" s="79"/>
      <c r="RXE98" s="79"/>
      <c r="RXF98" s="79"/>
      <c r="RXG98" s="79"/>
      <c r="RXH98" s="79"/>
      <c r="RXI98" s="79"/>
      <c r="RXJ98" s="79"/>
      <c r="RXK98" s="79"/>
      <c r="RXL98" s="79"/>
      <c r="RXM98" s="79"/>
      <c r="RXN98" s="79"/>
      <c r="RXO98" s="79"/>
      <c r="RXP98" s="79"/>
      <c r="RXQ98" s="79"/>
      <c r="RXR98" s="79"/>
      <c r="RXS98" s="79"/>
      <c r="RXT98" s="79"/>
      <c r="RXU98" s="79"/>
      <c r="RXV98" s="79"/>
      <c r="RXW98" s="79"/>
      <c r="RXX98" s="79"/>
      <c r="RXY98" s="79"/>
      <c r="RXZ98" s="79"/>
      <c r="RYA98" s="79"/>
      <c r="RYB98" s="79"/>
      <c r="RYC98" s="79"/>
      <c r="RYD98" s="79"/>
      <c r="RYE98" s="79"/>
      <c r="RYF98" s="79"/>
      <c r="RYG98" s="79"/>
      <c r="RYH98" s="79"/>
      <c r="RYI98" s="79"/>
      <c r="RYJ98" s="79"/>
      <c r="RYK98" s="79"/>
      <c r="RYL98" s="79"/>
      <c r="RYM98" s="79"/>
      <c r="RYN98" s="79"/>
      <c r="RYO98" s="79"/>
      <c r="RYP98" s="79"/>
      <c r="RYQ98" s="79"/>
      <c r="RYR98" s="79"/>
      <c r="RYS98" s="79"/>
      <c r="RYT98" s="79"/>
      <c r="RYU98" s="79"/>
      <c r="RYV98" s="79"/>
      <c r="RYW98" s="79"/>
      <c r="RYX98" s="79"/>
      <c r="RYY98" s="79"/>
      <c r="RYZ98" s="79"/>
      <c r="RZA98" s="79"/>
      <c r="RZB98" s="79"/>
      <c r="RZC98" s="79"/>
      <c r="RZD98" s="79"/>
      <c r="RZE98" s="79"/>
      <c r="RZF98" s="79"/>
      <c r="RZG98" s="79"/>
      <c r="RZH98" s="79"/>
      <c r="RZI98" s="79"/>
      <c r="RZJ98" s="79"/>
      <c r="RZK98" s="79"/>
      <c r="RZL98" s="79"/>
      <c r="RZM98" s="79"/>
      <c r="RZN98" s="79"/>
      <c r="RZO98" s="79"/>
      <c r="RZP98" s="79"/>
      <c r="RZQ98" s="79"/>
      <c r="RZR98" s="79"/>
      <c r="RZS98" s="79"/>
      <c r="RZT98" s="79"/>
      <c r="RZU98" s="79"/>
      <c r="RZV98" s="79"/>
      <c r="RZW98" s="79"/>
      <c r="RZX98" s="79"/>
      <c r="RZY98" s="79"/>
      <c r="RZZ98" s="79"/>
      <c r="SAA98" s="79"/>
      <c r="SAB98" s="79"/>
      <c r="SAC98" s="79"/>
      <c r="SAD98" s="79"/>
      <c r="SAE98" s="79"/>
      <c r="SAF98" s="79"/>
      <c r="SAG98" s="79"/>
      <c r="SAH98" s="79"/>
      <c r="SAI98" s="79"/>
      <c r="SAJ98" s="79"/>
      <c r="SAK98" s="79"/>
      <c r="SAL98" s="79"/>
      <c r="SAM98" s="79"/>
      <c r="SAN98" s="79"/>
      <c r="SAO98" s="79"/>
      <c r="SAP98" s="79"/>
      <c r="SAQ98" s="79"/>
      <c r="SAR98" s="79"/>
      <c r="SAS98" s="79"/>
      <c r="SAT98" s="79"/>
      <c r="SAU98" s="79"/>
      <c r="SAV98" s="79"/>
      <c r="SAW98" s="79"/>
      <c r="SAX98" s="79"/>
      <c r="SAY98" s="79"/>
      <c r="SAZ98" s="79"/>
      <c r="SBA98" s="79"/>
      <c r="SBB98" s="79"/>
      <c r="SBC98" s="79"/>
      <c r="SBD98" s="79"/>
      <c r="SBE98" s="79"/>
      <c r="SBF98" s="79"/>
      <c r="SBG98" s="79"/>
      <c r="SBH98" s="79"/>
      <c r="SBI98" s="79"/>
      <c r="SBJ98" s="79"/>
      <c r="SBK98" s="79"/>
      <c r="SBL98" s="79"/>
      <c r="SBM98" s="79"/>
      <c r="SBN98" s="79"/>
      <c r="SBO98" s="79"/>
      <c r="SBP98" s="79"/>
      <c r="SBQ98" s="79"/>
      <c r="SBR98" s="79"/>
      <c r="SBS98" s="79"/>
      <c r="SBT98" s="79"/>
      <c r="SBU98" s="79"/>
      <c r="SBV98" s="79"/>
      <c r="SBW98" s="79"/>
      <c r="SBX98" s="79"/>
      <c r="SBY98" s="79"/>
      <c r="SBZ98" s="79"/>
      <c r="SCA98" s="79"/>
      <c r="SCB98" s="79"/>
      <c r="SCC98" s="79"/>
      <c r="SCD98" s="79"/>
      <c r="SCE98" s="79"/>
      <c r="SCF98" s="79"/>
      <c r="SCG98" s="79"/>
      <c r="SCH98" s="79"/>
      <c r="SCI98" s="79"/>
      <c r="SCJ98" s="79"/>
      <c r="SCK98" s="79"/>
      <c r="SCL98" s="79"/>
      <c r="SCM98" s="79"/>
      <c r="SCN98" s="79"/>
      <c r="SCO98" s="79"/>
      <c r="SCP98" s="79"/>
      <c r="SCQ98" s="79"/>
      <c r="SCR98" s="79"/>
      <c r="SCS98" s="79"/>
      <c r="SCT98" s="79"/>
      <c r="SCU98" s="79"/>
      <c r="SCV98" s="79"/>
      <c r="SCW98" s="79"/>
      <c r="SCX98" s="79"/>
      <c r="SCY98" s="79"/>
      <c r="SCZ98" s="79"/>
      <c r="SDA98" s="79"/>
      <c r="SDB98" s="79"/>
      <c r="SDC98" s="79"/>
      <c r="SDD98" s="79"/>
      <c r="SDE98" s="79"/>
      <c r="SDF98" s="79"/>
      <c r="SDG98" s="79"/>
      <c r="SDH98" s="79"/>
      <c r="SDI98" s="79"/>
      <c r="SDJ98" s="79"/>
      <c r="SDK98" s="79"/>
      <c r="SDL98" s="79"/>
      <c r="SDM98" s="79"/>
      <c r="SDN98" s="79"/>
      <c r="SDO98" s="79"/>
      <c r="SDP98" s="79"/>
      <c r="SDQ98" s="79"/>
      <c r="SDR98" s="79"/>
      <c r="SDS98" s="79"/>
      <c r="SDT98" s="79"/>
      <c r="SDU98" s="79"/>
      <c r="SDV98" s="79"/>
      <c r="SDW98" s="79"/>
      <c r="SDX98" s="79"/>
      <c r="SDY98" s="79"/>
      <c r="SDZ98" s="79"/>
      <c r="SEA98" s="79"/>
      <c r="SEB98" s="79"/>
      <c r="SEC98" s="79"/>
      <c r="SED98" s="79"/>
      <c r="SEE98" s="79"/>
      <c r="SEF98" s="79"/>
      <c r="SEG98" s="79"/>
      <c r="SEH98" s="79"/>
      <c r="SEI98" s="79"/>
      <c r="SEJ98" s="79"/>
      <c r="SEK98" s="79"/>
      <c r="SEL98" s="79"/>
      <c r="SEM98" s="79"/>
      <c r="SEN98" s="79"/>
      <c r="SEO98" s="79"/>
      <c r="SEP98" s="79"/>
      <c r="SEQ98" s="79"/>
      <c r="SER98" s="79"/>
      <c r="SES98" s="79"/>
      <c r="SET98" s="79"/>
      <c r="SEU98" s="79"/>
      <c r="SEV98" s="79"/>
      <c r="SEW98" s="79"/>
      <c r="SEX98" s="79"/>
      <c r="SEY98" s="79"/>
      <c r="SEZ98" s="79"/>
      <c r="SFA98" s="79"/>
      <c r="SFB98" s="79"/>
      <c r="SFC98" s="79"/>
      <c r="SFD98" s="79"/>
      <c r="SFE98" s="79"/>
      <c r="SFF98" s="79"/>
      <c r="SFG98" s="79"/>
      <c r="SFH98" s="79"/>
      <c r="SFI98" s="79"/>
      <c r="SFJ98" s="79"/>
      <c r="SFK98" s="79"/>
      <c r="SFL98" s="79"/>
      <c r="SFM98" s="79"/>
      <c r="SFN98" s="79"/>
      <c r="SFO98" s="79"/>
      <c r="SFP98" s="79"/>
      <c r="SFQ98" s="79"/>
      <c r="SFR98" s="79"/>
      <c r="SFS98" s="79"/>
      <c r="SFT98" s="79"/>
      <c r="SFU98" s="79"/>
      <c r="SFV98" s="79"/>
      <c r="SFW98" s="79"/>
      <c r="SFX98" s="79"/>
      <c r="SFY98" s="79"/>
      <c r="SFZ98" s="79"/>
      <c r="SGA98" s="79"/>
      <c r="SGB98" s="79"/>
      <c r="SGC98" s="79"/>
      <c r="SGD98" s="79"/>
      <c r="SGE98" s="79"/>
      <c r="SGF98" s="79"/>
      <c r="SGG98" s="79"/>
      <c r="SGH98" s="79"/>
      <c r="SGI98" s="79"/>
      <c r="SGJ98" s="79"/>
      <c r="SGK98" s="79"/>
      <c r="SGL98" s="79"/>
      <c r="SGM98" s="79"/>
      <c r="SGN98" s="79"/>
      <c r="SGO98" s="79"/>
      <c r="SGP98" s="79"/>
      <c r="SGQ98" s="79"/>
      <c r="SGR98" s="79"/>
      <c r="SGS98" s="79"/>
      <c r="SGT98" s="79"/>
      <c r="SGU98" s="79"/>
      <c r="SGV98" s="79"/>
      <c r="SGW98" s="79"/>
      <c r="SGX98" s="79"/>
      <c r="SGY98" s="79"/>
      <c r="SGZ98" s="79"/>
      <c r="SHA98" s="79"/>
      <c r="SHB98" s="79"/>
      <c r="SHC98" s="79"/>
      <c r="SHD98" s="79"/>
      <c r="SHE98" s="79"/>
      <c r="SHF98" s="79"/>
      <c r="SHG98" s="79"/>
      <c r="SHH98" s="79"/>
      <c r="SHI98" s="79"/>
      <c r="SHJ98" s="79"/>
      <c r="SHK98" s="79"/>
      <c r="SHL98" s="79"/>
      <c r="SHM98" s="79"/>
      <c r="SHN98" s="79"/>
      <c r="SHO98" s="79"/>
      <c r="SHP98" s="79"/>
      <c r="SHQ98" s="79"/>
      <c r="SHR98" s="79"/>
      <c r="SHS98" s="79"/>
      <c r="SHT98" s="79"/>
      <c r="SHU98" s="79"/>
      <c r="SHV98" s="79"/>
      <c r="SHW98" s="79"/>
      <c r="SHX98" s="79"/>
      <c r="SHY98" s="79"/>
      <c r="SHZ98" s="79"/>
      <c r="SIA98" s="79"/>
      <c r="SIB98" s="79"/>
      <c r="SIC98" s="79"/>
      <c r="SID98" s="79"/>
      <c r="SIE98" s="79"/>
      <c r="SIF98" s="79"/>
      <c r="SIG98" s="79"/>
      <c r="SIH98" s="79"/>
      <c r="SII98" s="79"/>
      <c r="SIJ98" s="79"/>
      <c r="SIK98" s="79"/>
      <c r="SIL98" s="79"/>
      <c r="SIM98" s="79"/>
      <c r="SIN98" s="79"/>
      <c r="SIO98" s="79"/>
      <c r="SIP98" s="79"/>
      <c r="SIQ98" s="79"/>
      <c r="SIR98" s="79"/>
      <c r="SIS98" s="79"/>
      <c r="SIT98" s="79"/>
      <c r="SIU98" s="79"/>
      <c r="SIV98" s="79"/>
      <c r="SIW98" s="79"/>
      <c r="SIX98" s="79"/>
      <c r="SIY98" s="79"/>
      <c r="SIZ98" s="79"/>
      <c r="SJA98" s="79"/>
      <c r="SJB98" s="79"/>
      <c r="SJC98" s="79"/>
      <c r="SJD98" s="79"/>
      <c r="SJE98" s="79"/>
      <c r="SJF98" s="79"/>
      <c r="SJG98" s="79"/>
      <c r="SJH98" s="79"/>
      <c r="SJI98" s="79"/>
      <c r="SJJ98" s="79"/>
      <c r="SJK98" s="79"/>
      <c r="SJL98" s="79"/>
      <c r="SJM98" s="79"/>
      <c r="SJN98" s="79"/>
      <c r="SJO98" s="79"/>
      <c r="SJP98" s="79"/>
      <c r="SJQ98" s="79"/>
      <c r="SJR98" s="79"/>
      <c r="SJS98" s="79"/>
      <c r="SJT98" s="79"/>
      <c r="SJU98" s="79"/>
      <c r="SJV98" s="79"/>
      <c r="SJW98" s="79"/>
      <c r="SJX98" s="79"/>
      <c r="SJY98" s="79"/>
      <c r="SJZ98" s="79"/>
      <c r="SKA98" s="79"/>
      <c r="SKB98" s="79"/>
      <c r="SKC98" s="79"/>
      <c r="SKD98" s="79"/>
      <c r="SKE98" s="79"/>
      <c r="SKF98" s="79"/>
      <c r="SKG98" s="79"/>
      <c r="SKH98" s="79"/>
      <c r="SKI98" s="79"/>
      <c r="SKJ98" s="79"/>
      <c r="SKK98" s="79"/>
      <c r="SKL98" s="79"/>
      <c r="SKM98" s="79"/>
      <c r="SKN98" s="79"/>
      <c r="SKO98" s="79"/>
      <c r="SKP98" s="79"/>
      <c r="SKQ98" s="79"/>
      <c r="SKR98" s="79"/>
      <c r="SKS98" s="79"/>
      <c r="SKT98" s="79"/>
      <c r="SKU98" s="79"/>
      <c r="SKV98" s="79"/>
      <c r="SKW98" s="79"/>
      <c r="SKX98" s="79"/>
      <c r="SKY98" s="79"/>
      <c r="SKZ98" s="79"/>
      <c r="SLA98" s="79"/>
      <c r="SLB98" s="79"/>
      <c r="SLC98" s="79"/>
      <c r="SLD98" s="79"/>
      <c r="SLE98" s="79"/>
      <c r="SLF98" s="79"/>
      <c r="SLG98" s="79"/>
      <c r="SLH98" s="79"/>
      <c r="SLI98" s="79"/>
      <c r="SLJ98" s="79"/>
      <c r="SLK98" s="79"/>
      <c r="SLL98" s="79"/>
      <c r="SLM98" s="79"/>
      <c r="SLN98" s="79"/>
      <c r="SLO98" s="79"/>
      <c r="SLP98" s="79"/>
      <c r="SLQ98" s="79"/>
      <c r="SLR98" s="79"/>
      <c r="SLS98" s="79"/>
      <c r="SLT98" s="79"/>
      <c r="SLU98" s="79"/>
      <c r="SLV98" s="79"/>
      <c r="SLW98" s="79"/>
      <c r="SLX98" s="79"/>
      <c r="SLY98" s="79"/>
      <c r="SLZ98" s="79"/>
      <c r="SMA98" s="79"/>
      <c r="SMB98" s="79"/>
      <c r="SMC98" s="79"/>
      <c r="SMD98" s="79"/>
      <c r="SME98" s="79"/>
      <c r="SMF98" s="79"/>
      <c r="SMG98" s="79"/>
      <c r="SMH98" s="79"/>
      <c r="SMI98" s="79"/>
      <c r="SMJ98" s="79"/>
      <c r="SMK98" s="79"/>
      <c r="SML98" s="79"/>
      <c r="SMM98" s="79"/>
      <c r="SMN98" s="79"/>
      <c r="SMO98" s="79"/>
      <c r="SMP98" s="79"/>
      <c r="SMQ98" s="79"/>
      <c r="SMR98" s="79"/>
      <c r="SMS98" s="79"/>
      <c r="SMT98" s="79"/>
      <c r="SMU98" s="79"/>
      <c r="SMV98" s="79"/>
      <c r="SMW98" s="79"/>
      <c r="SMX98" s="79"/>
      <c r="SMY98" s="79"/>
      <c r="SMZ98" s="79"/>
      <c r="SNA98" s="79"/>
      <c r="SNB98" s="79"/>
      <c r="SNC98" s="79"/>
      <c r="SND98" s="79"/>
      <c r="SNE98" s="79"/>
      <c r="SNF98" s="79"/>
      <c r="SNG98" s="79"/>
      <c r="SNH98" s="79"/>
      <c r="SNI98" s="79"/>
      <c r="SNJ98" s="79"/>
      <c r="SNK98" s="79"/>
      <c r="SNL98" s="79"/>
      <c r="SNM98" s="79"/>
      <c r="SNN98" s="79"/>
      <c r="SNO98" s="79"/>
      <c r="SNP98" s="79"/>
      <c r="SNQ98" s="79"/>
      <c r="SNR98" s="79"/>
      <c r="SNS98" s="79"/>
      <c r="SNT98" s="79"/>
      <c r="SNU98" s="79"/>
      <c r="SNV98" s="79"/>
      <c r="SNW98" s="79"/>
      <c r="SNX98" s="79"/>
      <c r="SNY98" s="79"/>
      <c r="SNZ98" s="79"/>
      <c r="SOA98" s="79"/>
      <c r="SOB98" s="79"/>
      <c r="SOC98" s="79"/>
      <c r="SOD98" s="79"/>
      <c r="SOE98" s="79"/>
      <c r="SOF98" s="79"/>
      <c r="SOG98" s="79"/>
      <c r="SOH98" s="79"/>
      <c r="SOI98" s="79"/>
      <c r="SOJ98" s="79"/>
      <c r="SOK98" s="79"/>
      <c r="SOL98" s="79"/>
      <c r="SOM98" s="79"/>
      <c r="SON98" s="79"/>
      <c r="SOO98" s="79"/>
      <c r="SOP98" s="79"/>
      <c r="SOQ98" s="79"/>
      <c r="SOR98" s="79"/>
      <c r="SOS98" s="79"/>
      <c r="SOT98" s="79"/>
      <c r="SOU98" s="79"/>
      <c r="SOV98" s="79"/>
      <c r="SOW98" s="79"/>
      <c r="SOX98" s="79"/>
      <c r="SOY98" s="79"/>
      <c r="SOZ98" s="79"/>
      <c r="SPA98" s="79"/>
      <c r="SPB98" s="79"/>
      <c r="SPC98" s="79"/>
      <c r="SPD98" s="79"/>
      <c r="SPE98" s="79"/>
      <c r="SPF98" s="79"/>
      <c r="SPG98" s="79"/>
      <c r="SPH98" s="79"/>
      <c r="SPI98" s="79"/>
      <c r="SPJ98" s="79"/>
      <c r="SPK98" s="79"/>
      <c r="SPL98" s="79"/>
      <c r="SPM98" s="79"/>
      <c r="SPN98" s="79"/>
      <c r="SPO98" s="79"/>
      <c r="SPP98" s="79"/>
      <c r="SPQ98" s="79"/>
      <c r="SPR98" s="79"/>
      <c r="SPS98" s="79"/>
      <c r="SPT98" s="79"/>
      <c r="SPU98" s="79"/>
      <c r="SPV98" s="79"/>
      <c r="SPW98" s="79"/>
      <c r="SPX98" s="79"/>
      <c r="SPY98" s="79"/>
      <c r="SPZ98" s="79"/>
      <c r="SQA98" s="79"/>
      <c r="SQB98" s="79"/>
      <c r="SQC98" s="79"/>
      <c r="SQD98" s="79"/>
      <c r="SQE98" s="79"/>
      <c r="SQF98" s="79"/>
      <c r="SQG98" s="79"/>
      <c r="SQH98" s="79"/>
      <c r="SQI98" s="79"/>
      <c r="SQJ98" s="79"/>
      <c r="SQK98" s="79"/>
      <c r="SQL98" s="79"/>
      <c r="SQM98" s="79"/>
      <c r="SQN98" s="79"/>
      <c r="SQO98" s="79"/>
      <c r="SQP98" s="79"/>
      <c r="SQQ98" s="79"/>
      <c r="SQR98" s="79"/>
      <c r="SQS98" s="79"/>
      <c r="SQT98" s="79"/>
      <c r="SQU98" s="79"/>
      <c r="SQV98" s="79"/>
      <c r="SQW98" s="79"/>
      <c r="SQX98" s="79"/>
      <c r="SQY98" s="79"/>
      <c r="SQZ98" s="79"/>
      <c r="SRA98" s="79"/>
      <c r="SRB98" s="79"/>
      <c r="SRC98" s="79"/>
      <c r="SRD98" s="79"/>
      <c r="SRE98" s="79"/>
      <c r="SRF98" s="79"/>
      <c r="SRG98" s="79"/>
      <c r="SRH98" s="79"/>
      <c r="SRI98" s="79"/>
      <c r="SRJ98" s="79"/>
      <c r="SRK98" s="79"/>
      <c r="SRL98" s="79"/>
      <c r="SRM98" s="79"/>
      <c r="SRN98" s="79"/>
      <c r="SRO98" s="79"/>
      <c r="SRP98" s="79"/>
      <c r="SRQ98" s="79"/>
      <c r="SRR98" s="79"/>
      <c r="SRS98" s="79"/>
      <c r="SRT98" s="79"/>
      <c r="SRU98" s="79"/>
      <c r="SRV98" s="79"/>
      <c r="SRW98" s="79"/>
      <c r="SRX98" s="79"/>
      <c r="SRY98" s="79"/>
      <c r="SRZ98" s="79"/>
      <c r="SSA98" s="79"/>
      <c r="SSB98" s="79"/>
      <c r="SSC98" s="79"/>
      <c r="SSD98" s="79"/>
      <c r="SSE98" s="79"/>
      <c r="SSF98" s="79"/>
      <c r="SSG98" s="79"/>
      <c r="SSH98" s="79"/>
      <c r="SSI98" s="79"/>
      <c r="SSJ98" s="79"/>
      <c r="SSK98" s="79"/>
      <c r="SSL98" s="79"/>
      <c r="SSM98" s="79"/>
      <c r="SSN98" s="79"/>
      <c r="SSO98" s="79"/>
      <c r="SSP98" s="79"/>
      <c r="SSQ98" s="79"/>
      <c r="SSR98" s="79"/>
      <c r="SSS98" s="79"/>
      <c r="SST98" s="79"/>
      <c r="SSU98" s="79"/>
      <c r="SSV98" s="79"/>
      <c r="SSW98" s="79"/>
      <c r="SSX98" s="79"/>
      <c r="SSY98" s="79"/>
      <c r="SSZ98" s="79"/>
      <c r="STA98" s="79"/>
      <c r="STB98" s="79"/>
      <c r="STC98" s="79"/>
      <c r="STD98" s="79"/>
      <c r="STE98" s="79"/>
      <c r="STF98" s="79"/>
      <c r="STG98" s="79"/>
      <c r="STH98" s="79"/>
      <c r="STI98" s="79"/>
      <c r="STJ98" s="79"/>
      <c r="STK98" s="79"/>
      <c r="STL98" s="79"/>
      <c r="STM98" s="79"/>
      <c r="STN98" s="79"/>
      <c r="STO98" s="79"/>
      <c r="STP98" s="79"/>
      <c r="STQ98" s="79"/>
      <c r="STR98" s="79"/>
      <c r="STS98" s="79"/>
      <c r="STT98" s="79"/>
      <c r="STU98" s="79"/>
      <c r="STV98" s="79"/>
      <c r="STW98" s="79"/>
      <c r="STX98" s="79"/>
      <c r="STY98" s="79"/>
      <c r="STZ98" s="79"/>
      <c r="SUA98" s="79"/>
      <c r="SUB98" s="79"/>
      <c r="SUC98" s="79"/>
      <c r="SUD98" s="79"/>
      <c r="SUE98" s="79"/>
      <c r="SUF98" s="79"/>
      <c r="SUG98" s="79"/>
      <c r="SUH98" s="79"/>
      <c r="SUI98" s="79"/>
      <c r="SUJ98" s="79"/>
      <c r="SUK98" s="79"/>
      <c r="SUL98" s="79"/>
      <c r="SUM98" s="79"/>
      <c r="SUN98" s="79"/>
      <c r="SUO98" s="79"/>
      <c r="SUP98" s="79"/>
      <c r="SUQ98" s="79"/>
      <c r="SUR98" s="79"/>
      <c r="SUS98" s="79"/>
      <c r="SUT98" s="79"/>
      <c r="SUU98" s="79"/>
      <c r="SUV98" s="79"/>
      <c r="SUW98" s="79"/>
      <c r="SUX98" s="79"/>
      <c r="SUY98" s="79"/>
      <c r="SUZ98" s="79"/>
      <c r="SVA98" s="79"/>
      <c r="SVB98" s="79"/>
      <c r="SVC98" s="79"/>
      <c r="SVD98" s="79"/>
      <c r="SVE98" s="79"/>
      <c r="SVF98" s="79"/>
      <c r="SVG98" s="79"/>
      <c r="SVH98" s="79"/>
      <c r="SVI98" s="79"/>
      <c r="SVJ98" s="79"/>
      <c r="SVK98" s="79"/>
      <c r="SVL98" s="79"/>
      <c r="SVM98" s="79"/>
      <c r="SVN98" s="79"/>
      <c r="SVO98" s="79"/>
      <c r="SVP98" s="79"/>
      <c r="SVQ98" s="79"/>
      <c r="SVR98" s="79"/>
      <c r="SVS98" s="79"/>
      <c r="SVT98" s="79"/>
      <c r="SVU98" s="79"/>
      <c r="SVV98" s="79"/>
      <c r="SVW98" s="79"/>
      <c r="SVX98" s="79"/>
      <c r="SVY98" s="79"/>
      <c r="SVZ98" s="79"/>
      <c r="SWA98" s="79"/>
      <c r="SWB98" s="79"/>
      <c r="SWC98" s="79"/>
      <c r="SWD98" s="79"/>
      <c r="SWE98" s="79"/>
      <c r="SWF98" s="79"/>
      <c r="SWG98" s="79"/>
      <c r="SWH98" s="79"/>
      <c r="SWI98" s="79"/>
      <c r="SWJ98" s="79"/>
      <c r="SWK98" s="79"/>
      <c r="SWL98" s="79"/>
      <c r="SWM98" s="79"/>
      <c r="SWN98" s="79"/>
      <c r="SWO98" s="79"/>
      <c r="SWP98" s="79"/>
      <c r="SWQ98" s="79"/>
      <c r="SWR98" s="79"/>
      <c r="SWS98" s="79"/>
      <c r="SWT98" s="79"/>
      <c r="SWU98" s="79"/>
      <c r="SWV98" s="79"/>
      <c r="SWW98" s="79"/>
      <c r="SWX98" s="79"/>
      <c r="SWY98" s="79"/>
      <c r="SWZ98" s="79"/>
      <c r="SXA98" s="79"/>
      <c r="SXB98" s="79"/>
      <c r="SXC98" s="79"/>
      <c r="SXD98" s="79"/>
      <c r="SXE98" s="79"/>
      <c r="SXF98" s="79"/>
      <c r="SXG98" s="79"/>
      <c r="SXH98" s="79"/>
      <c r="SXI98" s="79"/>
      <c r="SXJ98" s="79"/>
      <c r="SXK98" s="79"/>
      <c r="SXL98" s="79"/>
      <c r="SXM98" s="79"/>
      <c r="SXN98" s="79"/>
      <c r="SXO98" s="79"/>
      <c r="SXP98" s="79"/>
      <c r="SXQ98" s="79"/>
      <c r="SXR98" s="79"/>
      <c r="SXS98" s="79"/>
      <c r="SXT98" s="79"/>
      <c r="SXU98" s="79"/>
      <c r="SXV98" s="79"/>
      <c r="SXW98" s="79"/>
      <c r="SXX98" s="79"/>
      <c r="SXY98" s="79"/>
      <c r="SXZ98" s="79"/>
      <c r="SYA98" s="79"/>
      <c r="SYB98" s="79"/>
      <c r="SYC98" s="79"/>
      <c r="SYD98" s="79"/>
      <c r="SYE98" s="79"/>
      <c r="SYF98" s="79"/>
      <c r="SYG98" s="79"/>
      <c r="SYH98" s="79"/>
      <c r="SYI98" s="79"/>
      <c r="SYJ98" s="79"/>
      <c r="SYK98" s="79"/>
      <c r="SYL98" s="79"/>
      <c r="SYM98" s="79"/>
      <c r="SYN98" s="79"/>
      <c r="SYO98" s="79"/>
      <c r="SYP98" s="79"/>
      <c r="SYQ98" s="79"/>
      <c r="SYR98" s="79"/>
      <c r="SYS98" s="79"/>
      <c r="SYT98" s="79"/>
      <c r="SYU98" s="79"/>
      <c r="SYV98" s="79"/>
      <c r="SYW98" s="79"/>
      <c r="SYX98" s="79"/>
      <c r="SYY98" s="79"/>
      <c r="SYZ98" s="79"/>
      <c r="SZA98" s="79"/>
      <c r="SZB98" s="79"/>
      <c r="SZC98" s="79"/>
      <c r="SZD98" s="79"/>
      <c r="SZE98" s="79"/>
      <c r="SZF98" s="79"/>
      <c r="SZG98" s="79"/>
      <c r="SZH98" s="79"/>
      <c r="SZI98" s="79"/>
      <c r="SZJ98" s="79"/>
      <c r="SZK98" s="79"/>
      <c r="SZL98" s="79"/>
      <c r="SZM98" s="79"/>
      <c r="SZN98" s="79"/>
      <c r="SZO98" s="79"/>
      <c r="SZP98" s="79"/>
      <c r="SZQ98" s="79"/>
      <c r="SZR98" s="79"/>
      <c r="SZS98" s="79"/>
      <c r="SZT98" s="79"/>
      <c r="SZU98" s="79"/>
      <c r="SZV98" s="79"/>
      <c r="SZW98" s="79"/>
      <c r="SZX98" s="79"/>
      <c r="SZY98" s="79"/>
      <c r="SZZ98" s="79"/>
      <c r="TAA98" s="79"/>
      <c r="TAB98" s="79"/>
      <c r="TAC98" s="79"/>
      <c r="TAD98" s="79"/>
      <c r="TAE98" s="79"/>
      <c r="TAF98" s="79"/>
      <c r="TAG98" s="79"/>
      <c r="TAH98" s="79"/>
      <c r="TAI98" s="79"/>
      <c r="TAJ98" s="79"/>
      <c r="TAK98" s="79"/>
      <c r="TAL98" s="79"/>
      <c r="TAM98" s="79"/>
      <c r="TAN98" s="79"/>
      <c r="TAO98" s="79"/>
      <c r="TAP98" s="79"/>
      <c r="TAQ98" s="79"/>
      <c r="TAR98" s="79"/>
      <c r="TAS98" s="79"/>
      <c r="TAT98" s="79"/>
      <c r="TAU98" s="79"/>
      <c r="TAV98" s="79"/>
      <c r="TAW98" s="79"/>
      <c r="TAX98" s="79"/>
      <c r="TAY98" s="79"/>
      <c r="TAZ98" s="79"/>
      <c r="TBA98" s="79"/>
      <c r="TBB98" s="79"/>
      <c r="TBC98" s="79"/>
      <c r="TBD98" s="79"/>
      <c r="TBE98" s="79"/>
      <c r="TBF98" s="79"/>
      <c r="TBG98" s="79"/>
      <c r="TBH98" s="79"/>
      <c r="TBI98" s="79"/>
      <c r="TBJ98" s="79"/>
      <c r="TBK98" s="79"/>
      <c r="TBL98" s="79"/>
      <c r="TBM98" s="79"/>
      <c r="TBN98" s="79"/>
      <c r="TBO98" s="79"/>
      <c r="TBP98" s="79"/>
      <c r="TBQ98" s="79"/>
      <c r="TBR98" s="79"/>
      <c r="TBS98" s="79"/>
      <c r="TBT98" s="79"/>
      <c r="TBU98" s="79"/>
      <c r="TBV98" s="79"/>
      <c r="TBW98" s="79"/>
      <c r="TBX98" s="79"/>
      <c r="TBY98" s="79"/>
      <c r="TBZ98" s="79"/>
      <c r="TCA98" s="79"/>
      <c r="TCB98" s="79"/>
      <c r="TCC98" s="79"/>
      <c r="TCD98" s="79"/>
      <c r="TCE98" s="79"/>
      <c r="TCF98" s="79"/>
      <c r="TCG98" s="79"/>
      <c r="TCH98" s="79"/>
      <c r="TCI98" s="79"/>
      <c r="TCJ98" s="79"/>
      <c r="TCK98" s="79"/>
      <c r="TCL98" s="79"/>
      <c r="TCM98" s="79"/>
      <c r="TCN98" s="79"/>
      <c r="TCO98" s="79"/>
      <c r="TCP98" s="79"/>
      <c r="TCQ98" s="79"/>
      <c r="TCR98" s="79"/>
      <c r="TCS98" s="79"/>
      <c r="TCT98" s="79"/>
      <c r="TCU98" s="79"/>
      <c r="TCV98" s="79"/>
      <c r="TCW98" s="79"/>
      <c r="TCX98" s="79"/>
      <c r="TCY98" s="79"/>
      <c r="TCZ98" s="79"/>
      <c r="TDA98" s="79"/>
      <c r="TDB98" s="79"/>
      <c r="TDC98" s="79"/>
      <c r="TDD98" s="79"/>
      <c r="TDE98" s="79"/>
      <c r="TDF98" s="79"/>
      <c r="TDG98" s="79"/>
      <c r="TDH98" s="79"/>
      <c r="TDI98" s="79"/>
      <c r="TDJ98" s="79"/>
      <c r="TDK98" s="79"/>
      <c r="TDL98" s="79"/>
      <c r="TDM98" s="79"/>
      <c r="TDN98" s="79"/>
      <c r="TDO98" s="79"/>
      <c r="TDP98" s="79"/>
      <c r="TDQ98" s="79"/>
      <c r="TDR98" s="79"/>
      <c r="TDS98" s="79"/>
      <c r="TDT98" s="79"/>
      <c r="TDU98" s="79"/>
      <c r="TDV98" s="79"/>
      <c r="TDW98" s="79"/>
      <c r="TDX98" s="79"/>
      <c r="TDY98" s="79"/>
      <c r="TDZ98" s="79"/>
      <c r="TEA98" s="79"/>
      <c r="TEB98" s="79"/>
      <c r="TEC98" s="79"/>
      <c r="TED98" s="79"/>
      <c r="TEE98" s="79"/>
      <c r="TEF98" s="79"/>
      <c r="TEG98" s="79"/>
      <c r="TEH98" s="79"/>
      <c r="TEI98" s="79"/>
      <c r="TEJ98" s="79"/>
      <c r="TEK98" s="79"/>
      <c r="TEL98" s="79"/>
      <c r="TEM98" s="79"/>
      <c r="TEN98" s="79"/>
      <c r="TEO98" s="79"/>
      <c r="TEP98" s="79"/>
      <c r="TEQ98" s="79"/>
      <c r="TER98" s="79"/>
      <c r="TES98" s="79"/>
      <c r="TET98" s="79"/>
      <c r="TEU98" s="79"/>
      <c r="TEV98" s="79"/>
      <c r="TEW98" s="79"/>
      <c r="TEX98" s="79"/>
      <c r="TEY98" s="79"/>
      <c r="TEZ98" s="79"/>
      <c r="TFA98" s="79"/>
      <c r="TFB98" s="79"/>
      <c r="TFC98" s="79"/>
      <c r="TFD98" s="79"/>
      <c r="TFE98" s="79"/>
      <c r="TFF98" s="79"/>
      <c r="TFG98" s="79"/>
      <c r="TFH98" s="79"/>
      <c r="TFI98" s="79"/>
      <c r="TFJ98" s="79"/>
      <c r="TFK98" s="79"/>
      <c r="TFL98" s="79"/>
      <c r="TFM98" s="79"/>
      <c r="TFN98" s="79"/>
      <c r="TFO98" s="79"/>
      <c r="TFP98" s="79"/>
      <c r="TFQ98" s="79"/>
      <c r="TFR98" s="79"/>
      <c r="TFS98" s="79"/>
      <c r="TFT98" s="79"/>
      <c r="TFU98" s="79"/>
      <c r="TFV98" s="79"/>
      <c r="TFW98" s="79"/>
      <c r="TFX98" s="79"/>
      <c r="TFY98" s="79"/>
      <c r="TFZ98" s="79"/>
      <c r="TGA98" s="79"/>
      <c r="TGB98" s="79"/>
      <c r="TGC98" s="79"/>
      <c r="TGD98" s="79"/>
      <c r="TGE98" s="79"/>
      <c r="TGF98" s="79"/>
      <c r="TGG98" s="79"/>
      <c r="TGH98" s="79"/>
      <c r="TGI98" s="79"/>
      <c r="TGJ98" s="79"/>
      <c r="TGK98" s="79"/>
      <c r="TGL98" s="79"/>
      <c r="TGM98" s="79"/>
      <c r="TGN98" s="79"/>
      <c r="TGO98" s="79"/>
      <c r="TGP98" s="79"/>
      <c r="TGQ98" s="79"/>
      <c r="TGR98" s="79"/>
      <c r="TGS98" s="79"/>
      <c r="TGT98" s="79"/>
      <c r="TGU98" s="79"/>
      <c r="TGV98" s="79"/>
      <c r="TGW98" s="79"/>
      <c r="TGX98" s="79"/>
      <c r="TGY98" s="79"/>
      <c r="TGZ98" s="79"/>
      <c r="THA98" s="79"/>
      <c r="THB98" s="79"/>
      <c r="THC98" s="79"/>
      <c r="THD98" s="79"/>
      <c r="THE98" s="79"/>
      <c r="THF98" s="79"/>
      <c r="THG98" s="79"/>
      <c r="THH98" s="79"/>
      <c r="THI98" s="79"/>
      <c r="THJ98" s="79"/>
      <c r="THK98" s="79"/>
      <c r="THL98" s="79"/>
      <c r="THM98" s="79"/>
      <c r="THN98" s="79"/>
      <c r="THO98" s="79"/>
      <c r="THP98" s="79"/>
      <c r="THQ98" s="79"/>
      <c r="THR98" s="79"/>
      <c r="THS98" s="79"/>
      <c r="THT98" s="79"/>
      <c r="THU98" s="79"/>
      <c r="THV98" s="79"/>
      <c r="THW98" s="79"/>
      <c r="THX98" s="79"/>
      <c r="THY98" s="79"/>
      <c r="THZ98" s="79"/>
      <c r="TIA98" s="79"/>
      <c r="TIB98" s="79"/>
      <c r="TIC98" s="79"/>
      <c r="TID98" s="79"/>
      <c r="TIE98" s="79"/>
      <c r="TIF98" s="79"/>
      <c r="TIG98" s="79"/>
      <c r="TIH98" s="79"/>
      <c r="TII98" s="79"/>
      <c r="TIJ98" s="79"/>
      <c r="TIK98" s="79"/>
      <c r="TIL98" s="79"/>
      <c r="TIM98" s="79"/>
      <c r="TIN98" s="79"/>
      <c r="TIO98" s="79"/>
      <c r="TIP98" s="79"/>
      <c r="TIQ98" s="79"/>
      <c r="TIR98" s="79"/>
      <c r="TIS98" s="79"/>
      <c r="TIT98" s="79"/>
      <c r="TIU98" s="79"/>
      <c r="TIV98" s="79"/>
      <c r="TIW98" s="79"/>
      <c r="TIX98" s="79"/>
      <c r="TIY98" s="79"/>
      <c r="TIZ98" s="79"/>
      <c r="TJA98" s="79"/>
      <c r="TJB98" s="79"/>
      <c r="TJC98" s="79"/>
      <c r="TJD98" s="79"/>
      <c r="TJE98" s="79"/>
      <c r="TJF98" s="79"/>
      <c r="TJG98" s="79"/>
      <c r="TJH98" s="79"/>
      <c r="TJI98" s="79"/>
      <c r="TJJ98" s="79"/>
      <c r="TJK98" s="79"/>
      <c r="TJL98" s="79"/>
      <c r="TJM98" s="79"/>
      <c r="TJN98" s="79"/>
      <c r="TJO98" s="79"/>
      <c r="TJP98" s="79"/>
      <c r="TJQ98" s="79"/>
      <c r="TJR98" s="79"/>
      <c r="TJS98" s="79"/>
      <c r="TJT98" s="79"/>
      <c r="TJU98" s="79"/>
      <c r="TJV98" s="79"/>
      <c r="TJW98" s="79"/>
      <c r="TJX98" s="79"/>
      <c r="TJY98" s="79"/>
      <c r="TJZ98" s="79"/>
      <c r="TKA98" s="79"/>
      <c r="TKB98" s="79"/>
      <c r="TKC98" s="79"/>
      <c r="TKD98" s="79"/>
      <c r="TKE98" s="79"/>
      <c r="TKF98" s="79"/>
      <c r="TKG98" s="79"/>
      <c r="TKH98" s="79"/>
      <c r="TKI98" s="79"/>
      <c r="TKJ98" s="79"/>
      <c r="TKK98" s="79"/>
      <c r="TKL98" s="79"/>
      <c r="TKM98" s="79"/>
      <c r="TKN98" s="79"/>
      <c r="TKO98" s="79"/>
      <c r="TKP98" s="79"/>
      <c r="TKQ98" s="79"/>
      <c r="TKR98" s="79"/>
      <c r="TKS98" s="79"/>
      <c r="TKT98" s="79"/>
      <c r="TKU98" s="79"/>
      <c r="TKV98" s="79"/>
      <c r="TKW98" s="79"/>
      <c r="TKX98" s="79"/>
      <c r="TKY98" s="79"/>
      <c r="TKZ98" s="79"/>
      <c r="TLA98" s="79"/>
      <c r="TLB98" s="79"/>
      <c r="TLC98" s="79"/>
      <c r="TLD98" s="79"/>
      <c r="TLE98" s="79"/>
      <c r="TLF98" s="79"/>
      <c r="TLG98" s="79"/>
      <c r="TLH98" s="79"/>
      <c r="TLI98" s="79"/>
      <c r="TLJ98" s="79"/>
      <c r="TLK98" s="79"/>
      <c r="TLL98" s="79"/>
      <c r="TLM98" s="79"/>
      <c r="TLN98" s="79"/>
      <c r="TLO98" s="79"/>
      <c r="TLP98" s="79"/>
      <c r="TLQ98" s="79"/>
      <c r="TLR98" s="79"/>
      <c r="TLS98" s="79"/>
      <c r="TLT98" s="79"/>
      <c r="TLU98" s="79"/>
      <c r="TLV98" s="79"/>
      <c r="TLW98" s="79"/>
      <c r="TLX98" s="79"/>
      <c r="TLY98" s="79"/>
      <c r="TLZ98" s="79"/>
      <c r="TMA98" s="79"/>
      <c r="TMB98" s="79"/>
      <c r="TMC98" s="79"/>
      <c r="TMD98" s="79"/>
      <c r="TME98" s="79"/>
      <c r="TMF98" s="79"/>
      <c r="TMG98" s="79"/>
      <c r="TMH98" s="79"/>
      <c r="TMI98" s="79"/>
      <c r="TMJ98" s="79"/>
      <c r="TMK98" s="79"/>
      <c r="TML98" s="79"/>
      <c r="TMM98" s="79"/>
      <c r="TMN98" s="79"/>
      <c r="TMO98" s="79"/>
      <c r="TMP98" s="79"/>
      <c r="TMQ98" s="79"/>
      <c r="TMR98" s="79"/>
      <c r="TMS98" s="79"/>
      <c r="TMT98" s="79"/>
      <c r="TMU98" s="79"/>
      <c r="TMV98" s="79"/>
      <c r="TMW98" s="79"/>
      <c r="TMX98" s="79"/>
      <c r="TMY98" s="79"/>
      <c r="TMZ98" s="79"/>
      <c r="TNA98" s="79"/>
      <c r="TNB98" s="79"/>
      <c r="TNC98" s="79"/>
      <c r="TND98" s="79"/>
      <c r="TNE98" s="79"/>
      <c r="TNF98" s="79"/>
      <c r="TNG98" s="79"/>
      <c r="TNH98" s="79"/>
      <c r="TNI98" s="79"/>
      <c r="TNJ98" s="79"/>
      <c r="TNK98" s="79"/>
      <c r="TNL98" s="79"/>
      <c r="TNM98" s="79"/>
      <c r="TNN98" s="79"/>
      <c r="TNO98" s="79"/>
      <c r="TNP98" s="79"/>
      <c r="TNQ98" s="79"/>
      <c r="TNR98" s="79"/>
      <c r="TNS98" s="79"/>
      <c r="TNT98" s="79"/>
      <c r="TNU98" s="79"/>
      <c r="TNV98" s="79"/>
      <c r="TNW98" s="79"/>
      <c r="TNX98" s="79"/>
      <c r="TNY98" s="79"/>
      <c r="TNZ98" s="79"/>
      <c r="TOA98" s="79"/>
      <c r="TOB98" s="79"/>
      <c r="TOC98" s="79"/>
      <c r="TOD98" s="79"/>
      <c r="TOE98" s="79"/>
      <c r="TOF98" s="79"/>
      <c r="TOG98" s="79"/>
      <c r="TOH98" s="79"/>
      <c r="TOI98" s="79"/>
      <c r="TOJ98" s="79"/>
      <c r="TOK98" s="79"/>
      <c r="TOL98" s="79"/>
      <c r="TOM98" s="79"/>
      <c r="TON98" s="79"/>
      <c r="TOO98" s="79"/>
      <c r="TOP98" s="79"/>
      <c r="TOQ98" s="79"/>
      <c r="TOR98" s="79"/>
      <c r="TOS98" s="79"/>
      <c r="TOT98" s="79"/>
      <c r="TOU98" s="79"/>
      <c r="TOV98" s="79"/>
      <c r="TOW98" s="79"/>
      <c r="TOX98" s="79"/>
      <c r="TOY98" s="79"/>
      <c r="TOZ98" s="79"/>
      <c r="TPA98" s="79"/>
      <c r="TPB98" s="79"/>
      <c r="TPC98" s="79"/>
      <c r="TPD98" s="79"/>
      <c r="TPE98" s="79"/>
      <c r="TPF98" s="79"/>
      <c r="TPG98" s="79"/>
      <c r="TPH98" s="79"/>
      <c r="TPI98" s="79"/>
      <c r="TPJ98" s="79"/>
      <c r="TPK98" s="79"/>
      <c r="TPL98" s="79"/>
      <c r="TPM98" s="79"/>
      <c r="TPN98" s="79"/>
      <c r="TPO98" s="79"/>
      <c r="TPP98" s="79"/>
      <c r="TPQ98" s="79"/>
      <c r="TPR98" s="79"/>
      <c r="TPS98" s="79"/>
      <c r="TPT98" s="79"/>
      <c r="TPU98" s="79"/>
      <c r="TPV98" s="79"/>
      <c r="TPW98" s="79"/>
      <c r="TPX98" s="79"/>
      <c r="TPY98" s="79"/>
      <c r="TPZ98" s="79"/>
      <c r="TQA98" s="79"/>
      <c r="TQB98" s="79"/>
      <c r="TQC98" s="79"/>
      <c r="TQD98" s="79"/>
      <c r="TQE98" s="79"/>
      <c r="TQF98" s="79"/>
      <c r="TQG98" s="79"/>
      <c r="TQH98" s="79"/>
      <c r="TQI98" s="79"/>
      <c r="TQJ98" s="79"/>
      <c r="TQK98" s="79"/>
      <c r="TQL98" s="79"/>
      <c r="TQM98" s="79"/>
      <c r="TQN98" s="79"/>
      <c r="TQO98" s="79"/>
      <c r="TQP98" s="79"/>
      <c r="TQQ98" s="79"/>
      <c r="TQR98" s="79"/>
      <c r="TQS98" s="79"/>
      <c r="TQT98" s="79"/>
      <c r="TQU98" s="79"/>
      <c r="TQV98" s="79"/>
      <c r="TQW98" s="79"/>
      <c r="TQX98" s="79"/>
      <c r="TQY98" s="79"/>
      <c r="TQZ98" s="79"/>
      <c r="TRA98" s="79"/>
      <c r="TRB98" s="79"/>
      <c r="TRC98" s="79"/>
      <c r="TRD98" s="79"/>
      <c r="TRE98" s="79"/>
      <c r="TRF98" s="79"/>
      <c r="TRG98" s="79"/>
      <c r="TRH98" s="79"/>
      <c r="TRI98" s="79"/>
      <c r="TRJ98" s="79"/>
      <c r="TRK98" s="79"/>
      <c r="TRL98" s="79"/>
      <c r="TRM98" s="79"/>
      <c r="TRN98" s="79"/>
      <c r="TRO98" s="79"/>
      <c r="TRP98" s="79"/>
      <c r="TRQ98" s="79"/>
      <c r="TRR98" s="79"/>
      <c r="TRS98" s="79"/>
      <c r="TRT98" s="79"/>
      <c r="TRU98" s="79"/>
      <c r="TRV98" s="79"/>
      <c r="TRW98" s="79"/>
      <c r="TRX98" s="79"/>
      <c r="TRY98" s="79"/>
      <c r="TRZ98" s="79"/>
      <c r="TSA98" s="79"/>
      <c r="TSB98" s="79"/>
      <c r="TSC98" s="79"/>
      <c r="TSD98" s="79"/>
      <c r="TSE98" s="79"/>
      <c r="TSF98" s="79"/>
      <c r="TSG98" s="79"/>
      <c r="TSH98" s="79"/>
      <c r="TSI98" s="79"/>
      <c r="TSJ98" s="79"/>
      <c r="TSK98" s="79"/>
      <c r="TSL98" s="79"/>
      <c r="TSM98" s="79"/>
      <c r="TSN98" s="79"/>
      <c r="TSO98" s="79"/>
      <c r="TSP98" s="79"/>
      <c r="TSQ98" s="79"/>
      <c r="TSR98" s="79"/>
      <c r="TSS98" s="79"/>
      <c r="TST98" s="79"/>
      <c r="TSU98" s="79"/>
      <c r="TSV98" s="79"/>
      <c r="TSW98" s="79"/>
      <c r="TSX98" s="79"/>
      <c r="TSY98" s="79"/>
      <c r="TSZ98" s="79"/>
      <c r="TTA98" s="79"/>
      <c r="TTB98" s="79"/>
      <c r="TTC98" s="79"/>
      <c r="TTD98" s="79"/>
      <c r="TTE98" s="79"/>
      <c r="TTF98" s="79"/>
      <c r="TTG98" s="79"/>
      <c r="TTH98" s="79"/>
      <c r="TTI98" s="79"/>
      <c r="TTJ98" s="79"/>
      <c r="TTK98" s="79"/>
      <c r="TTL98" s="79"/>
      <c r="TTM98" s="79"/>
      <c r="TTN98" s="79"/>
      <c r="TTO98" s="79"/>
      <c r="TTP98" s="79"/>
      <c r="TTQ98" s="79"/>
      <c r="TTR98" s="79"/>
      <c r="TTS98" s="79"/>
      <c r="TTT98" s="79"/>
      <c r="TTU98" s="79"/>
      <c r="TTV98" s="79"/>
      <c r="TTW98" s="79"/>
      <c r="TTX98" s="79"/>
      <c r="TTY98" s="79"/>
      <c r="TTZ98" s="79"/>
      <c r="TUA98" s="79"/>
      <c r="TUB98" s="79"/>
      <c r="TUC98" s="79"/>
      <c r="TUD98" s="79"/>
      <c r="TUE98" s="79"/>
      <c r="TUF98" s="79"/>
      <c r="TUG98" s="79"/>
      <c r="TUH98" s="79"/>
      <c r="TUI98" s="79"/>
      <c r="TUJ98" s="79"/>
      <c r="TUK98" s="79"/>
      <c r="TUL98" s="79"/>
      <c r="TUM98" s="79"/>
      <c r="TUN98" s="79"/>
      <c r="TUO98" s="79"/>
      <c r="TUP98" s="79"/>
      <c r="TUQ98" s="79"/>
      <c r="TUR98" s="79"/>
      <c r="TUS98" s="79"/>
      <c r="TUT98" s="79"/>
      <c r="TUU98" s="79"/>
      <c r="TUV98" s="79"/>
      <c r="TUW98" s="79"/>
      <c r="TUX98" s="79"/>
      <c r="TUY98" s="79"/>
      <c r="TUZ98" s="79"/>
      <c r="TVA98" s="79"/>
      <c r="TVB98" s="79"/>
      <c r="TVC98" s="79"/>
      <c r="TVD98" s="79"/>
      <c r="TVE98" s="79"/>
      <c r="TVF98" s="79"/>
      <c r="TVG98" s="79"/>
      <c r="TVH98" s="79"/>
      <c r="TVI98" s="79"/>
      <c r="TVJ98" s="79"/>
      <c r="TVK98" s="79"/>
      <c r="TVL98" s="79"/>
      <c r="TVM98" s="79"/>
      <c r="TVN98" s="79"/>
      <c r="TVO98" s="79"/>
      <c r="TVP98" s="79"/>
      <c r="TVQ98" s="79"/>
      <c r="TVR98" s="79"/>
      <c r="TVS98" s="79"/>
      <c r="TVT98" s="79"/>
      <c r="TVU98" s="79"/>
      <c r="TVV98" s="79"/>
      <c r="TVW98" s="79"/>
      <c r="TVX98" s="79"/>
      <c r="TVY98" s="79"/>
      <c r="TVZ98" s="79"/>
      <c r="TWA98" s="79"/>
      <c r="TWB98" s="79"/>
      <c r="TWC98" s="79"/>
      <c r="TWD98" s="79"/>
      <c r="TWE98" s="79"/>
      <c r="TWF98" s="79"/>
      <c r="TWG98" s="79"/>
      <c r="TWH98" s="79"/>
      <c r="TWI98" s="79"/>
      <c r="TWJ98" s="79"/>
      <c r="TWK98" s="79"/>
      <c r="TWL98" s="79"/>
      <c r="TWM98" s="79"/>
      <c r="TWN98" s="79"/>
      <c r="TWO98" s="79"/>
      <c r="TWP98" s="79"/>
      <c r="TWQ98" s="79"/>
      <c r="TWR98" s="79"/>
      <c r="TWS98" s="79"/>
      <c r="TWT98" s="79"/>
      <c r="TWU98" s="79"/>
      <c r="TWV98" s="79"/>
      <c r="TWW98" s="79"/>
      <c r="TWX98" s="79"/>
      <c r="TWY98" s="79"/>
      <c r="TWZ98" s="79"/>
      <c r="TXA98" s="79"/>
      <c r="TXB98" s="79"/>
      <c r="TXC98" s="79"/>
      <c r="TXD98" s="79"/>
      <c r="TXE98" s="79"/>
      <c r="TXF98" s="79"/>
      <c r="TXG98" s="79"/>
      <c r="TXH98" s="79"/>
      <c r="TXI98" s="79"/>
      <c r="TXJ98" s="79"/>
      <c r="TXK98" s="79"/>
      <c r="TXL98" s="79"/>
      <c r="TXM98" s="79"/>
      <c r="TXN98" s="79"/>
      <c r="TXO98" s="79"/>
      <c r="TXP98" s="79"/>
      <c r="TXQ98" s="79"/>
      <c r="TXR98" s="79"/>
      <c r="TXS98" s="79"/>
      <c r="TXT98" s="79"/>
      <c r="TXU98" s="79"/>
      <c r="TXV98" s="79"/>
      <c r="TXW98" s="79"/>
      <c r="TXX98" s="79"/>
      <c r="TXY98" s="79"/>
      <c r="TXZ98" s="79"/>
      <c r="TYA98" s="79"/>
      <c r="TYB98" s="79"/>
      <c r="TYC98" s="79"/>
      <c r="TYD98" s="79"/>
      <c r="TYE98" s="79"/>
      <c r="TYF98" s="79"/>
      <c r="TYG98" s="79"/>
      <c r="TYH98" s="79"/>
      <c r="TYI98" s="79"/>
      <c r="TYJ98" s="79"/>
      <c r="TYK98" s="79"/>
      <c r="TYL98" s="79"/>
      <c r="TYM98" s="79"/>
      <c r="TYN98" s="79"/>
      <c r="TYO98" s="79"/>
      <c r="TYP98" s="79"/>
      <c r="TYQ98" s="79"/>
      <c r="TYR98" s="79"/>
      <c r="TYS98" s="79"/>
      <c r="TYT98" s="79"/>
      <c r="TYU98" s="79"/>
      <c r="TYV98" s="79"/>
      <c r="TYW98" s="79"/>
      <c r="TYX98" s="79"/>
      <c r="TYY98" s="79"/>
      <c r="TYZ98" s="79"/>
      <c r="TZA98" s="79"/>
      <c r="TZB98" s="79"/>
      <c r="TZC98" s="79"/>
      <c r="TZD98" s="79"/>
      <c r="TZE98" s="79"/>
      <c r="TZF98" s="79"/>
      <c r="TZG98" s="79"/>
      <c r="TZH98" s="79"/>
      <c r="TZI98" s="79"/>
      <c r="TZJ98" s="79"/>
      <c r="TZK98" s="79"/>
      <c r="TZL98" s="79"/>
      <c r="TZM98" s="79"/>
      <c r="TZN98" s="79"/>
      <c r="TZO98" s="79"/>
      <c r="TZP98" s="79"/>
      <c r="TZQ98" s="79"/>
      <c r="TZR98" s="79"/>
      <c r="TZS98" s="79"/>
      <c r="TZT98" s="79"/>
      <c r="TZU98" s="79"/>
      <c r="TZV98" s="79"/>
      <c r="TZW98" s="79"/>
      <c r="TZX98" s="79"/>
      <c r="TZY98" s="79"/>
      <c r="TZZ98" s="79"/>
      <c r="UAA98" s="79"/>
      <c r="UAB98" s="79"/>
      <c r="UAC98" s="79"/>
      <c r="UAD98" s="79"/>
      <c r="UAE98" s="79"/>
      <c r="UAF98" s="79"/>
      <c r="UAG98" s="79"/>
      <c r="UAH98" s="79"/>
      <c r="UAI98" s="79"/>
      <c r="UAJ98" s="79"/>
      <c r="UAK98" s="79"/>
      <c r="UAL98" s="79"/>
      <c r="UAM98" s="79"/>
      <c r="UAN98" s="79"/>
      <c r="UAO98" s="79"/>
      <c r="UAP98" s="79"/>
      <c r="UAQ98" s="79"/>
      <c r="UAR98" s="79"/>
      <c r="UAS98" s="79"/>
      <c r="UAT98" s="79"/>
      <c r="UAU98" s="79"/>
      <c r="UAV98" s="79"/>
      <c r="UAW98" s="79"/>
      <c r="UAX98" s="79"/>
      <c r="UAY98" s="79"/>
      <c r="UAZ98" s="79"/>
      <c r="UBA98" s="79"/>
      <c r="UBB98" s="79"/>
      <c r="UBC98" s="79"/>
      <c r="UBD98" s="79"/>
      <c r="UBE98" s="79"/>
      <c r="UBF98" s="79"/>
      <c r="UBG98" s="79"/>
      <c r="UBH98" s="79"/>
      <c r="UBI98" s="79"/>
      <c r="UBJ98" s="79"/>
      <c r="UBK98" s="79"/>
      <c r="UBL98" s="79"/>
      <c r="UBM98" s="79"/>
      <c r="UBN98" s="79"/>
      <c r="UBO98" s="79"/>
      <c r="UBP98" s="79"/>
      <c r="UBQ98" s="79"/>
      <c r="UBR98" s="79"/>
      <c r="UBS98" s="79"/>
      <c r="UBT98" s="79"/>
      <c r="UBU98" s="79"/>
      <c r="UBV98" s="79"/>
      <c r="UBW98" s="79"/>
      <c r="UBX98" s="79"/>
      <c r="UBY98" s="79"/>
      <c r="UBZ98" s="79"/>
      <c r="UCA98" s="79"/>
      <c r="UCB98" s="79"/>
      <c r="UCC98" s="79"/>
      <c r="UCD98" s="79"/>
      <c r="UCE98" s="79"/>
      <c r="UCF98" s="79"/>
      <c r="UCG98" s="79"/>
      <c r="UCH98" s="79"/>
      <c r="UCI98" s="79"/>
      <c r="UCJ98" s="79"/>
      <c r="UCK98" s="79"/>
      <c r="UCL98" s="79"/>
      <c r="UCM98" s="79"/>
      <c r="UCN98" s="79"/>
      <c r="UCO98" s="79"/>
      <c r="UCP98" s="79"/>
      <c r="UCQ98" s="79"/>
      <c r="UCR98" s="79"/>
      <c r="UCS98" s="79"/>
      <c r="UCT98" s="79"/>
      <c r="UCU98" s="79"/>
      <c r="UCV98" s="79"/>
      <c r="UCW98" s="79"/>
      <c r="UCX98" s="79"/>
      <c r="UCY98" s="79"/>
      <c r="UCZ98" s="79"/>
      <c r="UDA98" s="79"/>
      <c r="UDB98" s="79"/>
      <c r="UDC98" s="79"/>
      <c r="UDD98" s="79"/>
      <c r="UDE98" s="79"/>
      <c r="UDF98" s="79"/>
      <c r="UDG98" s="79"/>
      <c r="UDH98" s="79"/>
      <c r="UDI98" s="79"/>
      <c r="UDJ98" s="79"/>
      <c r="UDK98" s="79"/>
      <c r="UDL98" s="79"/>
      <c r="UDM98" s="79"/>
      <c r="UDN98" s="79"/>
      <c r="UDO98" s="79"/>
      <c r="UDP98" s="79"/>
      <c r="UDQ98" s="79"/>
      <c r="UDR98" s="79"/>
      <c r="UDS98" s="79"/>
      <c r="UDT98" s="79"/>
      <c r="UDU98" s="79"/>
      <c r="UDV98" s="79"/>
      <c r="UDW98" s="79"/>
      <c r="UDX98" s="79"/>
      <c r="UDY98" s="79"/>
      <c r="UDZ98" s="79"/>
      <c r="UEA98" s="79"/>
      <c r="UEB98" s="79"/>
      <c r="UEC98" s="79"/>
      <c r="UED98" s="79"/>
      <c r="UEE98" s="79"/>
      <c r="UEF98" s="79"/>
      <c r="UEG98" s="79"/>
      <c r="UEH98" s="79"/>
      <c r="UEI98" s="79"/>
      <c r="UEJ98" s="79"/>
      <c r="UEK98" s="79"/>
      <c r="UEL98" s="79"/>
      <c r="UEM98" s="79"/>
      <c r="UEN98" s="79"/>
      <c r="UEO98" s="79"/>
      <c r="UEP98" s="79"/>
      <c r="UEQ98" s="79"/>
      <c r="UER98" s="79"/>
      <c r="UES98" s="79"/>
      <c r="UET98" s="79"/>
      <c r="UEU98" s="79"/>
      <c r="UEV98" s="79"/>
      <c r="UEW98" s="79"/>
      <c r="UEX98" s="79"/>
      <c r="UEY98" s="79"/>
      <c r="UEZ98" s="79"/>
      <c r="UFA98" s="79"/>
      <c r="UFB98" s="79"/>
      <c r="UFC98" s="79"/>
      <c r="UFD98" s="79"/>
      <c r="UFE98" s="79"/>
      <c r="UFF98" s="79"/>
      <c r="UFG98" s="79"/>
      <c r="UFH98" s="79"/>
      <c r="UFI98" s="79"/>
      <c r="UFJ98" s="79"/>
      <c r="UFK98" s="79"/>
      <c r="UFL98" s="79"/>
      <c r="UFM98" s="79"/>
      <c r="UFN98" s="79"/>
      <c r="UFO98" s="79"/>
      <c r="UFP98" s="79"/>
      <c r="UFQ98" s="79"/>
      <c r="UFR98" s="79"/>
      <c r="UFS98" s="79"/>
      <c r="UFT98" s="79"/>
      <c r="UFU98" s="79"/>
      <c r="UFV98" s="79"/>
      <c r="UFW98" s="79"/>
      <c r="UFX98" s="79"/>
      <c r="UFY98" s="79"/>
      <c r="UFZ98" s="79"/>
      <c r="UGA98" s="79"/>
      <c r="UGB98" s="79"/>
      <c r="UGC98" s="79"/>
      <c r="UGD98" s="79"/>
      <c r="UGE98" s="79"/>
      <c r="UGF98" s="79"/>
      <c r="UGG98" s="79"/>
      <c r="UGH98" s="79"/>
      <c r="UGI98" s="79"/>
      <c r="UGJ98" s="79"/>
      <c r="UGK98" s="79"/>
      <c r="UGL98" s="79"/>
      <c r="UGM98" s="79"/>
      <c r="UGN98" s="79"/>
      <c r="UGO98" s="79"/>
      <c r="UGP98" s="79"/>
      <c r="UGQ98" s="79"/>
      <c r="UGR98" s="79"/>
      <c r="UGS98" s="79"/>
      <c r="UGT98" s="79"/>
      <c r="UGU98" s="79"/>
      <c r="UGV98" s="79"/>
      <c r="UGW98" s="79"/>
      <c r="UGX98" s="79"/>
      <c r="UGY98" s="79"/>
      <c r="UGZ98" s="79"/>
      <c r="UHA98" s="79"/>
      <c r="UHB98" s="79"/>
      <c r="UHC98" s="79"/>
      <c r="UHD98" s="79"/>
      <c r="UHE98" s="79"/>
      <c r="UHF98" s="79"/>
      <c r="UHG98" s="79"/>
      <c r="UHH98" s="79"/>
      <c r="UHI98" s="79"/>
      <c r="UHJ98" s="79"/>
      <c r="UHK98" s="79"/>
      <c r="UHL98" s="79"/>
      <c r="UHM98" s="79"/>
      <c r="UHN98" s="79"/>
      <c r="UHO98" s="79"/>
      <c r="UHP98" s="79"/>
      <c r="UHQ98" s="79"/>
      <c r="UHR98" s="79"/>
      <c r="UHS98" s="79"/>
      <c r="UHT98" s="79"/>
      <c r="UHU98" s="79"/>
      <c r="UHV98" s="79"/>
      <c r="UHW98" s="79"/>
      <c r="UHX98" s="79"/>
      <c r="UHY98" s="79"/>
      <c r="UHZ98" s="79"/>
      <c r="UIA98" s="79"/>
      <c r="UIB98" s="79"/>
      <c r="UIC98" s="79"/>
      <c r="UID98" s="79"/>
      <c r="UIE98" s="79"/>
      <c r="UIF98" s="79"/>
      <c r="UIG98" s="79"/>
      <c r="UIH98" s="79"/>
      <c r="UII98" s="79"/>
      <c r="UIJ98" s="79"/>
      <c r="UIK98" s="79"/>
      <c r="UIL98" s="79"/>
      <c r="UIM98" s="79"/>
      <c r="UIN98" s="79"/>
      <c r="UIO98" s="79"/>
      <c r="UIP98" s="79"/>
      <c r="UIQ98" s="79"/>
      <c r="UIR98" s="79"/>
      <c r="UIS98" s="79"/>
      <c r="UIT98" s="79"/>
      <c r="UIU98" s="79"/>
      <c r="UIV98" s="79"/>
      <c r="UIW98" s="79"/>
      <c r="UIX98" s="79"/>
      <c r="UIY98" s="79"/>
      <c r="UIZ98" s="79"/>
      <c r="UJA98" s="79"/>
      <c r="UJB98" s="79"/>
      <c r="UJC98" s="79"/>
      <c r="UJD98" s="79"/>
      <c r="UJE98" s="79"/>
      <c r="UJF98" s="79"/>
      <c r="UJG98" s="79"/>
      <c r="UJH98" s="79"/>
      <c r="UJI98" s="79"/>
      <c r="UJJ98" s="79"/>
      <c r="UJK98" s="79"/>
      <c r="UJL98" s="79"/>
      <c r="UJM98" s="79"/>
      <c r="UJN98" s="79"/>
      <c r="UJO98" s="79"/>
      <c r="UJP98" s="79"/>
      <c r="UJQ98" s="79"/>
      <c r="UJR98" s="79"/>
      <c r="UJS98" s="79"/>
      <c r="UJT98" s="79"/>
      <c r="UJU98" s="79"/>
      <c r="UJV98" s="79"/>
      <c r="UJW98" s="79"/>
      <c r="UJX98" s="79"/>
      <c r="UJY98" s="79"/>
      <c r="UJZ98" s="79"/>
      <c r="UKA98" s="79"/>
      <c r="UKB98" s="79"/>
      <c r="UKC98" s="79"/>
      <c r="UKD98" s="79"/>
      <c r="UKE98" s="79"/>
      <c r="UKF98" s="79"/>
      <c r="UKG98" s="79"/>
      <c r="UKH98" s="79"/>
      <c r="UKI98" s="79"/>
      <c r="UKJ98" s="79"/>
      <c r="UKK98" s="79"/>
      <c r="UKL98" s="79"/>
      <c r="UKM98" s="79"/>
      <c r="UKN98" s="79"/>
      <c r="UKO98" s="79"/>
      <c r="UKP98" s="79"/>
      <c r="UKQ98" s="79"/>
      <c r="UKR98" s="79"/>
      <c r="UKS98" s="79"/>
      <c r="UKT98" s="79"/>
      <c r="UKU98" s="79"/>
      <c r="UKV98" s="79"/>
      <c r="UKW98" s="79"/>
      <c r="UKX98" s="79"/>
      <c r="UKY98" s="79"/>
      <c r="UKZ98" s="79"/>
      <c r="ULA98" s="79"/>
      <c r="ULB98" s="79"/>
      <c r="ULC98" s="79"/>
      <c r="ULD98" s="79"/>
      <c r="ULE98" s="79"/>
      <c r="ULF98" s="79"/>
      <c r="ULG98" s="79"/>
      <c r="ULH98" s="79"/>
      <c r="ULI98" s="79"/>
      <c r="ULJ98" s="79"/>
      <c r="ULK98" s="79"/>
      <c r="ULL98" s="79"/>
      <c r="ULM98" s="79"/>
      <c r="ULN98" s="79"/>
      <c r="ULO98" s="79"/>
      <c r="ULP98" s="79"/>
      <c r="ULQ98" s="79"/>
      <c r="ULR98" s="79"/>
      <c r="ULS98" s="79"/>
      <c r="ULT98" s="79"/>
      <c r="ULU98" s="79"/>
      <c r="ULV98" s="79"/>
      <c r="ULW98" s="79"/>
      <c r="ULX98" s="79"/>
      <c r="ULY98" s="79"/>
      <c r="ULZ98" s="79"/>
      <c r="UMA98" s="79"/>
      <c r="UMB98" s="79"/>
      <c r="UMC98" s="79"/>
      <c r="UMD98" s="79"/>
      <c r="UME98" s="79"/>
      <c r="UMF98" s="79"/>
      <c r="UMG98" s="79"/>
      <c r="UMH98" s="79"/>
      <c r="UMI98" s="79"/>
      <c r="UMJ98" s="79"/>
      <c r="UMK98" s="79"/>
      <c r="UML98" s="79"/>
      <c r="UMM98" s="79"/>
      <c r="UMN98" s="79"/>
      <c r="UMO98" s="79"/>
      <c r="UMP98" s="79"/>
      <c r="UMQ98" s="79"/>
      <c r="UMR98" s="79"/>
      <c r="UMS98" s="79"/>
      <c r="UMT98" s="79"/>
      <c r="UMU98" s="79"/>
      <c r="UMV98" s="79"/>
      <c r="UMW98" s="79"/>
      <c r="UMX98" s="79"/>
      <c r="UMY98" s="79"/>
      <c r="UMZ98" s="79"/>
      <c r="UNA98" s="79"/>
      <c r="UNB98" s="79"/>
      <c r="UNC98" s="79"/>
      <c r="UND98" s="79"/>
      <c r="UNE98" s="79"/>
      <c r="UNF98" s="79"/>
      <c r="UNG98" s="79"/>
      <c r="UNH98" s="79"/>
      <c r="UNI98" s="79"/>
      <c r="UNJ98" s="79"/>
      <c r="UNK98" s="79"/>
      <c r="UNL98" s="79"/>
      <c r="UNM98" s="79"/>
      <c r="UNN98" s="79"/>
      <c r="UNO98" s="79"/>
      <c r="UNP98" s="79"/>
      <c r="UNQ98" s="79"/>
      <c r="UNR98" s="79"/>
      <c r="UNS98" s="79"/>
      <c r="UNT98" s="79"/>
      <c r="UNU98" s="79"/>
      <c r="UNV98" s="79"/>
      <c r="UNW98" s="79"/>
      <c r="UNX98" s="79"/>
      <c r="UNY98" s="79"/>
      <c r="UNZ98" s="79"/>
      <c r="UOA98" s="79"/>
      <c r="UOB98" s="79"/>
      <c r="UOC98" s="79"/>
      <c r="UOD98" s="79"/>
      <c r="UOE98" s="79"/>
      <c r="UOF98" s="79"/>
      <c r="UOG98" s="79"/>
      <c r="UOH98" s="79"/>
      <c r="UOI98" s="79"/>
      <c r="UOJ98" s="79"/>
      <c r="UOK98" s="79"/>
      <c r="UOL98" s="79"/>
      <c r="UOM98" s="79"/>
      <c r="UON98" s="79"/>
      <c r="UOO98" s="79"/>
      <c r="UOP98" s="79"/>
      <c r="UOQ98" s="79"/>
      <c r="UOR98" s="79"/>
      <c r="UOS98" s="79"/>
      <c r="UOT98" s="79"/>
      <c r="UOU98" s="79"/>
      <c r="UOV98" s="79"/>
      <c r="UOW98" s="79"/>
      <c r="UOX98" s="79"/>
      <c r="UOY98" s="79"/>
      <c r="UOZ98" s="79"/>
      <c r="UPA98" s="79"/>
      <c r="UPB98" s="79"/>
      <c r="UPC98" s="79"/>
      <c r="UPD98" s="79"/>
      <c r="UPE98" s="79"/>
      <c r="UPF98" s="79"/>
      <c r="UPG98" s="79"/>
      <c r="UPH98" s="79"/>
      <c r="UPI98" s="79"/>
      <c r="UPJ98" s="79"/>
      <c r="UPK98" s="79"/>
      <c r="UPL98" s="79"/>
      <c r="UPM98" s="79"/>
      <c r="UPN98" s="79"/>
      <c r="UPO98" s="79"/>
      <c r="UPP98" s="79"/>
      <c r="UPQ98" s="79"/>
      <c r="UPR98" s="79"/>
      <c r="UPS98" s="79"/>
      <c r="UPT98" s="79"/>
      <c r="UPU98" s="79"/>
      <c r="UPV98" s="79"/>
      <c r="UPW98" s="79"/>
      <c r="UPX98" s="79"/>
      <c r="UPY98" s="79"/>
      <c r="UPZ98" s="79"/>
      <c r="UQA98" s="79"/>
      <c r="UQB98" s="79"/>
      <c r="UQC98" s="79"/>
      <c r="UQD98" s="79"/>
      <c r="UQE98" s="79"/>
      <c r="UQF98" s="79"/>
      <c r="UQG98" s="79"/>
      <c r="UQH98" s="79"/>
      <c r="UQI98" s="79"/>
      <c r="UQJ98" s="79"/>
      <c r="UQK98" s="79"/>
      <c r="UQL98" s="79"/>
      <c r="UQM98" s="79"/>
      <c r="UQN98" s="79"/>
      <c r="UQO98" s="79"/>
      <c r="UQP98" s="79"/>
      <c r="UQQ98" s="79"/>
      <c r="UQR98" s="79"/>
      <c r="UQS98" s="79"/>
      <c r="UQT98" s="79"/>
      <c r="UQU98" s="79"/>
      <c r="UQV98" s="79"/>
      <c r="UQW98" s="79"/>
      <c r="UQX98" s="79"/>
      <c r="UQY98" s="79"/>
      <c r="UQZ98" s="79"/>
      <c r="URA98" s="79"/>
      <c r="URB98" s="79"/>
      <c r="URC98" s="79"/>
      <c r="URD98" s="79"/>
      <c r="URE98" s="79"/>
      <c r="URF98" s="79"/>
      <c r="URG98" s="79"/>
      <c r="URH98" s="79"/>
      <c r="URI98" s="79"/>
      <c r="URJ98" s="79"/>
      <c r="URK98" s="79"/>
      <c r="URL98" s="79"/>
      <c r="URM98" s="79"/>
      <c r="URN98" s="79"/>
      <c r="URO98" s="79"/>
      <c r="URP98" s="79"/>
      <c r="URQ98" s="79"/>
      <c r="URR98" s="79"/>
      <c r="URS98" s="79"/>
      <c r="URT98" s="79"/>
      <c r="URU98" s="79"/>
      <c r="URV98" s="79"/>
      <c r="URW98" s="79"/>
      <c r="URX98" s="79"/>
      <c r="URY98" s="79"/>
      <c r="URZ98" s="79"/>
      <c r="USA98" s="79"/>
      <c r="USB98" s="79"/>
      <c r="USC98" s="79"/>
      <c r="USD98" s="79"/>
      <c r="USE98" s="79"/>
      <c r="USF98" s="79"/>
      <c r="USG98" s="79"/>
      <c r="USH98" s="79"/>
      <c r="USI98" s="79"/>
      <c r="USJ98" s="79"/>
      <c r="USK98" s="79"/>
      <c r="USL98" s="79"/>
      <c r="USM98" s="79"/>
      <c r="USN98" s="79"/>
      <c r="USO98" s="79"/>
      <c r="USP98" s="79"/>
      <c r="USQ98" s="79"/>
      <c r="USR98" s="79"/>
      <c r="USS98" s="79"/>
      <c r="UST98" s="79"/>
      <c r="USU98" s="79"/>
      <c r="USV98" s="79"/>
      <c r="USW98" s="79"/>
      <c r="USX98" s="79"/>
      <c r="USY98" s="79"/>
      <c r="USZ98" s="79"/>
      <c r="UTA98" s="79"/>
      <c r="UTB98" s="79"/>
      <c r="UTC98" s="79"/>
      <c r="UTD98" s="79"/>
      <c r="UTE98" s="79"/>
      <c r="UTF98" s="79"/>
      <c r="UTG98" s="79"/>
      <c r="UTH98" s="79"/>
      <c r="UTI98" s="79"/>
      <c r="UTJ98" s="79"/>
      <c r="UTK98" s="79"/>
      <c r="UTL98" s="79"/>
      <c r="UTM98" s="79"/>
      <c r="UTN98" s="79"/>
      <c r="UTO98" s="79"/>
      <c r="UTP98" s="79"/>
      <c r="UTQ98" s="79"/>
      <c r="UTR98" s="79"/>
      <c r="UTS98" s="79"/>
      <c r="UTT98" s="79"/>
      <c r="UTU98" s="79"/>
      <c r="UTV98" s="79"/>
      <c r="UTW98" s="79"/>
      <c r="UTX98" s="79"/>
      <c r="UTY98" s="79"/>
      <c r="UTZ98" s="79"/>
      <c r="UUA98" s="79"/>
      <c r="UUB98" s="79"/>
      <c r="UUC98" s="79"/>
      <c r="UUD98" s="79"/>
      <c r="UUE98" s="79"/>
      <c r="UUF98" s="79"/>
      <c r="UUG98" s="79"/>
      <c r="UUH98" s="79"/>
      <c r="UUI98" s="79"/>
      <c r="UUJ98" s="79"/>
      <c r="UUK98" s="79"/>
      <c r="UUL98" s="79"/>
      <c r="UUM98" s="79"/>
      <c r="UUN98" s="79"/>
      <c r="UUO98" s="79"/>
      <c r="UUP98" s="79"/>
      <c r="UUQ98" s="79"/>
      <c r="UUR98" s="79"/>
      <c r="UUS98" s="79"/>
      <c r="UUT98" s="79"/>
      <c r="UUU98" s="79"/>
      <c r="UUV98" s="79"/>
      <c r="UUW98" s="79"/>
      <c r="UUX98" s="79"/>
      <c r="UUY98" s="79"/>
      <c r="UUZ98" s="79"/>
      <c r="UVA98" s="79"/>
      <c r="UVB98" s="79"/>
      <c r="UVC98" s="79"/>
      <c r="UVD98" s="79"/>
      <c r="UVE98" s="79"/>
      <c r="UVF98" s="79"/>
      <c r="UVG98" s="79"/>
      <c r="UVH98" s="79"/>
      <c r="UVI98" s="79"/>
      <c r="UVJ98" s="79"/>
      <c r="UVK98" s="79"/>
      <c r="UVL98" s="79"/>
      <c r="UVM98" s="79"/>
      <c r="UVN98" s="79"/>
      <c r="UVO98" s="79"/>
      <c r="UVP98" s="79"/>
      <c r="UVQ98" s="79"/>
      <c r="UVR98" s="79"/>
      <c r="UVS98" s="79"/>
      <c r="UVT98" s="79"/>
      <c r="UVU98" s="79"/>
      <c r="UVV98" s="79"/>
      <c r="UVW98" s="79"/>
      <c r="UVX98" s="79"/>
      <c r="UVY98" s="79"/>
      <c r="UVZ98" s="79"/>
      <c r="UWA98" s="79"/>
      <c r="UWB98" s="79"/>
      <c r="UWC98" s="79"/>
      <c r="UWD98" s="79"/>
      <c r="UWE98" s="79"/>
      <c r="UWF98" s="79"/>
      <c r="UWG98" s="79"/>
      <c r="UWH98" s="79"/>
      <c r="UWI98" s="79"/>
      <c r="UWJ98" s="79"/>
      <c r="UWK98" s="79"/>
      <c r="UWL98" s="79"/>
      <c r="UWM98" s="79"/>
      <c r="UWN98" s="79"/>
      <c r="UWO98" s="79"/>
      <c r="UWP98" s="79"/>
      <c r="UWQ98" s="79"/>
      <c r="UWR98" s="79"/>
      <c r="UWS98" s="79"/>
      <c r="UWT98" s="79"/>
      <c r="UWU98" s="79"/>
      <c r="UWV98" s="79"/>
      <c r="UWW98" s="79"/>
      <c r="UWX98" s="79"/>
      <c r="UWY98" s="79"/>
      <c r="UWZ98" s="79"/>
      <c r="UXA98" s="79"/>
      <c r="UXB98" s="79"/>
      <c r="UXC98" s="79"/>
      <c r="UXD98" s="79"/>
      <c r="UXE98" s="79"/>
      <c r="UXF98" s="79"/>
      <c r="UXG98" s="79"/>
      <c r="UXH98" s="79"/>
      <c r="UXI98" s="79"/>
      <c r="UXJ98" s="79"/>
      <c r="UXK98" s="79"/>
      <c r="UXL98" s="79"/>
      <c r="UXM98" s="79"/>
      <c r="UXN98" s="79"/>
      <c r="UXO98" s="79"/>
      <c r="UXP98" s="79"/>
      <c r="UXQ98" s="79"/>
      <c r="UXR98" s="79"/>
      <c r="UXS98" s="79"/>
      <c r="UXT98" s="79"/>
      <c r="UXU98" s="79"/>
      <c r="UXV98" s="79"/>
      <c r="UXW98" s="79"/>
      <c r="UXX98" s="79"/>
      <c r="UXY98" s="79"/>
      <c r="UXZ98" s="79"/>
      <c r="UYA98" s="79"/>
      <c r="UYB98" s="79"/>
      <c r="UYC98" s="79"/>
      <c r="UYD98" s="79"/>
      <c r="UYE98" s="79"/>
      <c r="UYF98" s="79"/>
      <c r="UYG98" s="79"/>
      <c r="UYH98" s="79"/>
      <c r="UYI98" s="79"/>
      <c r="UYJ98" s="79"/>
      <c r="UYK98" s="79"/>
      <c r="UYL98" s="79"/>
      <c r="UYM98" s="79"/>
      <c r="UYN98" s="79"/>
      <c r="UYO98" s="79"/>
      <c r="UYP98" s="79"/>
      <c r="UYQ98" s="79"/>
      <c r="UYR98" s="79"/>
      <c r="UYS98" s="79"/>
      <c r="UYT98" s="79"/>
      <c r="UYU98" s="79"/>
      <c r="UYV98" s="79"/>
      <c r="UYW98" s="79"/>
      <c r="UYX98" s="79"/>
      <c r="UYY98" s="79"/>
      <c r="UYZ98" s="79"/>
      <c r="UZA98" s="79"/>
      <c r="UZB98" s="79"/>
      <c r="UZC98" s="79"/>
      <c r="UZD98" s="79"/>
      <c r="UZE98" s="79"/>
      <c r="UZF98" s="79"/>
      <c r="UZG98" s="79"/>
      <c r="UZH98" s="79"/>
      <c r="UZI98" s="79"/>
      <c r="UZJ98" s="79"/>
      <c r="UZK98" s="79"/>
      <c r="UZL98" s="79"/>
      <c r="UZM98" s="79"/>
      <c r="UZN98" s="79"/>
      <c r="UZO98" s="79"/>
      <c r="UZP98" s="79"/>
      <c r="UZQ98" s="79"/>
      <c r="UZR98" s="79"/>
      <c r="UZS98" s="79"/>
      <c r="UZT98" s="79"/>
      <c r="UZU98" s="79"/>
      <c r="UZV98" s="79"/>
      <c r="UZW98" s="79"/>
      <c r="UZX98" s="79"/>
      <c r="UZY98" s="79"/>
      <c r="UZZ98" s="79"/>
      <c r="VAA98" s="79"/>
      <c r="VAB98" s="79"/>
      <c r="VAC98" s="79"/>
      <c r="VAD98" s="79"/>
      <c r="VAE98" s="79"/>
      <c r="VAF98" s="79"/>
      <c r="VAG98" s="79"/>
      <c r="VAH98" s="79"/>
      <c r="VAI98" s="79"/>
      <c r="VAJ98" s="79"/>
      <c r="VAK98" s="79"/>
      <c r="VAL98" s="79"/>
      <c r="VAM98" s="79"/>
      <c r="VAN98" s="79"/>
      <c r="VAO98" s="79"/>
      <c r="VAP98" s="79"/>
      <c r="VAQ98" s="79"/>
      <c r="VAR98" s="79"/>
      <c r="VAS98" s="79"/>
      <c r="VAT98" s="79"/>
      <c r="VAU98" s="79"/>
      <c r="VAV98" s="79"/>
      <c r="VAW98" s="79"/>
      <c r="VAX98" s="79"/>
      <c r="VAY98" s="79"/>
      <c r="VAZ98" s="79"/>
      <c r="VBA98" s="79"/>
      <c r="VBB98" s="79"/>
      <c r="VBC98" s="79"/>
      <c r="VBD98" s="79"/>
      <c r="VBE98" s="79"/>
      <c r="VBF98" s="79"/>
      <c r="VBG98" s="79"/>
      <c r="VBH98" s="79"/>
      <c r="VBI98" s="79"/>
      <c r="VBJ98" s="79"/>
      <c r="VBK98" s="79"/>
      <c r="VBL98" s="79"/>
      <c r="VBM98" s="79"/>
      <c r="VBN98" s="79"/>
      <c r="VBO98" s="79"/>
      <c r="VBP98" s="79"/>
      <c r="VBQ98" s="79"/>
      <c r="VBR98" s="79"/>
      <c r="VBS98" s="79"/>
      <c r="VBT98" s="79"/>
      <c r="VBU98" s="79"/>
      <c r="VBV98" s="79"/>
      <c r="VBW98" s="79"/>
      <c r="VBX98" s="79"/>
      <c r="VBY98" s="79"/>
      <c r="VBZ98" s="79"/>
      <c r="VCA98" s="79"/>
      <c r="VCB98" s="79"/>
      <c r="VCC98" s="79"/>
      <c r="VCD98" s="79"/>
      <c r="VCE98" s="79"/>
      <c r="VCF98" s="79"/>
      <c r="VCG98" s="79"/>
      <c r="VCH98" s="79"/>
      <c r="VCI98" s="79"/>
      <c r="VCJ98" s="79"/>
      <c r="VCK98" s="79"/>
      <c r="VCL98" s="79"/>
      <c r="VCM98" s="79"/>
      <c r="VCN98" s="79"/>
      <c r="VCO98" s="79"/>
      <c r="VCP98" s="79"/>
      <c r="VCQ98" s="79"/>
      <c r="VCR98" s="79"/>
      <c r="VCS98" s="79"/>
      <c r="VCT98" s="79"/>
      <c r="VCU98" s="79"/>
      <c r="VCV98" s="79"/>
      <c r="VCW98" s="79"/>
      <c r="VCX98" s="79"/>
      <c r="VCY98" s="79"/>
      <c r="VCZ98" s="79"/>
      <c r="VDA98" s="79"/>
      <c r="VDB98" s="79"/>
      <c r="VDC98" s="79"/>
      <c r="VDD98" s="79"/>
      <c r="VDE98" s="79"/>
      <c r="VDF98" s="79"/>
      <c r="VDG98" s="79"/>
      <c r="VDH98" s="79"/>
      <c r="VDI98" s="79"/>
      <c r="VDJ98" s="79"/>
      <c r="VDK98" s="79"/>
      <c r="VDL98" s="79"/>
      <c r="VDM98" s="79"/>
      <c r="VDN98" s="79"/>
      <c r="VDO98" s="79"/>
      <c r="VDP98" s="79"/>
      <c r="VDQ98" s="79"/>
      <c r="VDR98" s="79"/>
      <c r="VDS98" s="79"/>
      <c r="VDT98" s="79"/>
      <c r="VDU98" s="79"/>
      <c r="VDV98" s="79"/>
      <c r="VDW98" s="79"/>
      <c r="VDX98" s="79"/>
      <c r="VDY98" s="79"/>
      <c r="VDZ98" s="79"/>
      <c r="VEA98" s="79"/>
      <c r="VEB98" s="79"/>
      <c r="VEC98" s="79"/>
      <c r="VED98" s="79"/>
      <c r="VEE98" s="79"/>
      <c r="VEF98" s="79"/>
      <c r="VEG98" s="79"/>
      <c r="VEH98" s="79"/>
      <c r="VEI98" s="79"/>
      <c r="VEJ98" s="79"/>
      <c r="VEK98" s="79"/>
      <c r="VEL98" s="79"/>
      <c r="VEM98" s="79"/>
      <c r="VEN98" s="79"/>
      <c r="VEO98" s="79"/>
      <c r="VEP98" s="79"/>
      <c r="VEQ98" s="79"/>
      <c r="VER98" s="79"/>
      <c r="VES98" s="79"/>
      <c r="VET98" s="79"/>
      <c r="VEU98" s="79"/>
      <c r="VEV98" s="79"/>
      <c r="VEW98" s="79"/>
      <c r="VEX98" s="79"/>
      <c r="VEY98" s="79"/>
      <c r="VEZ98" s="79"/>
      <c r="VFA98" s="79"/>
      <c r="VFB98" s="79"/>
      <c r="VFC98" s="79"/>
      <c r="VFD98" s="79"/>
      <c r="VFE98" s="79"/>
      <c r="VFF98" s="79"/>
      <c r="VFG98" s="79"/>
      <c r="VFH98" s="79"/>
      <c r="VFI98" s="79"/>
      <c r="VFJ98" s="79"/>
      <c r="VFK98" s="79"/>
      <c r="VFL98" s="79"/>
      <c r="VFM98" s="79"/>
      <c r="VFN98" s="79"/>
      <c r="VFO98" s="79"/>
      <c r="VFP98" s="79"/>
      <c r="VFQ98" s="79"/>
      <c r="VFR98" s="79"/>
      <c r="VFS98" s="79"/>
      <c r="VFT98" s="79"/>
      <c r="VFU98" s="79"/>
      <c r="VFV98" s="79"/>
      <c r="VFW98" s="79"/>
      <c r="VFX98" s="79"/>
      <c r="VFY98" s="79"/>
      <c r="VFZ98" s="79"/>
      <c r="VGA98" s="79"/>
      <c r="VGB98" s="79"/>
      <c r="VGC98" s="79"/>
      <c r="VGD98" s="79"/>
      <c r="VGE98" s="79"/>
      <c r="VGF98" s="79"/>
      <c r="VGG98" s="79"/>
      <c r="VGH98" s="79"/>
      <c r="VGI98" s="79"/>
      <c r="VGJ98" s="79"/>
      <c r="VGK98" s="79"/>
      <c r="VGL98" s="79"/>
      <c r="VGM98" s="79"/>
      <c r="VGN98" s="79"/>
      <c r="VGO98" s="79"/>
      <c r="VGP98" s="79"/>
      <c r="VGQ98" s="79"/>
      <c r="VGR98" s="79"/>
      <c r="VGS98" s="79"/>
      <c r="VGT98" s="79"/>
      <c r="VGU98" s="79"/>
      <c r="VGV98" s="79"/>
      <c r="VGW98" s="79"/>
      <c r="VGX98" s="79"/>
      <c r="VGY98" s="79"/>
      <c r="VGZ98" s="79"/>
      <c r="VHA98" s="79"/>
      <c r="VHB98" s="79"/>
      <c r="VHC98" s="79"/>
      <c r="VHD98" s="79"/>
      <c r="VHE98" s="79"/>
      <c r="VHF98" s="79"/>
      <c r="VHG98" s="79"/>
      <c r="VHH98" s="79"/>
      <c r="VHI98" s="79"/>
      <c r="VHJ98" s="79"/>
      <c r="VHK98" s="79"/>
      <c r="VHL98" s="79"/>
      <c r="VHM98" s="79"/>
      <c r="VHN98" s="79"/>
      <c r="VHO98" s="79"/>
      <c r="VHP98" s="79"/>
      <c r="VHQ98" s="79"/>
      <c r="VHR98" s="79"/>
      <c r="VHS98" s="79"/>
      <c r="VHT98" s="79"/>
      <c r="VHU98" s="79"/>
      <c r="VHV98" s="79"/>
      <c r="VHW98" s="79"/>
      <c r="VHX98" s="79"/>
      <c r="VHY98" s="79"/>
      <c r="VHZ98" s="79"/>
      <c r="VIA98" s="79"/>
      <c r="VIB98" s="79"/>
      <c r="VIC98" s="79"/>
      <c r="VID98" s="79"/>
      <c r="VIE98" s="79"/>
      <c r="VIF98" s="79"/>
      <c r="VIG98" s="79"/>
      <c r="VIH98" s="79"/>
      <c r="VII98" s="79"/>
      <c r="VIJ98" s="79"/>
      <c r="VIK98" s="79"/>
      <c r="VIL98" s="79"/>
      <c r="VIM98" s="79"/>
      <c r="VIN98" s="79"/>
      <c r="VIO98" s="79"/>
      <c r="VIP98" s="79"/>
      <c r="VIQ98" s="79"/>
      <c r="VIR98" s="79"/>
      <c r="VIS98" s="79"/>
      <c r="VIT98" s="79"/>
      <c r="VIU98" s="79"/>
      <c r="VIV98" s="79"/>
      <c r="VIW98" s="79"/>
      <c r="VIX98" s="79"/>
      <c r="VIY98" s="79"/>
      <c r="VIZ98" s="79"/>
      <c r="VJA98" s="79"/>
      <c r="VJB98" s="79"/>
      <c r="VJC98" s="79"/>
      <c r="VJD98" s="79"/>
      <c r="VJE98" s="79"/>
      <c r="VJF98" s="79"/>
      <c r="VJG98" s="79"/>
      <c r="VJH98" s="79"/>
      <c r="VJI98" s="79"/>
      <c r="VJJ98" s="79"/>
      <c r="VJK98" s="79"/>
      <c r="VJL98" s="79"/>
      <c r="VJM98" s="79"/>
      <c r="VJN98" s="79"/>
      <c r="VJO98" s="79"/>
      <c r="VJP98" s="79"/>
      <c r="VJQ98" s="79"/>
      <c r="VJR98" s="79"/>
      <c r="VJS98" s="79"/>
      <c r="VJT98" s="79"/>
      <c r="VJU98" s="79"/>
      <c r="VJV98" s="79"/>
      <c r="VJW98" s="79"/>
      <c r="VJX98" s="79"/>
      <c r="VJY98" s="79"/>
      <c r="VJZ98" s="79"/>
      <c r="VKA98" s="79"/>
      <c r="VKB98" s="79"/>
      <c r="VKC98" s="79"/>
      <c r="VKD98" s="79"/>
      <c r="VKE98" s="79"/>
      <c r="VKF98" s="79"/>
      <c r="VKG98" s="79"/>
      <c r="VKH98" s="79"/>
      <c r="VKI98" s="79"/>
      <c r="VKJ98" s="79"/>
      <c r="VKK98" s="79"/>
      <c r="VKL98" s="79"/>
      <c r="VKM98" s="79"/>
      <c r="VKN98" s="79"/>
      <c r="VKO98" s="79"/>
      <c r="VKP98" s="79"/>
      <c r="VKQ98" s="79"/>
      <c r="VKR98" s="79"/>
      <c r="VKS98" s="79"/>
      <c r="VKT98" s="79"/>
      <c r="VKU98" s="79"/>
      <c r="VKV98" s="79"/>
      <c r="VKW98" s="79"/>
      <c r="VKX98" s="79"/>
      <c r="VKY98" s="79"/>
      <c r="VKZ98" s="79"/>
      <c r="VLA98" s="79"/>
      <c r="VLB98" s="79"/>
      <c r="VLC98" s="79"/>
      <c r="VLD98" s="79"/>
      <c r="VLE98" s="79"/>
      <c r="VLF98" s="79"/>
      <c r="VLG98" s="79"/>
      <c r="VLH98" s="79"/>
      <c r="VLI98" s="79"/>
      <c r="VLJ98" s="79"/>
      <c r="VLK98" s="79"/>
      <c r="VLL98" s="79"/>
      <c r="VLM98" s="79"/>
      <c r="VLN98" s="79"/>
      <c r="VLO98" s="79"/>
      <c r="VLP98" s="79"/>
      <c r="VLQ98" s="79"/>
      <c r="VLR98" s="79"/>
      <c r="VLS98" s="79"/>
      <c r="VLT98" s="79"/>
      <c r="VLU98" s="79"/>
      <c r="VLV98" s="79"/>
      <c r="VLW98" s="79"/>
      <c r="VLX98" s="79"/>
      <c r="VLY98" s="79"/>
      <c r="VLZ98" s="79"/>
      <c r="VMA98" s="79"/>
      <c r="VMB98" s="79"/>
      <c r="VMC98" s="79"/>
      <c r="VMD98" s="79"/>
      <c r="VME98" s="79"/>
      <c r="VMF98" s="79"/>
      <c r="VMG98" s="79"/>
      <c r="VMH98" s="79"/>
      <c r="VMI98" s="79"/>
      <c r="VMJ98" s="79"/>
      <c r="VMK98" s="79"/>
      <c r="VML98" s="79"/>
      <c r="VMM98" s="79"/>
      <c r="VMN98" s="79"/>
      <c r="VMO98" s="79"/>
      <c r="VMP98" s="79"/>
      <c r="VMQ98" s="79"/>
      <c r="VMR98" s="79"/>
      <c r="VMS98" s="79"/>
      <c r="VMT98" s="79"/>
      <c r="VMU98" s="79"/>
      <c r="VMV98" s="79"/>
      <c r="VMW98" s="79"/>
      <c r="VMX98" s="79"/>
      <c r="VMY98" s="79"/>
      <c r="VMZ98" s="79"/>
      <c r="VNA98" s="79"/>
      <c r="VNB98" s="79"/>
      <c r="VNC98" s="79"/>
      <c r="VND98" s="79"/>
      <c r="VNE98" s="79"/>
      <c r="VNF98" s="79"/>
      <c r="VNG98" s="79"/>
      <c r="VNH98" s="79"/>
      <c r="VNI98" s="79"/>
      <c r="VNJ98" s="79"/>
      <c r="VNK98" s="79"/>
      <c r="VNL98" s="79"/>
      <c r="VNM98" s="79"/>
      <c r="VNN98" s="79"/>
      <c r="VNO98" s="79"/>
      <c r="VNP98" s="79"/>
      <c r="VNQ98" s="79"/>
      <c r="VNR98" s="79"/>
      <c r="VNS98" s="79"/>
      <c r="VNT98" s="79"/>
      <c r="VNU98" s="79"/>
      <c r="VNV98" s="79"/>
      <c r="VNW98" s="79"/>
      <c r="VNX98" s="79"/>
      <c r="VNY98" s="79"/>
      <c r="VNZ98" s="79"/>
      <c r="VOA98" s="79"/>
      <c r="VOB98" s="79"/>
      <c r="VOC98" s="79"/>
      <c r="VOD98" s="79"/>
      <c r="VOE98" s="79"/>
      <c r="VOF98" s="79"/>
      <c r="VOG98" s="79"/>
      <c r="VOH98" s="79"/>
      <c r="VOI98" s="79"/>
      <c r="VOJ98" s="79"/>
      <c r="VOK98" s="79"/>
      <c r="VOL98" s="79"/>
      <c r="VOM98" s="79"/>
      <c r="VON98" s="79"/>
      <c r="VOO98" s="79"/>
      <c r="VOP98" s="79"/>
      <c r="VOQ98" s="79"/>
      <c r="VOR98" s="79"/>
      <c r="VOS98" s="79"/>
      <c r="VOT98" s="79"/>
      <c r="VOU98" s="79"/>
      <c r="VOV98" s="79"/>
      <c r="VOW98" s="79"/>
      <c r="VOX98" s="79"/>
      <c r="VOY98" s="79"/>
      <c r="VOZ98" s="79"/>
      <c r="VPA98" s="79"/>
      <c r="VPB98" s="79"/>
      <c r="VPC98" s="79"/>
      <c r="VPD98" s="79"/>
      <c r="VPE98" s="79"/>
      <c r="VPF98" s="79"/>
      <c r="VPG98" s="79"/>
      <c r="VPH98" s="79"/>
      <c r="VPI98" s="79"/>
      <c r="VPJ98" s="79"/>
      <c r="VPK98" s="79"/>
      <c r="VPL98" s="79"/>
      <c r="VPM98" s="79"/>
      <c r="VPN98" s="79"/>
      <c r="VPO98" s="79"/>
      <c r="VPP98" s="79"/>
      <c r="VPQ98" s="79"/>
      <c r="VPR98" s="79"/>
      <c r="VPS98" s="79"/>
      <c r="VPT98" s="79"/>
      <c r="VPU98" s="79"/>
      <c r="VPV98" s="79"/>
      <c r="VPW98" s="79"/>
      <c r="VPX98" s="79"/>
      <c r="VPY98" s="79"/>
      <c r="VPZ98" s="79"/>
      <c r="VQA98" s="79"/>
      <c r="VQB98" s="79"/>
      <c r="VQC98" s="79"/>
      <c r="VQD98" s="79"/>
      <c r="VQE98" s="79"/>
      <c r="VQF98" s="79"/>
      <c r="VQG98" s="79"/>
      <c r="VQH98" s="79"/>
      <c r="VQI98" s="79"/>
      <c r="VQJ98" s="79"/>
      <c r="VQK98" s="79"/>
      <c r="VQL98" s="79"/>
      <c r="VQM98" s="79"/>
      <c r="VQN98" s="79"/>
      <c r="VQO98" s="79"/>
      <c r="VQP98" s="79"/>
      <c r="VQQ98" s="79"/>
      <c r="VQR98" s="79"/>
      <c r="VQS98" s="79"/>
      <c r="VQT98" s="79"/>
      <c r="VQU98" s="79"/>
      <c r="VQV98" s="79"/>
      <c r="VQW98" s="79"/>
      <c r="VQX98" s="79"/>
      <c r="VQY98" s="79"/>
      <c r="VQZ98" s="79"/>
      <c r="VRA98" s="79"/>
      <c r="VRB98" s="79"/>
      <c r="VRC98" s="79"/>
      <c r="VRD98" s="79"/>
      <c r="VRE98" s="79"/>
      <c r="VRF98" s="79"/>
      <c r="VRG98" s="79"/>
      <c r="VRH98" s="79"/>
      <c r="VRI98" s="79"/>
      <c r="VRJ98" s="79"/>
      <c r="VRK98" s="79"/>
      <c r="VRL98" s="79"/>
      <c r="VRM98" s="79"/>
      <c r="VRN98" s="79"/>
      <c r="VRO98" s="79"/>
      <c r="VRP98" s="79"/>
      <c r="VRQ98" s="79"/>
      <c r="VRR98" s="79"/>
      <c r="VRS98" s="79"/>
      <c r="VRT98" s="79"/>
      <c r="VRU98" s="79"/>
      <c r="VRV98" s="79"/>
      <c r="VRW98" s="79"/>
      <c r="VRX98" s="79"/>
      <c r="VRY98" s="79"/>
      <c r="VRZ98" s="79"/>
      <c r="VSA98" s="79"/>
      <c r="VSB98" s="79"/>
      <c r="VSC98" s="79"/>
      <c r="VSD98" s="79"/>
      <c r="VSE98" s="79"/>
      <c r="VSF98" s="79"/>
      <c r="VSG98" s="79"/>
      <c r="VSH98" s="79"/>
      <c r="VSI98" s="79"/>
      <c r="VSJ98" s="79"/>
      <c r="VSK98" s="79"/>
      <c r="VSL98" s="79"/>
      <c r="VSM98" s="79"/>
      <c r="VSN98" s="79"/>
      <c r="VSO98" s="79"/>
      <c r="VSP98" s="79"/>
      <c r="VSQ98" s="79"/>
      <c r="VSR98" s="79"/>
      <c r="VSS98" s="79"/>
      <c r="VST98" s="79"/>
      <c r="VSU98" s="79"/>
      <c r="VSV98" s="79"/>
      <c r="VSW98" s="79"/>
      <c r="VSX98" s="79"/>
      <c r="VSY98" s="79"/>
      <c r="VSZ98" s="79"/>
      <c r="VTA98" s="79"/>
      <c r="VTB98" s="79"/>
      <c r="VTC98" s="79"/>
      <c r="VTD98" s="79"/>
      <c r="VTE98" s="79"/>
      <c r="VTF98" s="79"/>
      <c r="VTG98" s="79"/>
      <c r="VTH98" s="79"/>
      <c r="VTI98" s="79"/>
      <c r="VTJ98" s="79"/>
      <c r="VTK98" s="79"/>
      <c r="VTL98" s="79"/>
      <c r="VTM98" s="79"/>
      <c r="VTN98" s="79"/>
      <c r="VTO98" s="79"/>
      <c r="VTP98" s="79"/>
      <c r="VTQ98" s="79"/>
      <c r="VTR98" s="79"/>
      <c r="VTS98" s="79"/>
      <c r="VTT98" s="79"/>
      <c r="VTU98" s="79"/>
      <c r="VTV98" s="79"/>
      <c r="VTW98" s="79"/>
      <c r="VTX98" s="79"/>
      <c r="VTY98" s="79"/>
      <c r="VTZ98" s="79"/>
      <c r="VUA98" s="79"/>
      <c r="VUB98" s="79"/>
      <c r="VUC98" s="79"/>
      <c r="VUD98" s="79"/>
      <c r="VUE98" s="79"/>
      <c r="VUF98" s="79"/>
      <c r="VUG98" s="79"/>
      <c r="VUH98" s="79"/>
      <c r="VUI98" s="79"/>
      <c r="VUJ98" s="79"/>
      <c r="VUK98" s="79"/>
      <c r="VUL98" s="79"/>
      <c r="VUM98" s="79"/>
      <c r="VUN98" s="79"/>
      <c r="VUO98" s="79"/>
      <c r="VUP98" s="79"/>
      <c r="VUQ98" s="79"/>
      <c r="VUR98" s="79"/>
      <c r="VUS98" s="79"/>
      <c r="VUT98" s="79"/>
      <c r="VUU98" s="79"/>
      <c r="VUV98" s="79"/>
      <c r="VUW98" s="79"/>
      <c r="VUX98" s="79"/>
      <c r="VUY98" s="79"/>
      <c r="VUZ98" s="79"/>
      <c r="VVA98" s="79"/>
      <c r="VVB98" s="79"/>
      <c r="VVC98" s="79"/>
      <c r="VVD98" s="79"/>
      <c r="VVE98" s="79"/>
      <c r="VVF98" s="79"/>
      <c r="VVG98" s="79"/>
      <c r="VVH98" s="79"/>
      <c r="VVI98" s="79"/>
      <c r="VVJ98" s="79"/>
      <c r="VVK98" s="79"/>
      <c r="VVL98" s="79"/>
      <c r="VVM98" s="79"/>
      <c r="VVN98" s="79"/>
      <c r="VVO98" s="79"/>
      <c r="VVP98" s="79"/>
      <c r="VVQ98" s="79"/>
      <c r="VVR98" s="79"/>
      <c r="VVS98" s="79"/>
      <c r="VVT98" s="79"/>
      <c r="VVU98" s="79"/>
      <c r="VVV98" s="79"/>
      <c r="VVW98" s="79"/>
      <c r="VVX98" s="79"/>
      <c r="VVY98" s="79"/>
      <c r="VVZ98" s="79"/>
      <c r="VWA98" s="79"/>
      <c r="VWB98" s="79"/>
      <c r="VWC98" s="79"/>
      <c r="VWD98" s="79"/>
      <c r="VWE98" s="79"/>
      <c r="VWF98" s="79"/>
      <c r="VWG98" s="79"/>
      <c r="VWH98" s="79"/>
      <c r="VWI98" s="79"/>
      <c r="VWJ98" s="79"/>
      <c r="VWK98" s="79"/>
      <c r="VWL98" s="79"/>
      <c r="VWM98" s="79"/>
      <c r="VWN98" s="79"/>
      <c r="VWO98" s="79"/>
      <c r="VWP98" s="79"/>
      <c r="VWQ98" s="79"/>
      <c r="VWR98" s="79"/>
      <c r="VWS98" s="79"/>
      <c r="VWT98" s="79"/>
      <c r="VWU98" s="79"/>
      <c r="VWV98" s="79"/>
      <c r="VWW98" s="79"/>
      <c r="VWX98" s="79"/>
      <c r="VWY98" s="79"/>
      <c r="VWZ98" s="79"/>
      <c r="VXA98" s="79"/>
      <c r="VXB98" s="79"/>
      <c r="VXC98" s="79"/>
      <c r="VXD98" s="79"/>
      <c r="VXE98" s="79"/>
      <c r="VXF98" s="79"/>
      <c r="VXG98" s="79"/>
      <c r="VXH98" s="79"/>
      <c r="VXI98" s="79"/>
      <c r="VXJ98" s="79"/>
      <c r="VXK98" s="79"/>
      <c r="VXL98" s="79"/>
      <c r="VXM98" s="79"/>
      <c r="VXN98" s="79"/>
      <c r="VXO98" s="79"/>
      <c r="VXP98" s="79"/>
      <c r="VXQ98" s="79"/>
      <c r="VXR98" s="79"/>
      <c r="VXS98" s="79"/>
      <c r="VXT98" s="79"/>
      <c r="VXU98" s="79"/>
      <c r="VXV98" s="79"/>
      <c r="VXW98" s="79"/>
      <c r="VXX98" s="79"/>
      <c r="VXY98" s="79"/>
      <c r="VXZ98" s="79"/>
      <c r="VYA98" s="79"/>
      <c r="VYB98" s="79"/>
      <c r="VYC98" s="79"/>
      <c r="VYD98" s="79"/>
      <c r="VYE98" s="79"/>
      <c r="VYF98" s="79"/>
      <c r="VYG98" s="79"/>
      <c r="VYH98" s="79"/>
      <c r="VYI98" s="79"/>
      <c r="VYJ98" s="79"/>
      <c r="VYK98" s="79"/>
      <c r="VYL98" s="79"/>
      <c r="VYM98" s="79"/>
      <c r="VYN98" s="79"/>
      <c r="VYO98" s="79"/>
      <c r="VYP98" s="79"/>
      <c r="VYQ98" s="79"/>
      <c r="VYR98" s="79"/>
      <c r="VYS98" s="79"/>
      <c r="VYT98" s="79"/>
      <c r="VYU98" s="79"/>
      <c r="VYV98" s="79"/>
      <c r="VYW98" s="79"/>
      <c r="VYX98" s="79"/>
      <c r="VYY98" s="79"/>
      <c r="VYZ98" s="79"/>
      <c r="VZA98" s="79"/>
      <c r="VZB98" s="79"/>
      <c r="VZC98" s="79"/>
      <c r="VZD98" s="79"/>
      <c r="VZE98" s="79"/>
      <c r="VZF98" s="79"/>
      <c r="VZG98" s="79"/>
      <c r="VZH98" s="79"/>
      <c r="VZI98" s="79"/>
      <c r="VZJ98" s="79"/>
      <c r="VZK98" s="79"/>
      <c r="VZL98" s="79"/>
      <c r="VZM98" s="79"/>
      <c r="VZN98" s="79"/>
      <c r="VZO98" s="79"/>
      <c r="VZP98" s="79"/>
      <c r="VZQ98" s="79"/>
      <c r="VZR98" s="79"/>
      <c r="VZS98" s="79"/>
      <c r="VZT98" s="79"/>
      <c r="VZU98" s="79"/>
      <c r="VZV98" s="79"/>
      <c r="VZW98" s="79"/>
      <c r="VZX98" s="79"/>
      <c r="VZY98" s="79"/>
      <c r="VZZ98" s="79"/>
      <c r="WAA98" s="79"/>
      <c r="WAB98" s="79"/>
      <c r="WAC98" s="79"/>
      <c r="WAD98" s="79"/>
      <c r="WAE98" s="79"/>
      <c r="WAF98" s="79"/>
      <c r="WAG98" s="79"/>
      <c r="WAH98" s="79"/>
      <c r="WAI98" s="79"/>
      <c r="WAJ98" s="79"/>
      <c r="WAK98" s="79"/>
      <c r="WAL98" s="79"/>
      <c r="WAM98" s="79"/>
      <c r="WAN98" s="79"/>
      <c r="WAO98" s="79"/>
      <c r="WAP98" s="79"/>
      <c r="WAQ98" s="79"/>
      <c r="WAR98" s="79"/>
      <c r="WAS98" s="79"/>
      <c r="WAT98" s="79"/>
      <c r="WAU98" s="79"/>
      <c r="WAV98" s="79"/>
      <c r="WAW98" s="79"/>
      <c r="WAX98" s="79"/>
      <c r="WAY98" s="79"/>
      <c r="WAZ98" s="79"/>
      <c r="WBA98" s="79"/>
      <c r="WBB98" s="79"/>
      <c r="WBC98" s="79"/>
      <c r="WBD98" s="79"/>
      <c r="WBE98" s="79"/>
      <c r="WBF98" s="79"/>
      <c r="WBG98" s="79"/>
      <c r="WBH98" s="79"/>
      <c r="WBI98" s="79"/>
      <c r="WBJ98" s="79"/>
      <c r="WBK98" s="79"/>
      <c r="WBL98" s="79"/>
      <c r="WBM98" s="79"/>
      <c r="WBN98" s="79"/>
      <c r="WBO98" s="79"/>
      <c r="WBP98" s="79"/>
      <c r="WBQ98" s="79"/>
      <c r="WBR98" s="79"/>
      <c r="WBS98" s="79"/>
      <c r="WBT98" s="79"/>
      <c r="WBU98" s="79"/>
      <c r="WBV98" s="79"/>
      <c r="WBW98" s="79"/>
      <c r="WBX98" s="79"/>
      <c r="WBY98" s="79"/>
      <c r="WBZ98" s="79"/>
      <c r="WCA98" s="79"/>
      <c r="WCB98" s="79"/>
      <c r="WCC98" s="79"/>
      <c r="WCD98" s="79"/>
      <c r="WCE98" s="79"/>
      <c r="WCF98" s="79"/>
      <c r="WCG98" s="79"/>
      <c r="WCH98" s="79"/>
      <c r="WCI98" s="79"/>
      <c r="WCJ98" s="79"/>
      <c r="WCK98" s="79"/>
      <c r="WCL98" s="79"/>
      <c r="WCM98" s="79"/>
      <c r="WCN98" s="79"/>
      <c r="WCO98" s="79"/>
      <c r="WCP98" s="79"/>
      <c r="WCQ98" s="79"/>
      <c r="WCR98" s="79"/>
      <c r="WCS98" s="79"/>
      <c r="WCT98" s="79"/>
      <c r="WCU98" s="79"/>
      <c r="WCV98" s="79"/>
      <c r="WCW98" s="79"/>
      <c r="WCX98" s="79"/>
      <c r="WCY98" s="79"/>
      <c r="WCZ98" s="79"/>
      <c r="WDA98" s="79"/>
      <c r="WDB98" s="79"/>
      <c r="WDC98" s="79"/>
      <c r="WDD98" s="79"/>
      <c r="WDE98" s="79"/>
      <c r="WDF98" s="79"/>
      <c r="WDG98" s="79"/>
      <c r="WDH98" s="79"/>
      <c r="WDI98" s="79"/>
      <c r="WDJ98" s="79"/>
      <c r="WDK98" s="79"/>
      <c r="WDL98" s="79"/>
      <c r="WDM98" s="79"/>
      <c r="WDN98" s="79"/>
      <c r="WDO98" s="79"/>
      <c r="WDP98" s="79"/>
      <c r="WDQ98" s="79"/>
      <c r="WDR98" s="79"/>
      <c r="WDS98" s="79"/>
      <c r="WDT98" s="79"/>
      <c r="WDU98" s="79"/>
      <c r="WDV98" s="79"/>
      <c r="WDW98" s="79"/>
      <c r="WDX98" s="79"/>
      <c r="WDY98" s="79"/>
      <c r="WDZ98" s="79"/>
      <c r="WEA98" s="79"/>
      <c r="WEB98" s="79"/>
      <c r="WEC98" s="79"/>
      <c r="WED98" s="79"/>
      <c r="WEE98" s="79"/>
      <c r="WEF98" s="79"/>
      <c r="WEG98" s="79"/>
      <c r="WEH98" s="79"/>
      <c r="WEI98" s="79"/>
      <c r="WEJ98" s="79"/>
      <c r="WEK98" s="79"/>
      <c r="WEL98" s="79"/>
      <c r="WEM98" s="79"/>
      <c r="WEN98" s="79"/>
      <c r="WEO98" s="79"/>
      <c r="WEP98" s="79"/>
      <c r="WEQ98" s="79"/>
      <c r="WER98" s="79"/>
      <c r="WES98" s="79"/>
      <c r="WET98" s="79"/>
      <c r="WEU98" s="79"/>
      <c r="WEV98" s="79"/>
      <c r="WEW98" s="79"/>
      <c r="WEX98" s="79"/>
      <c r="WEY98" s="79"/>
      <c r="WEZ98" s="79"/>
      <c r="WFA98" s="79"/>
      <c r="WFB98" s="79"/>
      <c r="WFC98" s="79"/>
      <c r="WFD98" s="79"/>
      <c r="WFE98" s="79"/>
      <c r="WFF98" s="79"/>
      <c r="WFG98" s="79"/>
      <c r="WFH98" s="79"/>
      <c r="WFI98" s="79"/>
      <c r="WFJ98" s="79"/>
      <c r="WFK98" s="79"/>
      <c r="WFL98" s="79"/>
      <c r="WFM98" s="79"/>
      <c r="WFN98" s="79"/>
      <c r="WFO98" s="79"/>
      <c r="WFP98" s="79"/>
      <c r="WFQ98" s="79"/>
      <c r="WFR98" s="79"/>
      <c r="WFS98" s="79"/>
      <c r="WFT98" s="79"/>
      <c r="WFU98" s="79"/>
      <c r="WFV98" s="79"/>
      <c r="WFW98" s="79"/>
      <c r="WFX98" s="79"/>
      <c r="WFY98" s="79"/>
      <c r="WFZ98" s="79"/>
      <c r="WGA98" s="79"/>
      <c r="WGB98" s="79"/>
      <c r="WGC98" s="79"/>
      <c r="WGD98" s="79"/>
      <c r="WGE98" s="79"/>
      <c r="WGF98" s="79"/>
      <c r="WGG98" s="79"/>
      <c r="WGH98" s="79"/>
      <c r="WGI98" s="79"/>
      <c r="WGJ98" s="79"/>
      <c r="WGK98" s="79"/>
      <c r="WGL98" s="79"/>
      <c r="WGM98" s="79"/>
      <c r="WGN98" s="79"/>
      <c r="WGO98" s="79"/>
      <c r="WGP98" s="79"/>
      <c r="WGQ98" s="79"/>
      <c r="WGR98" s="79"/>
      <c r="WGS98" s="79"/>
      <c r="WGT98" s="79"/>
      <c r="WGU98" s="79"/>
      <c r="WGV98" s="79"/>
      <c r="WGW98" s="79"/>
      <c r="WGX98" s="79"/>
      <c r="WGY98" s="79"/>
      <c r="WGZ98" s="79"/>
      <c r="WHA98" s="79"/>
      <c r="WHB98" s="79"/>
      <c r="WHC98" s="79"/>
      <c r="WHD98" s="79"/>
      <c r="WHE98" s="79"/>
      <c r="WHF98" s="79"/>
      <c r="WHG98" s="79"/>
      <c r="WHH98" s="79"/>
      <c r="WHI98" s="79"/>
      <c r="WHJ98" s="79"/>
      <c r="WHK98" s="79"/>
      <c r="WHL98" s="79"/>
      <c r="WHM98" s="79"/>
      <c r="WHN98" s="79"/>
      <c r="WHO98" s="79"/>
      <c r="WHP98" s="79"/>
      <c r="WHQ98" s="79"/>
      <c r="WHR98" s="79"/>
      <c r="WHS98" s="79"/>
      <c r="WHT98" s="79"/>
      <c r="WHU98" s="79"/>
      <c r="WHV98" s="79"/>
      <c r="WHW98" s="79"/>
      <c r="WHX98" s="79"/>
      <c r="WHY98" s="79"/>
      <c r="WHZ98" s="79"/>
      <c r="WIA98" s="79"/>
      <c r="WIB98" s="79"/>
      <c r="WIC98" s="79"/>
      <c r="WID98" s="79"/>
      <c r="WIE98" s="79"/>
      <c r="WIF98" s="79"/>
      <c r="WIG98" s="79"/>
      <c r="WIH98" s="79"/>
      <c r="WII98" s="79"/>
      <c r="WIJ98" s="79"/>
      <c r="WIK98" s="79"/>
      <c r="WIL98" s="79"/>
      <c r="WIM98" s="79"/>
      <c r="WIN98" s="79"/>
      <c r="WIO98" s="79"/>
      <c r="WIP98" s="79"/>
      <c r="WIQ98" s="79"/>
      <c r="WIR98" s="79"/>
      <c r="WIS98" s="79"/>
      <c r="WIT98" s="79"/>
      <c r="WIU98" s="79"/>
      <c r="WIV98" s="79"/>
      <c r="WIW98" s="79"/>
      <c r="WIX98" s="79"/>
      <c r="WIY98" s="79"/>
      <c r="WIZ98" s="79"/>
      <c r="WJA98" s="79"/>
      <c r="WJB98" s="79"/>
      <c r="WJC98" s="79"/>
      <c r="WJD98" s="79"/>
      <c r="WJE98" s="79"/>
      <c r="WJF98" s="79"/>
      <c r="WJG98" s="79"/>
      <c r="WJH98" s="79"/>
      <c r="WJI98" s="79"/>
      <c r="WJJ98" s="79"/>
      <c r="WJK98" s="79"/>
      <c r="WJL98" s="79"/>
      <c r="WJM98" s="79"/>
      <c r="WJN98" s="79"/>
      <c r="WJO98" s="79"/>
      <c r="WJP98" s="79"/>
      <c r="WJQ98" s="79"/>
      <c r="WJR98" s="79"/>
      <c r="WJS98" s="79"/>
      <c r="WJT98" s="79"/>
      <c r="WJU98" s="79"/>
      <c r="WJV98" s="79"/>
      <c r="WJW98" s="79"/>
      <c r="WJX98" s="79"/>
      <c r="WJY98" s="79"/>
      <c r="WJZ98" s="79"/>
      <c r="WKA98" s="79"/>
      <c r="WKB98" s="79"/>
      <c r="WKC98" s="79"/>
      <c r="WKD98" s="79"/>
      <c r="WKE98" s="79"/>
      <c r="WKF98" s="79"/>
      <c r="WKG98" s="79"/>
      <c r="WKH98" s="79"/>
      <c r="WKI98" s="79"/>
      <c r="WKJ98" s="79"/>
      <c r="WKK98" s="79"/>
      <c r="WKL98" s="79"/>
      <c r="WKM98" s="79"/>
      <c r="WKN98" s="79"/>
      <c r="WKO98" s="79"/>
      <c r="WKP98" s="79"/>
      <c r="WKQ98" s="79"/>
      <c r="WKR98" s="79"/>
      <c r="WKS98" s="79"/>
      <c r="WKT98" s="79"/>
      <c r="WKU98" s="79"/>
      <c r="WKV98" s="79"/>
      <c r="WKW98" s="79"/>
      <c r="WKX98" s="79"/>
      <c r="WKY98" s="79"/>
      <c r="WKZ98" s="79"/>
      <c r="WLA98" s="79"/>
      <c r="WLB98" s="79"/>
      <c r="WLC98" s="79"/>
      <c r="WLD98" s="79"/>
      <c r="WLE98" s="79"/>
      <c r="WLF98" s="79"/>
      <c r="WLG98" s="79"/>
      <c r="WLH98" s="79"/>
      <c r="WLI98" s="79"/>
      <c r="WLJ98" s="79"/>
      <c r="WLK98" s="79"/>
      <c r="WLL98" s="79"/>
      <c r="WLM98" s="79"/>
      <c r="WLN98" s="79"/>
      <c r="WLO98" s="79"/>
      <c r="WLP98" s="79"/>
      <c r="WLQ98" s="79"/>
      <c r="WLR98" s="79"/>
      <c r="WLS98" s="79"/>
      <c r="WLT98" s="79"/>
      <c r="WLU98" s="79"/>
      <c r="WLV98" s="79"/>
      <c r="WLW98" s="79"/>
      <c r="WLX98" s="79"/>
      <c r="WLY98" s="79"/>
      <c r="WLZ98" s="79"/>
      <c r="WMA98" s="79"/>
      <c r="WMB98" s="79"/>
      <c r="WMC98" s="79"/>
      <c r="WMD98" s="79"/>
      <c r="WME98" s="79"/>
      <c r="WMF98" s="79"/>
      <c r="WMG98" s="79"/>
      <c r="WMH98" s="79"/>
      <c r="WMI98" s="79"/>
      <c r="WMJ98" s="79"/>
      <c r="WMK98" s="79"/>
      <c r="WML98" s="79"/>
      <c r="WMM98" s="79"/>
      <c r="WMN98" s="79"/>
      <c r="WMO98" s="79"/>
      <c r="WMP98" s="79"/>
      <c r="WMQ98" s="79"/>
      <c r="WMR98" s="79"/>
      <c r="WMS98" s="79"/>
      <c r="WMT98" s="79"/>
      <c r="WMU98" s="79"/>
      <c r="WMV98" s="79"/>
      <c r="WMW98" s="79"/>
      <c r="WMX98" s="79"/>
      <c r="WMY98" s="79"/>
      <c r="WMZ98" s="79"/>
      <c r="WNA98" s="79"/>
      <c r="WNB98" s="79"/>
      <c r="WNC98" s="79"/>
      <c r="WND98" s="79"/>
      <c r="WNE98" s="79"/>
      <c r="WNF98" s="79"/>
      <c r="WNG98" s="79"/>
      <c r="WNH98" s="79"/>
      <c r="WNI98" s="79"/>
      <c r="WNJ98" s="79"/>
      <c r="WNK98" s="79"/>
      <c r="WNL98" s="79"/>
      <c r="WNM98" s="79"/>
      <c r="WNN98" s="79"/>
      <c r="WNO98" s="79"/>
      <c r="WNP98" s="79"/>
      <c r="WNQ98" s="79"/>
      <c r="WNR98" s="79"/>
      <c r="WNS98" s="79"/>
      <c r="WNT98" s="79"/>
      <c r="WNU98" s="79"/>
      <c r="WNV98" s="79"/>
      <c r="WNW98" s="79"/>
      <c r="WNX98" s="79"/>
      <c r="WNY98" s="79"/>
      <c r="WNZ98" s="79"/>
      <c r="WOA98" s="79"/>
      <c r="WOB98" s="79"/>
      <c r="WOC98" s="79"/>
      <c r="WOD98" s="79"/>
      <c r="WOE98" s="79"/>
      <c r="WOF98" s="79"/>
      <c r="WOG98" s="79"/>
      <c r="WOH98" s="79"/>
      <c r="WOI98" s="79"/>
      <c r="WOJ98" s="79"/>
      <c r="WOK98" s="79"/>
      <c r="WOL98" s="79"/>
      <c r="WOM98" s="79"/>
      <c r="WON98" s="79"/>
      <c r="WOO98" s="79"/>
      <c r="WOP98" s="79"/>
      <c r="WOQ98" s="79"/>
      <c r="WOR98" s="79"/>
      <c r="WOS98" s="79"/>
      <c r="WOT98" s="79"/>
      <c r="WOU98" s="79"/>
      <c r="WOV98" s="79"/>
      <c r="WOW98" s="79"/>
      <c r="WOX98" s="79"/>
      <c r="WOY98" s="79"/>
      <c r="WOZ98" s="79"/>
      <c r="WPA98" s="79"/>
      <c r="WPB98" s="79"/>
      <c r="WPC98" s="79"/>
      <c r="WPD98" s="79"/>
      <c r="WPE98" s="79"/>
      <c r="WPF98" s="79"/>
      <c r="WPG98" s="79"/>
      <c r="WPH98" s="79"/>
      <c r="WPI98" s="79"/>
      <c r="WPJ98" s="79"/>
      <c r="WPK98" s="79"/>
      <c r="WPL98" s="79"/>
      <c r="WPM98" s="79"/>
      <c r="WPN98" s="79"/>
      <c r="WPO98" s="79"/>
      <c r="WPP98" s="79"/>
      <c r="WPQ98" s="79"/>
      <c r="WPR98" s="79"/>
      <c r="WPS98" s="79"/>
      <c r="WPT98" s="79"/>
      <c r="WPU98" s="79"/>
      <c r="WPV98" s="79"/>
      <c r="WPW98" s="79"/>
      <c r="WPX98" s="79"/>
      <c r="WPY98" s="79"/>
      <c r="WPZ98" s="79"/>
      <c r="WQA98" s="79"/>
      <c r="WQB98" s="79"/>
      <c r="WQC98" s="79"/>
      <c r="WQD98" s="79"/>
      <c r="WQE98" s="79"/>
      <c r="WQF98" s="79"/>
      <c r="WQG98" s="79"/>
      <c r="WQH98" s="79"/>
      <c r="WQI98" s="79"/>
      <c r="WQJ98" s="79"/>
      <c r="WQK98" s="79"/>
      <c r="WQL98" s="79"/>
      <c r="WQM98" s="79"/>
      <c r="WQN98" s="79"/>
      <c r="WQO98" s="79"/>
      <c r="WQP98" s="79"/>
      <c r="WQQ98" s="79"/>
      <c r="WQR98" s="79"/>
      <c r="WQS98" s="79"/>
      <c r="WQT98" s="79"/>
      <c r="WQU98" s="79"/>
      <c r="WQV98" s="79"/>
      <c r="WQW98" s="79"/>
      <c r="WQX98" s="79"/>
      <c r="WQY98" s="79"/>
      <c r="WQZ98" s="79"/>
      <c r="WRA98" s="79"/>
      <c r="WRB98" s="79"/>
      <c r="WRC98" s="79"/>
      <c r="WRD98" s="79"/>
      <c r="WRE98" s="79"/>
      <c r="WRF98" s="79"/>
      <c r="WRG98" s="79"/>
      <c r="WRH98" s="79"/>
      <c r="WRI98" s="79"/>
      <c r="WRJ98" s="79"/>
      <c r="WRK98" s="79"/>
      <c r="WRL98" s="79"/>
      <c r="WRM98" s="79"/>
      <c r="WRN98" s="79"/>
      <c r="WRO98" s="79"/>
      <c r="WRP98" s="79"/>
      <c r="WRQ98" s="79"/>
      <c r="WRR98" s="79"/>
      <c r="WRS98" s="79"/>
      <c r="WRT98" s="79"/>
      <c r="WRU98" s="79"/>
      <c r="WRV98" s="79"/>
      <c r="WRW98" s="79"/>
      <c r="WRX98" s="79"/>
      <c r="WRY98" s="79"/>
      <c r="WRZ98" s="79"/>
      <c r="WSA98" s="79"/>
      <c r="WSB98" s="79"/>
      <c r="WSC98" s="79"/>
      <c r="WSD98" s="79"/>
      <c r="WSE98" s="79"/>
      <c r="WSF98" s="79"/>
      <c r="WSG98" s="79"/>
      <c r="WSH98" s="79"/>
      <c r="WSI98" s="79"/>
      <c r="WSJ98" s="79"/>
      <c r="WSK98" s="79"/>
      <c r="WSL98" s="79"/>
      <c r="WSM98" s="79"/>
      <c r="WSN98" s="79"/>
      <c r="WSO98" s="79"/>
      <c r="WSP98" s="79"/>
      <c r="WSQ98" s="79"/>
      <c r="WSR98" s="79"/>
      <c r="WSS98" s="79"/>
      <c r="WST98" s="79"/>
      <c r="WSU98" s="79"/>
      <c r="WSV98" s="79"/>
      <c r="WSW98" s="79"/>
      <c r="WSX98" s="79"/>
      <c r="WSY98" s="79"/>
      <c r="WSZ98" s="79"/>
      <c r="WTA98" s="79"/>
      <c r="WTB98" s="79"/>
      <c r="WTC98" s="79"/>
      <c r="WTD98" s="79"/>
      <c r="WTE98" s="79"/>
      <c r="WTF98" s="79"/>
      <c r="WTG98" s="79"/>
      <c r="WTH98" s="79"/>
      <c r="WTI98" s="79"/>
      <c r="WTJ98" s="79"/>
      <c r="WTK98" s="79"/>
      <c r="WTL98" s="79"/>
      <c r="WTM98" s="79"/>
      <c r="WTN98" s="79"/>
      <c r="WTO98" s="79"/>
      <c r="WTP98" s="79"/>
      <c r="WTQ98" s="79"/>
      <c r="WTR98" s="79"/>
      <c r="WTS98" s="79"/>
      <c r="WTT98" s="79"/>
      <c r="WTU98" s="79"/>
      <c r="WTV98" s="79"/>
      <c r="WTW98" s="79"/>
      <c r="WTX98" s="79"/>
      <c r="WTY98" s="79"/>
      <c r="WTZ98" s="79"/>
      <c r="WUA98" s="79"/>
      <c r="WUB98" s="79"/>
      <c r="WUC98" s="79"/>
      <c r="WUD98" s="79"/>
      <c r="WUE98" s="79"/>
      <c r="WUF98" s="79"/>
      <c r="WUG98" s="79"/>
      <c r="WUH98" s="79"/>
      <c r="WUI98" s="79"/>
      <c r="WUJ98" s="79"/>
      <c r="WUK98" s="79"/>
      <c r="WUL98" s="79"/>
      <c r="WUM98" s="79"/>
      <c r="WUN98" s="79"/>
      <c r="WUO98" s="79"/>
      <c r="WUP98" s="79"/>
      <c r="WUQ98" s="79"/>
      <c r="WUR98" s="79"/>
      <c r="WUS98" s="79"/>
      <c r="WUT98" s="79"/>
      <c r="WUU98" s="79"/>
      <c r="WUV98" s="79"/>
      <c r="WUW98" s="79"/>
      <c r="WUX98" s="79"/>
      <c r="WUY98" s="79"/>
      <c r="WUZ98" s="79"/>
      <c r="WVA98" s="79"/>
      <c r="WVB98" s="79"/>
      <c r="WVC98" s="79"/>
      <c r="WVD98" s="79"/>
      <c r="WVE98" s="79"/>
      <c r="WVF98" s="79"/>
      <c r="WVG98" s="79"/>
      <c r="WVH98" s="79"/>
      <c r="WVI98" s="79"/>
      <c r="WVJ98" s="79"/>
      <c r="WVK98" s="79"/>
      <c r="WVL98" s="79"/>
      <c r="WVM98" s="79"/>
      <c r="WVN98" s="79"/>
      <c r="WVO98" s="79"/>
      <c r="WVP98" s="79"/>
      <c r="WVQ98" s="79"/>
      <c r="WVR98" s="79"/>
      <c r="WVS98" s="79"/>
      <c r="WVT98" s="79"/>
      <c r="WVU98" s="79"/>
      <c r="WVV98" s="79"/>
      <c r="WVW98" s="79"/>
      <c r="WVX98" s="79"/>
      <c r="WVY98" s="79"/>
      <c r="WVZ98" s="79"/>
      <c r="WWA98" s="79"/>
      <c r="WWB98" s="79"/>
      <c r="WWC98" s="79"/>
      <c r="WWD98" s="79"/>
      <c r="WWE98" s="79"/>
      <c r="WWF98" s="79"/>
      <c r="WWG98" s="79"/>
      <c r="WWH98" s="79"/>
      <c r="WWI98" s="79"/>
      <c r="WWJ98" s="79"/>
      <c r="WWK98" s="79"/>
      <c r="WWL98" s="79"/>
      <c r="WWM98" s="79"/>
      <c r="WWN98" s="79"/>
      <c r="WWO98" s="79"/>
      <c r="WWP98" s="79"/>
      <c r="WWQ98" s="79"/>
      <c r="WWR98" s="79"/>
      <c r="WWS98" s="79"/>
      <c r="WWT98" s="79"/>
      <c r="WWU98" s="79"/>
      <c r="WWV98" s="79"/>
      <c r="WWW98" s="79"/>
      <c r="WWX98" s="79"/>
      <c r="WWY98" s="79"/>
      <c r="WWZ98" s="79"/>
      <c r="WXA98" s="79"/>
      <c r="WXB98" s="79"/>
      <c r="WXC98" s="79"/>
      <c r="WXD98" s="79"/>
      <c r="WXE98" s="79"/>
      <c r="WXF98" s="79"/>
      <c r="WXG98" s="79"/>
      <c r="WXH98" s="79"/>
      <c r="WXI98" s="79"/>
      <c r="WXJ98" s="79"/>
      <c r="WXK98" s="79"/>
      <c r="WXL98" s="79"/>
      <c r="WXM98" s="79"/>
      <c r="WXN98" s="79"/>
      <c r="WXO98" s="79"/>
      <c r="WXP98" s="79"/>
      <c r="WXQ98" s="79"/>
      <c r="WXR98" s="79"/>
      <c r="WXS98" s="79"/>
      <c r="WXT98" s="79"/>
      <c r="WXU98" s="79"/>
      <c r="WXV98" s="79"/>
      <c r="WXW98" s="79"/>
      <c r="WXX98" s="79"/>
      <c r="WXY98" s="79"/>
      <c r="WXZ98" s="79"/>
      <c r="WYA98" s="79"/>
      <c r="WYB98" s="79"/>
      <c r="WYC98" s="79"/>
      <c r="WYD98" s="79"/>
      <c r="WYE98" s="79"/>
      <c r="WYF98" s="79"/>
      <c r="WYG98" s="79"/>
      <c r="WYH98" s="79"/>
      <c r="WYI98" s="79"/>
      <c r="WYJ98" s="79"/>
      <c r="WYK98" s="79"/>
      <c r="WYL98" s="79"/>
      <c r="WYM98" s="79"/>
      <c r="WYN98" s="79"/>
      <c r="WYO98" s="79"/>
      <c r="WYP98" s="79"/>
      <c r="WYQ98" s="79"/>
      <c r="WYR98" s="79"/>
      <c r="WYS98" s="79"/>
      <c r="WYT98" s="79"/>
      <c r="WYU98" s="79"/>
      <c r="WYV98" s="79"/>
      <c r="WYW98" s="79"/>
      <c r="WYX98" s="79"/>
      <c r="WYY98" s="79"/>
      <c r="WYZ98" s="79"/>
      <c r="WZA98" s="79"/>
      <c r="WZB98" s="79"/>
      <c r="WZC98" s="79"/>
      <c r="WZD98" s="79"/>
      <c r="WZE98" s="79"/>
      <c r="WZF98" s="79"/>
      <c r="WZG98" s="79"/>
      <c r="WZH98" s="79"/>
      <c r="WZI98" s="79"/>
      <c r="WZJ98" s="79"/>
      <c r="WZK98" s="79"/>
      <c r="WZL98" s="79"/>
      <c r="WZM98" s="79"/>
      <c r="WZN98" s="79"/>
      <c r="WZO98" s="79"/>
      <c r="WZP98" s="79"/>
      <c r="WZQ98" s="79"/>
      <c r="WZR98" s="79"/>
      <c r="WZS98" s="79"/>
      <c r="WZT98" s="79"/>
      <c r="WZU98" s="79"/>
      <c r="WZV98" s="79"/>
      <c r="WZW98" s="79"/>
      <c r="WZX98" s="79"/>
      <c r="WZY98" s="79"/>
      <c r="WZZ98" s="79"/>
      <c r="XAA98" s="79"/>
      <c r="XAB98" s="79"/>
      <c r="XAC98" s="79"/>
      <c r="XAD98" s="79"/>
      <c r="XAE98" s="79"/>
      <c r="XAF98" s="79"/>
      <c r="XAG98" s="79"/>
      <c r="XAH98" s="79"/>
      <c r="XAI98" s="79"/>
      <c r="XAJ98" s="79"/>
      <c r="XAK98" s="79"/>
      <c r="XAL98" s="79"/>
      <c r="XAM98" s="79"/>
      <c r="XAN98" s="79"/>
      <c r="XAO98" s="79"/>
      <c r="XAP98" s="79"/>
      <c r="XAQ98" s="79"/>
      <c r="XAR98" s="79"/>
      <c r="XAS98" s="79"/>
      <c r="XAT98" s="79"/>
      <c r="XAU98" s="79"/>
    </row>
    <row r="99" spans="2:16377" s="79" customFormat="1" ht="32.25" customHeight="1">
      <c r="B99" s="235">
        <v>69</v>
      </c>
      <c r="C99" s="78"/>
      <c r="D99" s="74" t="s">
        <v>233</v>
      </c>
      <c r="E99" s="256"/>
      <c r="F99" s="74" t="s">
        <v>330</v>
      </c>
      <c r="G99" s="163">
        <v>42948</v>
      </c>
      <c r="H99" s="74" t="s">
        <v>228</v>
      </c>
      <c r="I99" s="236" t="s">
        <v>191</v>
      </c>
      <c r="J99" s="233" t="s">
        <v>0</v>
      </c>
      <c r="K99" s="164">
        <v>0</v>
      </c>
      <c r="L99" s="161">
        <f t="shared" ca="1" si="6"/>
        <v>0.55277777777777781</v>
      </c>
      <c r="M99" s="162">
        <f t="shared" ca="1" si="5"/>
        <v>0.55277777777777781</v>
      </c>
      <c r="N99" s="76">
        <f ca="1">SUMIF('Resource Deployment List'!F73:F168,D99,'Resource Deployment List'!M73:M168)</f>
        <v>1</v>
      </c>
      <c r="O99" s="223" t="s">
        <v>236</v>
      </c>
      <c r="P99" s="221" t="s">
        <v>174</v>
      </c>
      <c r="Q99" s="238"/>
      <c r="R99" s="238"/>
      <c r="S99" s="237"/>
      <c r="T99" s="237"/>
    </row>
    <row r="100" spans="2:16377" s="79" customFormat="1" ht="32.25" customHeight="1">
      <c r="B100" s="235">
        <v>96</v>
      </c>
      <c r="C100" s="78"/>
      <c r="D100" s="256" t="s">
        <v>325</v>
      </c>
      <c r="E100" s="256"/>
      <c r="F100" s="258" t="s">
        <v>329</v>
      </c>
      <c r="G100" s="256">
        <v>43108</v>
      </c>
      <c r="H100" s="81" t="s">
        <v>244</v>
      </c>
      <c r="I100" s="236" t="s">
        <v>244</v>
      </c>
      <c r="J100" s="233" t="s">
        <v>0</v>
      </c>
      <c r="K100" s="256">
        <v>0</v>
      </c>
      <c r="L100" s="161">
        <f t="shared" ca="1" si="6"/>
        <v>0.10833333333333334</v>
      </c>
      <c r="M100" s="162">
        <f t="shared" ca="1" si="5"/>
        <v>0.10833333333333334</v>
      </c>
      <c r="N100" s="76">
        <f ca="1">SUMIF('Resource Deployment List'!F103:F195,D100,'Resource Deployment List'!M103:M195)</f>
        <v>1</v>
      </c>
      <c r="O100" s="223"/>
      <c r="P100" s="229" t="s">
        <v>166</v>
      </c>
      <c r="Q100" s="238"/>
      <c r="R100" s="238"/>
      <c r="S100" s="237"/>
      <c r="T100" s="237"/>
    </row>
    <row r="101" spans="2:16377" s="79" customFormat="1" ht="32.25" customHeight="1">
      <c r="B101" s="235">
        <v>70</v>
      </c>
      <c r="C101" s="78"/>
      <c r="D101" s="74" t="s">
        <v>234</v>
      </c>
      <c r="E101" s="256"/>
      <c r="F101" s="74" t="s">
        <v>330</v>
      </c>
      <c r="G101" s="163">
        <v>42948</v>
      </c>
      <c r="H101" s="74" t="s">
        <v>171</v>
      </c>
      <c r="I101" s="236" t="s">
        <v>191</v>
      </c>
      <c r="J101" s="233" t="s">
        <v>13</v>
      </c>
      <c r="K101" s="164">
        <v>0</v>
      </c>
      <c r="L101" s="161">
        <f t="shared" ca="1" si="6"/>
        <v>0.55277777777777781</v>
      </c>
      <c r="M101" s="162">
        <f t="shared" ref="M101:M123" ca="1" si="7">K101+L101</f>
        <v>0.55277777777777781</v>
      </c>
      <c r="N101" s="76">
        <f>SUMIF('Resource Deployment List'!F74:F169,D101,'Resource Deployment List'!M74:M169)</f>
        <v>0</v>
      </c>
      <c r="O101" s="239" t="s">
        <v>236</v>
      </c>
      <c r="P101" s="230" t="s">
        <v>172</v>
      </c>
      <c r="Q101" s="238"/>
      <c r="R101" s="238"/>
      <c r="S101" s="237"/>
      <c r="T101" s="237"/>
    </row>
    <row r="102" spans="2:16377" s="79" customFormat="1" ht="32.25" customHeight="1">
      <c r="B102" s="235">
        <v>71</v>
      </c>
      <c r="C102" s="233"/>
      <c r="D102" s="74" t="s">
        <v>235</v>
      </c>
      <c r="E102" s="256"/>
      <c r="F102" s="256" t="s">
        <v>330</v>
      </c>
      <c r="G102" s="257">
        <v>42948</v>
      </c>
      <c r="H102" s="256" t="s">
        <v>171</v>
      </c>
      <c r="I102" s="236" t="s">
        <v>191</v>
      </c>
      <c r="J102" s="233" t="s">
        <v>13</v>
      </c>
      <c r="K102" s="164">
        <v>0</v>
      </c>
      <c r="L102" s="161">
        <f t="shared" ca="1" si="6"/>
        <v>0.55277777777777781</v>
      </c>
      <c r="M102" s="162">
        <f t="shared" ca="1" si="7"/>
        <v>0.55277777777777781</v>
      </c>
      <c r="N102" s="76">
        <f>SUMIF('Resource Deployment List'!F75:F170,D102,'Resource Deployment List'!M75:M170)</f>
        <v>0</v>
      </c>
      <c r="O102" s="223" t="s">
        <v>236</v>
      </c>
      <c r="P102" s="221" t="s">
        <v>126</v>
      </c>
      <c r="Q102" s="238"/>
      <c r="R102" s="238"/>
      <c r="S102" s="238" t="s">
        <v>390</v>
      </c>
      <c r="T102" s="237"/>
    </row>
    <row r="103" spans="2:16377" s="79" customFormat="1" ht="32.25" customHeight="1">
      <c r="B103" s="235">
        <v>104</v>
      </c>
      <c r="C103" s="78"/>
      <c r="D103" s="74" t="s">
        <v>268</v>
      </c>
      <c r="E103" s="256"/>
      <c r="F103" s="74" t="s">
        <v>329</v>
      </c>
      <c r="G103" s="163">
        <v>43115</v>
      </c>
      <c r="H103" s="74" t="s">
        <v>244</v>
      </c>
      <c r="I103" s="236" t="s">
        <v>244</v>
      </c>
      <c r="J103" s="233" t="s">
        <v>0</v>
      </c>
      <c r="K103" s="164">
        <v>0</v>
      </c>
      <c r="L103" s="161">
        <f t="shared" ca="1" si="6"/>
        <v>8.8888888888888892E-2</v>
      </c>
      <c r="M103" s="162">
        <f t="shared" ca="1" si="7"/>
        <v>8.8888888888888892E-2</v>
      </c>
      <c r="N103" s="76">
        <f ca="1">SUMIF('Resource Deployment List'!F112:F204,D103,'Resource Deployment List'!M112:M204)</f>
        <v>1</v>
      </c>
      <c r="O103" s="223"/>
      <c r="P103" s="221" t="s">
        <v>166</v>
      </c>
      <c r="Q103" s="238"/>
      <c r="R103" s="238"/>
      <c r="S103" s="237"/>
      <c r="T103" s="237"/>
    </row>
    <row r="104" spans="2:16377" s="79" customFormat="1" ht="32.25" customHeight="1">
      <c r="B104" s="235">
        <v>97</v>
      </c>
      <c r="C104" s="78"/>
      <c r="D104" s="256" t="s">
        <v>261</v>
      </c>
      <c r="E104" s="256"/>
      <c r="F104" s="74" t="s">
        <v>329</v>
      </c>
      <c r="G104" s="163">
        <v>43108</v>
      </c>
      <c r="H104" s="74" t="s">
        <v>244</v>
      </c>
      <c r="I104" s="236" t="s">
        <v>244</v>
      </c>
      <c r="J104" s="233" t="s">
        <v>0</v>
      </c>
      <c r="K104" s="164">
        <v>0</v>
      </c>
      <c r="L104" s="161">
        <f t="shared" ca="1" si="6"/>
        <v>0.10833333333333334</v>
      </c>
      <c r="M104" s="162">
        <f t="shared" ca="1" si="7"/>
        <v>0.10833333333333334</v>
      </c>
      <c r="N104" s="76">
        <f ca="1">SUMIF('Resource Deployment List'!F104:F196,D104,'Resource Deployment List'!M104:M196)</f>
        <v>1</v>
      </c>
      <c r="O104" s="237"/>
      <c r="P104" s="221" t="s">
        <v>166</v>
      </c>
      <c r="Q104" s="222"/>
      <c r="R104" s="222"/>
      <c r="S104" s="237"/>
      <c r="T104" s="237"/>
    </row>
    <row r="105" spans="2:16377" s="79" customFormat="1" ht="32.25" customHeight="1">
      <c r="B105" s="235">
        <v>57</v>
      </c>
      <c r="C105" s="233"/>
      <c r="D105" s="256" t="s">
        <v>223</v>
      </c>
      <c r="E105" s="256"/>
      <c r="F105" s="256" t="s">
        <v>330</v>
      </c>
      <c r="G105" s="165">
        <v>42795</v>
      </c>
      <c r="H105" s="76" t="s">
        <v>171</v>
      </c>
      <c r="I105" s="236" t="s">
        <v>191</v>
      </c>
      <c r="J105" s="233" t="s">
        <v>0</v>
      </c>
      <c r="K105" s="162">
        <v>0</v>
      </c>
      <c r="L105" s="161">
        <f t="shared" ca="1" si="6"/>
        <v>0.97777777777777775</v>
      </c>
      <c r="M105" s="162">
        <f t="shared" ca="1" si="7"/>
        <v>0.97777777777777775</v>
      </c>
      <c r="N105" s="76">
        <f ca="1">SUMIF('Resource Deployment List'!F60:F154,D105,'Resource Deployment List'!M60:M154)</f>
        <v>1</v>
      </c>
      <c r="O105" s="239" t="s">
        <v>7</v>
      </c>
      <c r="P105" s="238" t="s">
        <v>401</v>
      </c>
      <c r="Q105" s="239"/>
      <c r="R105" s="239"/>
      <c r="S105" s="222" t="s">
        <v>388</v>
      </c>
      <c r="T105" s="222" t="s">
        <v>202</v>
      </c>
    </row>
    <row r="106" spans="2:16377" s="79" customFormat="1" ht="32.25" customHeight="1">
      <c r="B106" s="235">
        <v>25</v>
      </c>
      <c r="C106" s="233"/>
      <c r="D106" s="74" t="s">
        <v>195</v>
      </c>
      <c r="E106" s="256"/>
      <c r="F106" s="256" t="s">
        <v>330</v>
      </c>
      <c r="G106" s="257">
        <v>42408</v>
      </c>
      <c r="H106" s="256" t="s">
        <v>191</v>
      </c>
      <c r="I106" s="236" t="s">
        <v>191</v>
      </c>
      <c r="J106" s="233" t="s">
        <v>0</v>
      </c>
      <c r="K106" s="164">
        <v>5</v>
      </c>
      <c r="L106" s="161">
        <f t="shared" ref="L106:L123" ca="1" si="8">((TODAY()-G106)/30)/12</f>
        <v>2.0527777777777776</v>
      </c>
      <c r="M106" s="162">
        <f t="shared" ca="1" si="7"/>
        <v>7.0527777777777771</v>
      </c>
      <c r="N106" s="76">
        <f ca="1">SUMIF('Resource Deployment List'!F26:F120,D106,'Resource Deployment List'!M26:M120)</f>
        <v>1</v>
      </c>
      <c r="O106" s="239" t="s">
        <v>331</v>
      </c>
      <c r="P106" s="221" t="s">
        <v>174</v>
      </c>
      <c r="Q106" s="239"/>
      <c r="R106" s="239"/>
      <c r="S106" s="218"/>
      <c r="T106" s="218"/>
      <c r="XEW106" s="232"/>
    </row>
    <row r="107" spans="2:16377" s="79" customFormat="1" ht="32.25" customHeight="1">
      <c r="B107" s="235">
        <v>12</v>
      </c>
      <c r="C107" s="233"/>
      <c r="D107" s="80" t="s">
        <v>176</v>
      </c>
      <c r="E107" s="256"/>
      <c r="F107" s="74" t="s">
        <v>330</v>
      </c>
      <c r="G107" s="163">
        <v>42233</v>
      </c>
      <c r="H107" s="74" t="s">
        <v>163</v>
      </c>
      <c r="I107" s="236" t="s">
        <v>398</v>
      </c>
      <c r="J107" s="233" t="s">
        <v>4</v>
      </c>
      <c r="K107" s="164">
        <v>2</v>
      </c>
      <c r="L107" s="161">
        <f t="shared" ca="1" si="8"/>
        <v>2.5388888888888888</v>
      </c>
      <c r="M107" s="162">
        <f t="shared" ca="1" si="7"/>
        <v>4.5388888888888888</v>
      </c>
      <c r="N107" s="76">
        <f ca="1">SUMIF('Resource Deployment List'!F13:F109,D107,'Resource Deployment List'!M13:M109)</f>
        <v>2</v>
      </c>
      <c r="O107" s="239" t="s">
        <v>241</v>
      </c>
      <c r="P107" s="221" t="s">
        <v>123</v>
      </c>
      <c r="Q107" s="409"/>
      <c r="R107" s="410">
        <v>43220</v>
      </c>
      <c r="S107" s="218" t="s">
        <v>169</v>
      </c>
      <c r="T107" s="218"/>
    </row>
    <row r="108" spans="2:16377" s="79" customFormat="1" ht="32.25" customHeight="1">
      <c r="B108" s="235">
        <v>56</v>
      </c>
      <c r="C108" s="233"/>
      <c r="D108" s="74" t="s">
        <v>222</v>
      </c>
      <c r="E108" s="256"/>
      <c r="F108" s="74" t="s">
        <v>330</v>
      </c>
      <c r="G108" s="163">
        <v>42793</v>
      </c>
      <c r="H108" s="74" t="s">
        <v>163</v>
      </c>
      <c r="I108" s="236" t="s">
        <v>398</v>
      </c>
      <c r="J108" s="233" t="s">
        <v>4</v>
      </c>
      <c r="K108" s="164">
        <v>3</v>
      </c>
      <c r="L108" s="161">
        <f t="shared" ca="1" si="8"/>
        <v>0.98333333333333339</v>
      </c>
      <c r="M108" s="162">
        <f t="shared" ca="1" si="7"/>
        <v>3.9833333333333334</v>
      </c>
      <c r="N108" s="76">
        <f ca="1">SUMIF('Resource Deployment List'!F59:F153,D108,'Resource Deployment List'!M59:M153)</f>
        <v>1</v>
      </c>
      <c r="O108" s="223" t="s">
        <v>241</v>
      </c>
      <c r="P108" s="221" t="s">
        <v>123</v>
      </c>
      <c r="Q108" s="239"/>
      <c r="R108" s="239"/>
      <c r="S108" s="218"/>
      <c r="T108" s="218"/>
    </row>
    <row r="109" spans="2:16377" s="79" customFormat="1" ht="32.25" customHeight="1">
      <c r="B109" s="235">
        <v>1</v>
      </c>
      <c r="C109" s="218"/>
      <c r="D109" s="74" t="s">
        <v>155</v>
      </c>
      <c r="E109" s="256"/>
      <c r="F109" s="157" t="s">
        <v>330</v>
      </c>
      <c r="G109" s="158">
        <v>40694</v>
      </c>
      <c r="H109" s="74" t="s">
        <v>156</v>
      </c>
      <c r="I109" s="236" t="s">
        <v>276</v>
      </c>
      <c r="J109" s="218" t="s">
        <v>0</v>
      </c>
      <c r="K109" s="160">
        <v>3</v>
      </c>
      <c r="L109" s="161">
        <f t="shared" ca="1" si="8"/>
        <v>6.8138888888888891</v>
      </c>
      <c r="M109" s="162">
        <f t="shared" ca="1" si="7"/>
        <v>9.81388888888889</v>
      </c>
      <c r="N109" s="76">
        <f ca="1">SUMIF('Resource Deployment List'!F2:F96,D109,'Resource Deployment List'!M2:M96)</f>
        <v>0</v>
      </c>
      <c r="O109" s="223" t="s">
        <v>331</v>
      </c>
      <c r="P109" s="221" t="s">
        <v>405</v>
      </c>
      <c r="Q109" s="239"/>
      <c r="R109" s="239"/>
      <c r="S109" s="218"/>
      <c r="T109" s="218"/>
    </row>
    <row r="110" spans="2:16377" s="79" customFormat="1" ht="32.25" customHeight="1">
      <c r="B110" s="235">
        <v>35</v>
      </c>
      <c r="C110" s="233"/>
      <c r="D110" s="74" t="s">
        <v>200</v>
      </c>
      <c r="E110" s="256"/>
      <c r="F110" s="74" t="s">
        <v>330</v>
      </c>
      <c r="G110" s="163">
        <v>42562</v>
      </c>
      <c r="H110" s="74" t="s">
        <v>193</v>
      </c>
      <c r="I110" s="236" t="s">
        <v>191</v>
      </c>
      <c r="J110" s="233" t="s">
        <v>0</v>
      </c>
      <c r="K110" s="164">
        <v>0</v>
      </c>
      <c r="L110" s="161">
        <f t="shared" ca="1" si="8"/>
        <v>1.625</v>
      </c>
      <c r="M110" s="162">
        <f t="shared" ca="1" si="7"/>
        <v>1.625</v>
      </c>
      <c r="N110" s="76">
        <f ca="1">SUMIF('Resource Deployment List'!F36:F132,D110,'Resource Deployment List'!M36:M132)</f>
        <v>1</v>
      </c>
      <c r="O110" s="223" t="s">
        <v>241</v>
      </c>
      <c r="P110" s="221" t="s">
        <v>174</v>
      </c>
      <c r="Q110" s="239"/>
      <c r="R110" s="239"/>
      <c r="S110" s="218"/>
      <c r="T110" s="218"/>
    </row>
    <row r="111" spans="2:16377" s="79" customFormat="1" ht="32.25" customHeight="1">
      <c r="B111" s="235">
        <v>20</v>
      </c>
      <c r="C111" s="233"/>
      <c r="D111" s="74" t="s">
        <v>306</v>
      </c>
      <c r="E111" s="256"/>
      <c r="F111" s="74" t="s">
        <v>330</v>
      </c>
      <c r="G111" s="163">
        <v>42366</v>
      </c>
      <c r="H111" s="74" t="s">
        <v>188</v>
      </c>
      <c r="I111" s="236" t="s">
        <v>188</v>
      </c>
      <c r="J111" s="233" t="s">
        <v>0</v>
      </c>
      <c r="K111" s="164">
        <v>11</v>
      </c>
      <c r="L111" s="161">
        <f t="shared" ca="1" si="8"/>
        <v>2.1694444444444447</v>
      </c>
      <c r="M111" s="162">
        <f t="shared" ca="1" si="7"/>
        <v>13.169444444444444</v>
      </c>
      <c r="N111" s="76">
        <f>SUMIF('Resource Deployment List'!F21:F117,D111,'Resource Deployment List'!M21:M117)</f>
        <v>0</v>
      </c>
      <c r="O111" s="223"/>
      <c r="P111" s="221" t="s">
        <v>382</v>
      </c>
      <c r="Q111" s="239"/>
      <c r="R111" s="239"/>
      <c r="S111" s="218"/>
      <c r="T111" s="218"/>
    </row>
    <row r="112" spans="2:16377" s="79" customFormat="1" ht="32.25" customHeight="1">
      <c r="B112" s="235">
        <v>72</v>
      </c>
      <c r="C112" s="233"/>
      <c r="D112" s="256" t="s">
        <v>237</v>
      </c>
      <c r="E112" s="256"/>
      <c r="F112" s="256" t="s">
        <v>330</v>
      </c>
      <c r="G112" s="257">
        <v>42948</v>
      </c>
      <c r="H112" s="256" t="s">
        <v>171</v>
      </c>
      <c r="I112" s="236" t="s">
        <v>191</v>
      </c>
      <c r="J112" s="233" t="s">
        <v>0</v>
      </c>
      <c r="K112" s="164">
        <v>0</v>
      </c>
      <c r="L112" s="161">
        <f t="shared" ca="1" si="8"/>
        <v>0.55277777777777781</v>
      </c>
      <c r="M112" s="162">
        <f t="shared" ca="1" si="7"/>
        <v>0.55277777777777781</v>
      </c>
      <c r="N112" s="76">
        <f>SUMIF('Resource Deployment List'!F76:F171,D112,'Resource Deployment List'!M76:M171)</f>
        <v>0</v>
      </c>
      <c r="O112" s="239" t="s">
        <v>236</v>
      </c>
      <c r="P112" s="238" t="s">
        <v>238</v>
      </c>
      <c r="Q112" s="238"/>
      <c r="R112" s="238"/>
      <c r="S112" s="237"/>
      <c r="T112" s="237" t="s">
        <v>186</v>
      </c>
    </row>
    <row r="113" spans="2:20" s="166" customFormat="1" ht="32.25" customHeight="1">
      <c r="B113" s="235">
        <v>37</v>
      </c>
      <c r="C113" s="233"/>
      <c r="D113" s="74" t="s">
        <v>203</v>
      </c>
      <c r="E113" s="256"/>
      <c r="F113" s="74" t="s">
        <v>330</v>
      </c>
      <c r="G113" s="163">
        <v>42569</v>
      </c>
      <c r="H113" s="74" t="s">
        <v>191</v>
      </c>
      <c r="I113" s="236" t="s">
        <v>191</v>
      </c>
      <c r="J113" s="233" t="s">
        <v>0</v>
      </c>
      <c r="K113" s="164">
        <v>5.8</v>
      </c>
      <c r="L113" s="161">
        <f t="shared" ca="1" si="8"/>
        <v>1.6055555555555554</v>
      </c>
      <c r="M113" s="162">
        <f t="shared" ca="1" si="7"/>
        <v>7.405555555555555</v>
      </c>
      <c r="N113" s="76">
        <f ca="1">SUMIF('Resource Deployment List'!F38:F134,D113,'Resource Deployment List'!M38:M134)</f>
        <v>0.2</v>
      </c>
      <c r="O113" s="223" t="s">
        <v>241</v>
      </c>
      <c r="P113" s="221" t="s">
        <v>136</v>
      </c>
      <c r="Q113" s="239"/>
      <c r="R113" s="239"/>
      <c r="S113" s="218" t="s">
        <v>379</v>
      </c>
      <c r="T113" s="218"/>
    </row>
    <row r="114" spans="2:20" s="79" customFormat="1" ht="32.25" customHeight="1">
      <c r="B114" s="235">
        <v>98</v>
      </c>
      <c r="C114" s="233"/>
      <c r="D114" s="74" t="s">
        <v>262</v>
      </c>
      <c r="E114" s="256"/>
      <c r="F114" s="74" t="s">
        <v>329</v>
      </c>
      <c r="G114" s="163">
        <v>43108</v>
      </c>
      <c r="H114" s="74" t="s">
        <v>244</v>
      </c>
      <c r="I114" s="236" t="s">
        <v>244</v>
      </c>
      <c r="J114" s="233" t="s">
        <v>0</v>
      </c>
      <c r="K114" s="164">
        <v>0</v>
      </c>
      <c r="L114" s="161">
        <f t="shared" ca="1" si="8"/>
        <v>0.10833333333333334</v>
      </c>
      <c r="M114" s="162">
        <f t="shared" ca="1" si="7"/>
        <v>0.10833333333333334</v>
      </c>
      <c r="N114" s="76">
        <f ca="1">SUMIF('Resource Deployment List'!F105:F197,D114,'Resource Deployment List'!M105:M197)</f>
        <v>1</v>
      </c>
      <c r="O114" s="223"/>
      <c r="P114" s="221" t="s">
        <v>166</v>
      </c>
      <c r="Q114" s="238"/>
      <c r="R114" s="238"/>
      <c r="S114" s="220"/>
      <c r="T114" s="220"/>
    </row>
    <row r="115" spans="2:20" s="79" customFormat="1" ht="32.25" customHeight="1">
      <c r="B115" s="235">
        <v>73</v>
      </c>
      <c r="C115" s="233"/>
      <c r="D115" s="74" t="s">
        <v>239</v>
      </c>
      <c r="E115" s="256"/>
      <c r="F115" s="74" t="s">
        <v>330</v>
      </c>
      <c r="G115" s="257">
        <v>42948</v>
      </c>
      <c r="H115" s="256" t="s">
        <v>171</v>
      </c>
      <c r="I115" s="236" t="s">
        <v>191</v>
      </c>
      <c r="J115" s="233" t="s">
        <v>0</v>
      </c>
      <c r="K115" s="164">
        <v>0</v>
      </c>
      <c r="L115" s="161">
        <f t="shared" ca="1" si="8"/>
        <v>0.55277777777777781</v>
      </c>
      <c r="M115" s="162">
        <f t="shared" ca="1" si="7"/>
        <v>0.55277777777777781</v>
      </c>
      <c r="N115" s="76">
        <f ca="1">SUMIF('Resource Deployment List'!F77:F172,D115,'Resource Deployment List'!M77:M172)</f>
        <v>0.2</v>
      </c>
      <c r="O115" s="223" t="s">
        <v>236</v>
      </c>
      <c r="P115" s="221" t="s">
        <v>136</v>
      </c>
      <c r="Q115" s="238"/>
      <c r="R115" s="238"/>
      <c r="S115" s="218" t="s">
        <v>379</v>
      </c>
      <c r="T115" s="237"/>
    </row>
    <row r="116" spans="2:20" s="79" customFormat="1" ht="32.25" customHeight="1">
      <c r="B116" s="235">
        <v>74</v>
      </c>
      <c r="C116" s="233"/>
      <c r="D116" s="74" t="s">
        <v>240</v>
      </c>
      <c r="E116" s="256"/>
      <c r="F116" s="74" t="s">
        <v>330</v>
      </c>
      <c r="G116" s="163">
        <v>42948</v>
      </c>
      <c r="H116" s="74" t="s">
        <v>171</v>
      </c>
      <c r="I116" s="236" t="s">
        <v>191</v>
      </c>
      <c r="J116" s="233" t="s">
        <v>0</v>
      </c>
      <c r="K116" s="164">
        <v>0</v>
      </c>
      <c r="L116" s="161">
        <f t="shared" ca="1" si="8"/>
        <v>0.55277777777777781</v>
      </c>
      <c r="M116" s="162">
        <f t="shared" ca="1" si="7"/>
        <v>0.55277777777777781</v>
      </c>
      <c r="N116" s="76">
        <f>SUMIF('Resource Deployment List'!F78:F173,D116,'Resource Deployment List'!M78:M173)</f>
        <v>0</v>
      </c>
      <c r="O116" s="223" t="s">
        <v>236</v>
      </c>
      <c r="P116" s="221" t="s">
        <v>75</v>
      </c>
      <c r="Q116" s="238"/>
      <c r="R116" s="238"/>
      <c r="S116" s="237" t="s">
        <v>167</v>
      </c>
      <c r="T116" s="220"/>
    </row>
    <row r="117" spans="2:20" s="79" customFormat="1" ht="32.25" customHeight="1">
      <c r="B117" s="235">
        <v>89</v>
      </c>
      <c r="C117" s="233"/>
      <c r="D117" s="74" t="s">
        <v>254</v>
      </c>
      <c r="E117" s="256"/>
      <c r="F117" s="74" t="s">
        <v>330</v>
      </c>
      <c r="G117" s="163">
        <v>43066</v>
      </c>
      <c r="H117" s="74" t="s">
        <v>191</v>
      </c>
      <c r="I117" s="236" t="s">
        <v>191</v>
      </c>
      <c r="J117" s="233" t="s">
        <v>61</v>
      </c>
      <c r="K117" s="164">
        <v>5</v>
      </c>
      <c r="L117" s="161">
        <f t="shared" ca="1" si="8"/>
        <v>0.22500000000000001</v>
      </c>
      <c r="M117" s="162">
        <f t="shared" ca="1" si="7"/>
        <v>5.2249999999999996</v>
      </c>
      <c r="N117" s="76">
        <f>SUMIF('Resource Deployment List'!F94:F188,D117,'Resource Deployment List'!M94:M188)</f>
        <v>0</v>
      </c>
      <c r="O117" s="223" t="s">
        <v>241</v>
      </c>
      <c r="P117" s="221"/>
      <c r="Q117" s="221"/>
      <c r="R117" s="221"/>
      <c r="S117" s="220"/>
      <c r="T117" s="220"/>
    </row>
    <row r="118" spans="2:20" s="79" customFormat="1" ht="32.25" customHeight="1">
      <c r="B118" s="235">
        <v>107</v>
      </c>
      <c r="C118" s="233"/>
      <c r="D118" s="256" t="s">
        <v>271</v>
      </c>
      <c r="E118" s="256"/>
      <c r="F118" s="256" t="s">
        <v>329</v>
      </c>
      <c r="G118" s="257">
        <v>43122</v>
      </c>
      <c r="H118" s="256" t="s">
        <v>244</v>
      </c>
      <c r="I118" s="236" t="s">
        <v>244</v>
      </c>
      <c r="J118" s="233" t="s">
        <v>0</v>
      </c>
      <c r="K118" s="164">
        <v>0</v>
      </c>
      <c r="L118" s="161">
        <f t="shared" ca="1" si="8"/>
        <v>6.9444444444444448E-2</v>
      </c>
      <c r="M118" s="162">
        <f t="shared" ca="1" si="7"/>
        <v>6.9444444444444448E-2</v>
      </c>
      <c r="N118" s="76">
        <f ca="1">SUMIF('Resource Deployment List'!F115:F207,D118,'Resource Deployment List'!M115:M207)</f>
        <v>1</v>
      </c>
      <c r="O118" s="239"/>
      <c r="P118" s="238" t="s">
        <v>166</v>
      </c>
      <c r="Q118" s="238"/>
      <c r="R118" s="238"/>
      <c r="S118" s="237"/>
      <c r="T118" s="237"/>
    </row>
    <row r="119" spans="2:20" s="79" customFormat="1" ht="32.25" customHeight="1">
      <c r="B119" s="235">
        <v>105</v>
      </c>
      <c r="C119" s="233"/>
      <c r="D119" s="256" t="s">
        <v>269</v>
      </c>
      <c r="E119" s="256"/>
      <c r="F119" s="256" t="s">
        <v>329</v>
      </c>
      <c r="G119" s="257">
        <v>43115</v>
      </c>
      <c r="H119" s="256" t="s">
        <v>244</v>
      </c>
      <c r="I119" s="236" t="s">
        <v>244</v>
      </c>
      <c r="J119" s="233" t="s">
        <v>0</v>
      </c>
      <c r="K119" s="164">
        <v>0</v>
      </c>
      <c r="L119" s="161">
        <f t="shared" ca="1" si="8"/>
        <v>8.8888888888888892E-2</v>
      </c>
      <c r="M119" s="162">
        <f t="shared" ca="1" si="7"/>
        <v>8.8888888888888892E-2</v>
      </c>
      <c r="N119" s="76">
        <f ca="1">SUMIF('Resource Deployment List'!F113:F205,D119,'Resource Deployment List'!M113:M205)</f>
        <v>1</v>
      </c>
      <c r="O119" s="239"/>
      <c r="P119" s="238" t="s">
        <v>166</v>
      </c>
      <c r="Q119" s="238"/>
      <c r="R119" s="238"/>
      <c r="S119" s="237"/>
      <c r="T119" s="237"/>
    </row>
    <row r="120" spans="2:20" s="79" customFormat="1" ht="32.25" customHeight="1">
      <c r="B120" s="235">
        <v>106</v>
      </c>
      <c r="C120" s="233"/>
      <c r="D120" s="256" t="s">
        <v>270</v>
      </c>
      <c r="E120" s="256"/>
      <c r="F120" s="256" t="s">
        <v>329</v>
      </c>
      <c r="G120" s="257">
        <v>43115</v>
      </c>
      <c r="H120" s="256" t="s">
        <v>244</v>
      </c>
      <c r="I120" s="236" t="s">
        <v>244</v>
      </c>
      <c r="J120" s="233" t="s">
        <v>0</v>
      </c>
      <c r="K120" s="164">
        <v>0</v>
      </c>
      <c r="L120" s="161">
        <f t="shared" ca="1" si="8"/>
        <v>8.8888888888888892E-2</v>
      </c>
      <c r="M120" s="162">
        <f t="shared" ca="1" si="7"/>
        <v>8.8888888888888892E-2</v>
      </c>
      <c r="N120" s="76">
        <f ca="1">SUMIF('Resource Deployment List'!F114:F206,D120,'Resource Deployment List'!M114:M206)</f>
        <v>1</v>
      </c>
      <c r="O120" s="239"/>
      <c r="P120" s="238" t="s">
        <v>166</v>
      </c>
      <c r="Q120" s="238"/>
      <c r="R120" s="238"/>
      <c r="S120" s="237"/>
      <c r="T120" s="237"/>
    </row>
    <row r="121" spans="2:20" s="79" customFormat="1" ht="32.25" customHeight="1">
      <c r="B121" s="235">
        <v>60</v>
      </c>
      <c r="C121" s="233"/>
      <c r="D121" s="256" t="s">
        <v>317</v>
      </c>
      <c r="E121" s="256"/>
      <c r="F121" s="256" t="s">
        <v>330</v>
      </c>
      <c r="G121" s="165">
        <v>42860</v>
      </c>
      <c r="H121" s="76" t="s">
        <v>171</v>
      </c>
      <c r="I121" s="236" t="s">
        <v>191</v>
      </c>
      <c r="J121" s="233" t="s">
        <v>13</v>
      </c>
      <c r="K121" s="162">
        <v>2</v>
      </c>
      <c r="L121" s="161">
        <f t="shared" ca="1" si="8"/>
        <v>0.79722222222222217</v>
      </c>
      <c r="M121" s="162">
        <f t="shared" ca="1" si="7"/>
        <v>2.7972222222222221</v>
      </c>
      <c r="N121" s="76">
        <f>SUMIF('Resource Deployment List'!F64:F158,D121,'Resource Deployment List'!M64:M158)</f>
        <v>0</v>
      </c>
      <c r="O121" s="239" t="s">
        <v>7</v>
      </c>
      <c r="P121" s="238" t="s">
        <v>172</v>
      </c>
      <c r="Q121" s="239"/>
      <c r="R121" s="239"/>
      <c r="S121" s="218"/>
      <c r="T121" s="218"/>
    </row>
    <row r="122" spans="2:20" s="79" customFormat="1" ht="32.25" customHeight="1">
      <c r="B122" s="235">
        <v>75</v>
      </c>
      <c r="C122" s="233"/>
      <c r="D122" s="256" t="s">
        <v>322</v>
      </c>
      <c r="E122" s="256"/>
      <c r="F122" s="256" t="s">
        <v>330</v>
      </c>
      <c r="G122" s="257">
        <v>42948</v>
      </c>
      <c r="H122" s="256" t="s">
        <v>171</v>
      </c>
      <c r="I122" s="236" t="s">
        <v>191</v>
      </c>
      <c r="J122" s="233" t="s">
        <v>0</v>
      </c>
      <c r="K122" s="164">
        <v>0</v>
      </c>
      <c r="L122" s="161">
        <f t="shared" ca="1" si="8"/>
        <v>0.55277777777777781</v>
      </c>
      <c r="M122" s="162">
        <f t="shared" ca="1" si="7"/>
        <v>0.55277777777777781</v>
      </c>
      <c r="N122" s="76">
        <f>SUMIF('Resource Deployment List'!F79:F174,D122,'Resource Deployment List'!M79:M174)</f>
        <v>0</v>
      </c>
      <c r="O122" s="239" t="s">
        <v>236</v>
      </c>
      <c r="P122" s="238" t="s">
        <v>166</v>
      </c>
      <c r="Q122" s="238"/>
      <c r="R122" s="238"/>
      <c r="S122" s="222"/>
      <c r="T122" s="237" t="s">
        <v>186</v>
      </c>
    </row>
    <row r="123" spans="2:20" s="79" customFormat="1" ht="32.25" customHeight="1">
      <c r="B123" s="235">
        <v>63</v>
      </c>
      <c r="C123" s="233"/>
      <c r="D123" s="256" t="s">
        <v>320</v>
      </c>
      <c r="E123" s="256"/>
      <c r="F123" s="256" t="s">
        <v>330</v>
      </c>
      <c r="G123" s="257">
        <v>42905</v>
      </c>
      <c r="H123" s="256" t="s">
        <v>191</v>
      </c>
      <c r="I123" s="236" t="s">
        <v>191</v>
      </c>
      <c r="J123" s="233" t="s">
        <v>53</v>
      </c>
      <c r="K123" s="164">
        <v>4</v>
      </c>
      <c r="L123" s="161">
        <f t="shared" ca="1" si="8"/>
        <v>0.67222222222222217</v>
      </c>
      <c r="M123" s="162">
        <f t="shared" ca="1" si="7"/>
        <v>4.6722222222222225</v>
      </c>
      <c r="N123" s="76">
        <f>SUMIF('Resource Deployment List'!F66:F161,D123,'Resource Deployment List'!M66:M161)</f>
        <v>0</v>
      </c>
      <c r="O123" s="239" t="s">
        <v>7</v>
      </c>
      <c r="P123" s="238" t="s">
        <v>166</v>
      </c>
      <c r="Q123" s="238"/>
      <c r="R123" s="238"/>
      <c r="S123" s="237" t="s">
        <v>389</v>
      </c>
      <c r="T123" s="237"/>
    </row>
    <row r="124" spans="2:20" s="79" customFormat="1" ht="32.25" customHeight="1">
      <c r="B124" s="235"/>
      <c r="C124" s="233"/>
      <c r="D124" s="256"/>
      <c r="E124" s="256"/>
      <c r="F124" s="256"/>
      <c r="G124" s="257"/>
      <c r="H124" s="256"/>
      <c r="I124" s="236"/>
      <c r="J124" s="233"/>
      <c r="K124" s="164"/>
      <c r="L124" s="161"/>
      <c r="M124" s="162"/>
      <c r="N124" s="76"/>
      <c r="O124" s="239"/>
      <c r="P124" s="238"/>
      <c r="Q124" s="239"/>
      <c r="R124" s="239"/>
      <c r="S124" s="218"/>
      <c r="T124" s="218"/>
    </row>
    <row r="125" spans="2:20" s="79" customFormat="1" ht="14.25">
      <c r="B125" s="82"/>
      <c r="G125" s="83"/>
      <c r="I125" s="306"/>
      <c r="N125" s="83"/>
      <c r="O125" s="84"/>
      <c r="P125" s="84"/>
      <c r="Q125" s="84"/>
      <c r="R125" s="84"/>
    </row>
    <row r="126" spans="2:20" s="79" customFormat="1" ht="14.25">
      <c r="B126" s="82"/>
      <c r="G126" s="83"/>
      <c r="I126" s="306"/>
      <c r="N126" s="83"/>
      <c r="O126" s="84"/>
      <c r="P126" s="84"/>
      <c r="Q126" s="84"/>
      <c r="R126" s="84"/>
    </row>
    <row r="127" spans="2:20" s="79" customFormat="1" ht="14.25">
      <c r="B127" s="82"/>
      <c r="G127" s="83"/>
      <c r="I127" s="306"/>
      <c r="N127" s="83"/>
      <c r="O127" s="84"/>
      <c r="P127" s="84"/>
      <c r="Q127" s="84"/>
      <c r="R127" s="84"/>
    </row>
    <row r="128" spans="2:20" s="79" customFormat="1" ht="14.25">
      <c r="B128" s="82"/>
      <c r="G128" s="83"/>
      <c r="I128" s="306"/>
      <c r="N128" s="83"/>
      <c r="O128" s="84"/>
      <c r="P128" s="84"/>
      <c r="Q128" s="84"/>
      <c r="R128" s="84"/>
    </row>
    <row r="129" spans="2:18" s="79" customFormat="1" ht="14.25">
      <c r="B129" s="82"/>
      <c r="G129" s="83"/>
      <c r="I129" s="306"/>
      <c r="N129" s="83"/>
      <c r="O129" s="84"/>
      <c r="P129" s="84"/>
      <c r="Q129" s="84"/>
      <c r="R129" s="84"/>
    </row>
    <row r="130" spans="2:18" s="79" customFormat="1" ht="14.25">
      <c r="B130" s="82"/>
      <c r="G130" s="83"/>
      <c r="I130" s="306"/>
      <c r="N130" s="83"/>
      <c r="O130" s="84"/>
      <c r="P130" s="84"/>
      <c r="Q130" s="84"/>
      <c r="R130" s="84"/>
    </row>
    <row r="131" spans="2:18" s="79" customFormat="1" ht="14.25">
      <c r="B131" s="82"/>
      <c r="G131" s="83"/>
      <c r="I131" s="306"/>
      <c r="N131" s="83"/>
      <c r="O131" s="84"/>
      <c r="P131" s="84"/>
      <c r="Q131" s="84"/>
      <c r="R131" s="84"/>
    </row>
    <row r="132" spans="2:18" s="79" customFormat="1" ht="14.25">
      <c r="B132" s="82"/>
      <c r="G132" s="83"/>
      <c r="I132" s="306"/>
      <c r="N132" s="83"/>
      <c r="O132" s="84"/>
      <c r="P132" s="84"/>
      <c r="Q132" s="84"/>
      <c r="R132" s="84"/>
    </row>
    <row r="133" spans="2:18" s="79" customFormat="1" ht="14.25">
      <c r="B133" s="82"/>
      <c r="G133" s="83"/>
      <c r="I133" s="306"/>
      <c r="N133" s="83"/>
      <c r="O133" s="84"/>
      <c r="P133" s="84"/>
      <c r="Q133" s="84"/>
      <c r="R133" s="84"/>
    </row>
    <row r="134" spans="2:18" s="79" customFormat="1" ht="14.25">
      <c r="B134" s="82"/>
      <c r="G134" s="83"/>
      <c r="I134" s="306"/>
      <c r="N134" s="83"/>
      <c r="O134" s="84"/>
      <c r="P134" s="84"/>
      <c r="Q134" s="84"/>
      <c r="R134" s="84"/>
    </row>
    <row r="135" spans="2:18" s="79" customFormat="1" ht="14.25">
      <c r="B135" s="82"/>
      <c r="G135" s="83"/>
      <c r="I135" s="306"/>
      <c r="N135" s="83"/>
      <c r="O135" s="84"/>
      <c r="P135" s="84"/>
      <c r="Q135" s="84"/>
      <c r="R135" s="84"/>
    </row>
    <row r="136" spans="2:18" s="79" customFormat="1" ht="14.25">
      <c r="B136" s="82"/>
      <c r="G136" s="83"/>
      <c r="I136" s="306"/>
      <c r="N136" s="83"/>
      <c r="O136" s="84"/>
      <c r="P136" s="84"/>
      <c r="Q136" s="84"/>
      <c r="R136" s="84"/>
    </row>
    <row r="137" spans="2:18" s="79" customFormat="1" ht="14.25">
      <c r="B137" s="82"/>
      <c r="G137" s="83"/>
      <c r="I137" s="306"/>
      <c r="N137" s="83"/>
      <c r="O137" s="84"/>
      <c r="P137" s="84"/>
      <c r="Q137" s="84"/>
      <c r="R137" s="84"/>
    </row>
    <row r="138" spans="2:18" s="79" customFormat="1" ht="14.25">
      <c r="B138" s="82"/>
      <c r="G138" s="83"/>
      <c r="I138" s="306"/>
      <c r="N138" s="83"/>
      <c r="O138" s="84"/>
      <c r="P138" s="84"/>
      <c r="Q138" s="84"/>
      <c r="R138" s="84"/>
    </row>
    <row r="139" spans="2:18" s="79" customFormat="1" ht="14.25">
      <c r="B139" s="82"/>
      <c r="G139" s="83"/>
      <c r="I139" s="306"/>
      <c r="N139" s="83"/>
      <c r="O139" s="84"/>
      <c r="P139" s="84"/>
      <c r="Q139" s="84"/>
      <c r="R139" s="84"/>
    </row>
    <row r="140" spans="2:18" s="79" customFormat="1" ht="14.25">
      <c r="B140" s="82"/>
      <c r="G140" s="83"/>
      <c r="I140" s="306"/>
      <c r="N140" s="83"/>
      <c r="O140" s="84"/>
      <c r="P140" s="84"/>
      <c r="Q140" s="84"/>
      <c r="R140" s="84"/>
    </row>
    <row r="141" spans="2:18" s="79" customFormat="1" ht="14.25">
      <c r="B141" s="82"/>
      <c r="G141" s="83"/>
      <c r="I141" s="306"/>
      <c r="N141" s="83"/>
      <c r="O141" s="84"/>
      <c r="P141" s="84"/>
      <c r="Q141" s="84"/>
      <c r="R141" s="84"/>
    </row>
    <row r="142" spans="2:18" s="79" customFormat="1" ht="14.25">
      <c r="B142" s="82"/>
      <c r="G142" s="83"/>
      <c r="I142" s="306"/>
      <c r="N142" s="83"/>
      <c r="O142" s="84"/>
      <c r="P142" s="84"/>
      <c r="Q142" s="84"/>
      <c r="R142" s="84"/>
    </row>
    <row r="143" spans="2:18" s="79" customFormat="1" ht="14.25">
      <c r="B143" s="82"/>
      <c r="G143" s="83"/>
      <c r="I143" s="306"/>
      <c r="N143" s="83"/>
      <c r="O143" s="84"/>
      <c r="P143" s="84"/>
      <c r="Q143" s="84"/>
      <c r="R143" s="84"/>
    </row>
    <row r="144" spans="2:18" s="79" customFormat="1" ht="14.25">
      <c r="B144" s="82"/>
      <c r="G144" s="83"/>
      <c r="I144" s="306"/>
      <c r="N144" s="83"/>
      <c r="O144" s="84"/>
      <c r="P144" s="84"/>
      <c r="Q144" s="84"/>
      <c r="R144" s="84"/>
    </row>
    <row r="145" spans="2:18" s="79" customFormat="1" ht="14.25">
      <c r="B145" s="82"/>
      <c r="G145" s="83"/>
      <c r="I145" s="306"/>
      <c r="N145" s="83"/>
      <c r="O145" s="84"/>
      <c r="P145" s="84"/>
      <c r="Q145" s="84"/>
      <c r="R145" s="84"/>
    </row>
    <row r="146" spans="2:18" s="79" customFormat="1" ht="14.25">
      <c r="B146" s="82"/>
      <c r="G146" s="83"/>
      <c r="I146" s="306"/>
      <c r="N146" s="83"/>
      <c r="O146" s="84"/>
      <c r="P146" s="84"/>
      <c r="Q146" s="84"/>
      <c r="R146" s="84"/>
    </row>
    <row r="147" spans="2:18" s="79" customFormat="1" ht="14.25">
      <c r="B147" s="82"/>
      <c r="G147" s="83"/>
      <c r="I147" s="306"/>
      <c r="N147" s="83"/>
      <c r="O147" s="84"/>
      <c r="P147" s="84"/>
      <c r="Q147" s="84"/>
      <c r="R147" s="84"/>
    </row>
    <row r="148" spans="2:18" s="79" customFormat="1" ht="14.25">
      <c r="B148" s="82"/>
      <c r="G148" s="83"/>
      <c r="I148" s="306"/>
      <c r="N148" s="83"/>
      <c r="O148" s="84"/>
      <c r="P148" s="84"/>
      <c r="Q148" s="84"/>
      <c r="R148" s="84"/>
    </row>
    <row r="149" spans="2:18" s="79" customFormat="1" ht="14.25">
      <c r="B149" s="82"/>
      <c r="G149" s="83"/>
      <c r="I149" s="306"/>
      <c r="N149" s="83"/>
      <c r="O149" s="84"/>
      <c r="P149" s="84"/>
      <c r="Q149" s="84"/>
      <c r="R149" s="84"/>
    </row>
    <row r="150" spans="2:18" s="79" customFormat="1" ht="14.25">
      <c r="B150" s="82"/>
      <c r="G150" s="83"/>
      <c r="I150" s="306"/>
      <c r="N150" s="83"/>
      <c r="O150" s="84"/>
      <c r="P150" s="84"/>
      <c r="Q150" s="84"/>
      <c r="R150" s="84"/>
    </row>
    <row r="151" spans="2:18" s="79" customFormat="1" ht="14.25">
      <c r="B151" s="82"/>
      <c r="G151" s="83"/>
      <c r="I151" s="306"/>
      <c r="N151" s="83"/>
      <c r="O151" s="84"/>
      <c r="P151" s="84"/>
      <c r="Q151" s="84"/>
      <c r="R151" s="84"/>
    </row>
    <row r="152" spans="2:18" s="79" customFormat="1" ht="14.25">
      <c r="B152" s="82"/>
      <c r="G152" s="83"/>
      <c r="I152" s="306"/>
      <c r="N152" s="83"/>
      <c r="O152" s="84"/>
      <c r="P152" s="84"/>
      <c r="Q152" s="84"/>
      <c r="R152" s="84"/>
    </row>
    <row r="153" spans="2:18" s="79" customFormat="1" ht="14.25">
      <c r="B153" s="82"/>
      <c r="G153" s="83"/>
      <c r="I153" s="306"/>
      <c r="N153" s="83"/>
      <c r="O153" s="84"/>
      <c r="P153" s="84"/>
      <c r="Q153" s="84"/>
      <c r="R153" s="84"/>
    </row>
    <row r="154" spans="2:18" s="79" customFormat="1" ht="14.25">
      <c r="B154" s="82"/>
      <c r="G154" s="83"/>
      <c r="I154" s="306"/>
      <c r="N154" s="83"/>
      <c r="O154" s="84"/>
      <c r="P154" s="84"/>
      <c r="Q154" s="84"/>
      <c r="R154" s="84"/>
    </row>
    <row r="155" spans="2:18" s="79" customFormat="1" ht="14.25">
      <c r="B155" s="82"/>
      <c r="G155" s="83"/>
      <c r="I155" s="306"/>
      <c r="N155" s="83"/>
      <c r="O155" s="84"/>
      <c r="P155" s="84"/>
      <c r="Q155" s="84"/>
      <c r="R155" s="84"/>
    </row>
    <row r="156" spans="2:18" s="79" customFormat="1" ht="14.25">
      <c r="B156" s="82"/>
      <c r="G156" s="83"/>
      <c r="I156" s="306"/>
      <c r="N156" s="83"/>
      <c r="O156" s="84"/>
      <c r="P156" s="84"/>
      <c r="Q156" s="84"/>
      <c r="R156" s="84"/>
    </row>
    <row r="157" spans="2:18" s="79" customFormat="1" ht="14.25">
      <c r="B157" s="82"/>
      <c r="G157" s="83"/>
      <c r="I157" s="306"/>
      <c r="N157" s="83"/>
      <c r="O157" s="84"/>
      <c r="P157" s="84"/>
      <c r="Q157" s="84"/>
      <c r="R157" s="84"/>
    </row>
    <row r="158" spans="2:18" s="79" customFormat="1" ht="14.25">
      <c r="B158" s="82"/>
      <c r="G158" s="83"/>
      <c r="I158" s="306"/>
      <c r="N158" s="83"/>
      <c r="O158" s="84"/>
      <c r="P158" s="84"/>
      <c r="Q158" s="84"/>
      <c r="R158" s="84"/>
    </row>
    <row r="159" spans="2:18" s="79" customFormat="1" ht="14.25">
      <c r="B159" s="82"/>
      <c r="G159" s="83"/>
      <c r="I159" s="306"/>
      <c r="N159" s="83"/>
      <c r="O159" s="84"/>
      <c r="P159" s="84"/>
      <c r="Q159" s="84"/>
      <c r="R159" s="84"/>
    </row>
    <row r="160" spans="2:18" s="79" customFormat="1" ht="14.25">
      <c r="B160" s="82"/>
      <c r="G160" s="83"/>
      <c r="I160" s="306"/>
      <c r="N160" s="83"/>
      <c r="O160" s="84"/>
      <c r="P160" s="84"/>
      <c r="Q160" s="84"/>
      <c r="R160" s="84"/>
    </row>
    <row r="161" spans="2:18" s="79" customFormat="1" ht="14.25">
      <c r="B161" s="82"/>
      <c r="G161" s="83"/>
      <c r="I161" s="306"/>
      <c r="N161" s="83"/>
      <c r="O161" s="84"/>
      <c r="P161" s="84"/>
      <c r="Q161" s="84"/>
      <c r="R161" s="84"/>
    </row>
    <row r="162" spans="2:18" s="79" customFormat="1" ht="14.25">
      <c r="B162" s="82"/>
      <c r="G162" s="83"/>
      <c r="I162" s="306"/>
      <c r="N162" s="83"/>
      <c r="O162" s="84"/>
      <c r="P162" s="84"/>
      <c r="Q162" s="84"/>
      <c r="R162" s="84"/>
    </row>
  </sheetData>
  <autoFilter ref="B9:T124">
    <sortState ref="B10:T124">
      <sortCondition ref="D9:D124"/>
    </sortState>
  </autoFilter>
  <conditionalFormatting sqref="C14:C15 C18:C20">
    <cfRule type="duplicateValues" dxfId="30" priority="101"/>
  </conditionalFormatting>
  <conditionalFormatting sqref="C17">
    <cfRule type="duplicateValues" dxfId="29" priority="97"/>
  </conditionalFormatting>
  <conditionalFormatting sqref="C16">
    <cfRule type="duplicateValues" dxfId="28" priority="94"/>
  </conditionalFormatting>
  <conditionalFormatting sqref="C103">
    <cfRule type="duplicateValues" dxfId="27" priority="91"/>
  </conditionalFormatting>
  <conditionalFormatting sqref="F104 D104">
    <cfRule type="duplicateValues" dxfId="26" priority="89"/>
  </conditionalFormatting>
  <conditionalFormatting sqref="C104">
    <cfRule type="duplicateValues" dxfId="25" priority="80"/>
  </conditionalFormatting>
  <conditionalFormatting sqref="C89">
    <cfRule type="duplicateValues" dxfId="24" priority="78"/>
  </conditionalFormatting>
  <conditionalFormatting sqref="C88">
    <cfRule type="duplicateValues" dxfId="23" priority="77"/>
  </conditionalFormatting>
  <conditionalFormatting sqref="C99:C101 C90:C97">
    <cfRule type="duplicateValues" dxfId="22" priority="120"/>
  </conditionalFormatting>
  <conditionalFormatting sqref="C105">
    <cfRule type="duplicateValues" dxfId="21" priority="66"/>
  </conditionalFormatting>
  <conditionalFormatting sqref="C106">
    <cfRule type="duplicateValues" dxfId="20" priority="65"/>
  </conditionalFormatting>
  <conditionalFormatting sqref="C107">
    <cfRule type="duplicateValues" dxfId="19" priority="64"/>
  </conditionalFormatting>
  <conditionalFormatting sqref="C108">
    <cfRule type="duplicateValues" dxfId="18" priority="63"/>
  </conditionalFormatting>
  <conditionalFormatting sqref="C109">
    <cfRule type="duplicateValues" dxfId="17" priority="62"/>
  </conditionalFormatting>
  <conditionalFormatting sqref="C110">
    <cfRule type="duplicateValues" dxfId="16" priority="61"/>
  </conditionalFormatting>
  <conditionalFormatting sqref="C113">
    <cfRule type="duplicateValues" dxfId="15" priority="59"/>
  </conditionalFormatting>
  <conditionalFormatting sqref="C114">
    <cfRule type="duplicateValues" dxfId="14" priority="58"/>
  </conditionalFormatting>
  <conditionalFormatting sqref="C115">
    <cfRule type="duplicateValues" dxfId="13" priority="57"/>
  </conditionalFormatting>
  <conditionalFormatting sqref="C116">
    <cfRule type="duplicateValues" dxfId="12" priority="56"/>
  </conditionalFormatting>
  <conditionalFormatting sqref="C117">
    <cfRule type="duplicateValues" dxfId="11" priority="55"/>
  </conditionalFormatting>
  <conditionalFormatting sqref="C118">
    <cfRule type="duplicateValues" dxfId="10" priority="54"/>
  </conditionalFormatting>
  <conditionalFormatting sqref="C119">
    <cfRule type="duplicateValues" dxfId="9" priority="53"/>
  </conditionalFormatting>
  <conditionalFormatting sqref="C120:C123">
    <cfRule type="duplicateValues" dxfId="8" priority="52"/>
  </conditionalFormatting>
  <conditionalFormatting sqref="C124">
    <cfRule type="duplicateValues" dxfId="7" priority="51"/>
  </conditionalFormatting>
  <conditionalFormatting sqref="C111:C112">
    <cfRule type="duplicateValues" dxfId="6" priority="121"/>
  </conditionalFormatting>
  <dataValidations count="3">
    <dataValidation type="list" allowBlank="1" showInputMessage="1" showErrorMessage="1" sqref="H124 H10:H88">
      <formula1>ResourceType</formula1>
    </dataValidation>
    <dataValidation type="list" allowBlank="1" showInputMessage="1" showErrorMessage="1" sqref="F113 F10:F103">
      <formula1>"Billable,Non-Billable, Partial Billable"</formula1>
    </dataValidation>
    <dataValidation type="list" allowBlank="1" showInputMessage="1" showErrorMessage="1" sqref="I10 I99:I120 I97 I122:I124 I12:I95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24"/>
  <sheetViews>
    <sheetView showGridLines="0" workbookViewId="0">
      <pane xSplit="12" topLeftCell="M1" activePane="topRight" state="frozen"/>
      <selection pane="topRight" activeCell="C4" sqref="C4"/>
    </sheetView>
  </sheetViews>
  <sheetFormatPr defaultRowHeight="15"/>
  <cols>
    <col min="1" max="1" width="2.5703125" customWidth="1"/>
    <col min="2" max="2" width="21.140625" style="335" bestFit="1" customWidth="1"/>
    <col min="3" max="3" width="14.5703125" style="231" customWidth="1"/>
    <col min="4" max="4" width="14.85546875" bestFit="1" customWidth="1"/>
    <col min="5" max="5" width="13.7109375" style="231" customWidth="1"/>
    <col min="6" max="6" width="25" style="228" bestFit="1" customWidth="1"/>
    <col min="7" max="7" width="22.140625" style="231" customWidth="1"/>
    <col min="8" max="8" width="16.85546875" style="338" hidden="1" customWidth="1"/>
    <col min="9" max="9" width="11.5703125" customWidth="1"/>
    <col min="10" max="10" width="11.28515625" customWidth="1"/>
    <col min="11" max="11" width="18.85546875" style="23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0"/>
      <c r="B2" s="334"/>
      <c r="C2" s="250"/>
      <c r="D2" s="250"/>
      <c r="E2" s="250"/>
      <c r="F2" s="251"/>
      <c r="G2" s="250"/>
      <c r="H2" s="336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</row>
    <row r="3" spans="1:64" ht="42" customHeight="1">
      <c r="A3" s="250"/>
      <c r="B3" s="400" t="s">
        <v>479</v>
      </c>
      <c r="C3" s="401"/>
      <c r="D3" s="401"/>
      <c r="E3" s="401"/>
      <c r="F3" s="402">
        <f ca="1">TODAY()</f>
        <v>43147</v>
      </c>
      <c r="G3" s="401"/>
      <c r="H3" s="403"/>
      <c r="I3" s="401"/>
      <c r="J3" s="401"/>
      <c r="K3" s="401"/>
      <c r="L3" s="401"/>
      <c r="M3" s="252">
        <f ca="1">F3</f>
        <v>43147</v>
      </c>
      <c r="N3" s="252">
        <f ca="1">M3+1</f>
        <v>43148</v>
      </c>
      <c r="O3" s="252">
        <f t="shared" ref="O3:BL3" ca="1" si="0">N3+1</f>
        <v>43149</v>
      </c>
      <c r="P3" s="252">
        <f t="shared" ca="1" si="0"/>
        <v>43150</v>
      </c>
      <c r="Q3" s="252">
        <f t="shared" ca="1" si="0"/>
        <v>43151</v>
      </c>
      <c r="R3" s="252">
        <f t="shared" ca="1" si="0"/>
        <v>43152</v>
      </c>
      <c r="S3" s="252">
        <f t="shared" ca="1" si="0"/>
        <v>43153</v>
      </c>
      <c r="T3" s="252">
        <f t="shared" ca="1" si="0"/>
        <v>43154</v>
      </c>
      <c r="U3" s="252">
        <f t="shared" ca="1" si="0"/>
        <v>43155</v>
      </c>
      <c r="V3" s="252">
        <f t="shared" ca="1" si="0"/>
        <v>43156</v>
      </c>
      <c r="W3" s="252">
        <f t="shared" ca="1" si="0"/>
        <v>43157</v>
      </c>
      <c r="X3" s="252">
        <f t="shared" ca="1" si="0"/>
        <v>43158</v>
      </c>
      <c r="Y3" s="252">
        <f t="shared" ca="1" si="0"/>
        <v>43159</v>
      </c>
      <c r="Z3" s="252">
        <f t="shared" ca="1" si="0"/>
        <v>43160</v>
      </c>
      <c r="AA3" s="252">
        <f t="shared" ca="1" si="0"/>
        <v>43161</v>
      </c>
      <c r="AB3" s="252">
        <f t="shared" ca="1" si="0"/>
        <v>43162</v>
      </c>
      <c r="AC3" s="252">
        <f t="shared" ca="1" si="0"/>
        <v>43163</v>
      </c>
      <c r="AD3" s="252">
        <f t="shared" ca="1" si="0"/>
        <v>43164</v>
      </c>
      <c r="AE3" s="252">
        <f t="shared" ca="1" si="0"/>
        <v>43165</v>
      </c>
      <c r="AF3" s="252">
        <f t="shared" ca="1" si="0"/>
        <v>43166</v>
      </c>
      <c r="AG3" s="252">
        <f t="shared" ca="1" si="0"/>
        <v>43167</v>
      </c>
      <c r="AH3" s="252">
        <f t="shared" ca="1" si="0"/>
        <v>43168</v>
      </c>
      <c r="AI3" s="252">
        <f t="shared" ca="1" si="0"/>
        <v>43169</v>
      </c>
      <c r="AJ3" s="252">
        <f t="shared" ca="1" si="0"/>
        <v>43170</v>
      </c>
      <c r="AK3" s="252">
        <f t="shared" ca="1" si="0"/>
        <v>43171</v>
      </c>
      <c r="AL3" s="252">
        <f t="shared" ca="1" si="0"/>
        <v>43172</v>
      </c>
      <c r="AM3" s="252">
        <f t="shared" ca="1" si="0"/>
        <v>43173</v>
      </c>
      <c r="AN3" s="252">
        <f t="shared" ca="1" si="0"/>
        <v>43174</v>
      </c>
      <c r="AO3" s="252">
        <f t="shared" ca="1" si="0"/>
        <v>43175</v>
      </c>
      <c r="AP3" s="252">
        <f t="shared" ca="1" si="0"/>
        <v>43176</v>
      </c>
      <c r="AQ3" s="252">
        <f t="shared" ca="1" si="0"/>
        <v>43177</v>
      </c>
      <c r="AR3" s="252">
        <f t="shared" ca="1" si="0"/>
        <v>43178</v>
      </c>
      <c r="AS3" s="252">
        <f t="shared" ca="1" si="0"/>
        <v>43179</v>
      </c>
      <c r="AT3" s="252">
        <f t="shared" ca="1" si="0"/>
        <v>43180</v>
      </c>
      <c r="AU3" s="252">
        <f t="shared" ca="1" si="0"/>
        <v>43181</v>
      </c>
      <c r="AV3" s="252">
        <f t="shared" ca="1" si="0"/>
        <v>43182</v>
      </c>
      <c r="AW3" s="252">
        <f t="shared" ca="1" si="0"/>
        <v>43183</v>
      </c>
      <c r="AX3" s="252">
        <f t="shared" ca="1" si="0"/>
        <v>43184</v>
      </c>
      <c r="AY3" s="252">
        <f t="shared" ca="1" si="0"/>
        <v>43185</v>
      </c>
      <c r="AZ3" s="252">
        <f t="shared" ca="1" si="0"/>
        <v>43186</v>
      </c>
      <c r="BA3" s="252">
        <f t="shared" ca="1" si="0"/>
        <v>43187</v>
      </c>
      <c r="BB3" s="252">
        <f t="shared" ca="1" si="0"/>
        <v>43188</v>
      </c>
      <c r="BC3" s="252">
        <f t="shared" ca="1" si="0"/>
        <v>43189</v>
      </c>
      <c r="BD3" s="252">
        <f t="shared" ca="1" si="0"/>
        <v>43190</v>
      </c>
      <c r="BE3" s="252">
        <f t="shared" ca="1" si="0"/>
        <v>43191</v>
      </c>
      <c r="BF3" s="252">
        <f t="shared" ca="1" si="0"/>
        <v>43192</v>
      </c>
      <c r="BG3" s="252">
        <f t="shared" ca="1" si="0"/>
        <v>43193</v>
      </c>
      <c r="BH3" s="252">
        <f t="shared" ca="1" si="0"/>
        <v>43194</v>
      </c>
      <c r="BI3" s="252">
        <f t="shared" ca="1" si="0"/>
        <v>43195</v>
      </c>
      <c r="BJ3" s="252">
        <f t="shared" ca="1" si="0"/>
        <v>43196</v>
      </c>
      <c r="BK3" s="252">
        <f t="shared" ca="1" si="0"/>
        <v>43197</v>
      </c>
      <c r="BL3" s="252">
        <f t="shared" ca="1" si="0"/>
        <v>43198</v>
      </c>
    </row>
    <row r="4" spans="1:64" ht="26.25">
      <c r="A4" s="250"/>
      <c r="B4" s="376" t="s">
        <v>451</v>
      </c>
      <c r="C4" s="404" t="s">
        <v>2</v>
      </c>
      <c r="D4" s="404" t="s">
        <v>284</v>
      </c>
      <c r="E4" s="404" t="s">
        <v>431</v>
      </c>
      <c r="F4" s="404" t="s">
        <v>400</v>
      </c>
      <c r="G4" s="404" t="s">
        <v>421</v>
      </c>
      <c r="H4" s="405" t="s">
        <v>455</v>
      </c>
      <c r="I4" s="404" t="s">
        <v>106</v>
      </c>
      <c r="J4" s="404" t="s">
        <v>275</v>
      </c>
      <c r="K4" s="404" t="s">
        <v>70</v>
      </c>
      <c r="L4" s="404" t="s">
        <v>152</v>
      </c>
      <c r="M4" s="299">
        <f ca="1">M3</f>
        <v>43147</v>
      </c>
      <c r="N4" s="253">
        <f ca="1">N3</f>
        <v>43148</v>
      </c>
      <c r="O4" s="253">
        <f t="shared" ref="O4:BL4" ca="1" si="1">O3</f>
        <v>43149</v>
      </c>
      <c r="P4" s="253">
        <f t="shared" ca="1" si="1"/>
        <v>43150</v>
      </c>
      <c r="Q4" s="253">
        <f t="shared" ca="1" si="1"/>
        <v>43151</v>
      </c>
      <c r="R4" s="253">
        <f t="shared" ca="1" si="1"/>
        <v>43152</v>
      </c>
      <c r="S4" s="299">
        <f t="shared" ca="1" si="1"/>
        <v>43153</v>
      </c>
      <c r="T4" s="299">
        <f t="shared" ca="1" si="1"/>
        <v>43154</v>
      </c>
      <c r="U4" s="253">
        <f t="shared" ca="1" si="1"/>
        <v>43155</v>
      </c>
      <c r="V4" s="253">
        <f t="shared" ca="1" si="1"/>
        <v>43156</v>
      </c>
      <c r="W4" s="253">
        <f t="shared" ca="1" si="1"/>
        <v>43157</v>
      </c>
      <c r="X4" s="253">
        <f t="shared" ca="1" si="1"/>
        <v>43158</v>
      </c>
      <c r="Y4" s="253">
        <f t="shared" ca="1" si="1"/>
        <v>43159</v>
      </c>
      <c r="Z4" s="299">
        <f t="shared" ca="1" si="1"/>
        <v>43160</v>
      </c>
      <c r="AA4" s="299">
        <f t="shared" ca="1" si="1"/>
        <v>43161</v>
      </c>
      <c r="AB4" s="253">
        <f t="shared" ca="1" si="1"/>
        <v>43162</v>
      </c>
      <c r="AC4" s="253">
        <f t="shared" ca="1" si="1"/>
        <v>43163</v>
      </c>
      <c r="AD4" s="253">
        <f t="shared" ca="1" si="1"/>
        <v>43164</v>
      </c>
      <c r="AE4" s="253">
        <f t="shared" ca="1" si="1"/>
        <v>43165</v>
      </c>
      <c r="AF4" s="253">
        <f t="shared" ca="1" si="1"/>
        <v>43166</v>
      </c>
      <c r="AG4" s="299">
        <f t="shared" ca="1" si="1"/>
        <v>43167</v>
      </c>
      <c r="AH4" s="299">
        <f t="shared" ca="1" si="1"/>
        <v>43168</v>
      </c>
      <c r="AI4" s="253">
        <f t="shared" ca="1" si="1"/>
        <v>43169</v>
      </c>
      <c r="AJ4" s="253">
        <f t="shared" ca="1" si="1"/>
        <v>43170</v>
      </c>
      <c r="AK4" s="253">
        <f t="shared" ca="1" si="1"/>
        <v>43171</v>
      </c>
      <c r="AL4" s="253">
        <f t="shared" ca="1" si="1"/>
        <v>43172</v>
      </c>
      <c r="AM4" s="253">
        <f t="shared" ca="1" si="1"/>
        <v>43173</v>
      </c>
      <c r="AN4" s="299">
        <f t="shared" ca="1" si="1"/>
        <v>43174</v>
      </c>
      <c r="AO4" s="299">
        <f t="shared" ca="1" si="1"/>
        <v>43175</v>
      </c>
      <c r="AP4" s="253">
        <f t="shared" ca="1" si="1"/>
        <v>43176</v>
      </c>
      <c r="AQ4" s="253">
        <f t="shared" ca="1" si="1"/>
        <v>43177</v>
      </c>
      <c r="AR4" s="253">
        <f t="shared" ca="1" si="1"/>
        <v>43178</v>
      </c>
      <c r="AS4" s="253">
        <f t="shared" ca="1" si="1"/>
        <v>43179</v>
      </c>
      <c r="AT4" s="253">
        <f t="shared" ca="1" si="1"/>
        <v>43180</v>
      </c>
      <c r="AU4" s="299">
        <f t="shared" ca="1" si="1"/>
        <v>43181</v>
      </c>
      <c r="AV4" s="299">
        <f t="shared" ca="1" si="1"/>
        <v>43182</v>
      </c>
      <c r="AW4" s="253">
        <f t="shared" ca="1" si="1"/>
        <v>43183</v>
      </c>
      <c r="AX4" s="253">
        <f t="shared" ca="1" si="1"/>
        <v>43184</v>
      </c>
      <c r="AY4" s="253">
        <f t="shared" ca="1" si="1"/>
        <v>43185</v>
      </c>
      <c r="AZ4" s="253">
        <f t="shared" ca="1" si="1"/>
        <v>43186</v>
      </c>
      <c r="BA4" s="253">
        <f t="shared" ca="1" si="1"/>
        <v>43187</v>
      </c>
      <c r="BB4" s="299">
        <f t="shared" ca="1" si="1"/>
        <v>43188</v>
      </c>
      <c r="BC4" s="299">
        <f t="shared" ca="1" si="1"/>
        <v>43189</v>
      </c>
      <c r="BD4" s="253">
        <f t="shared" ca="1" si="1"/>
        <v>43190</v>
      </c>
      <c r="BE4" s="253">
        <f t="shared" ca="1" si="1"/>
        <v>43191</v>
      </c>
      <c r="BF4" s="253">
        <f t="shared" ca="1" si="1"/>
        <v>43192</v>
      </c>
      <c r="BG4" s="253">
        <f t="shared" ca="1" si="1"/>
        <v>43193</v>
      </c>
      <c r="BH4" s="253">
        <f t="shared" ca="1" si="1"/>
        <v>43194</v>
      </c>
      <c r="BI4" s="299">
        <f t="shared" ca="1" si="1"/>
        <v>43195</v>
      </c>
      <c r="BJ4" s="299">
        <f t="shared" ca="1" si="1"/>
        <v>43196</v>
      </c>
      <c r="BK4" s="253">
        <f t="shared" ca="1" si="1"/>
        <v>43197</v>
      </c>
      <c r="BL4" s="253">
        <f t="shared" ca="1" si="1"/>
        <v>43198</v>
      </c>
    </row>
    <row r="5" spans="1:64" ht="30" customHeight="1">
      <c r="A5" s="250"/>
      <c r="B5" s="254" t="s">
        <v>466</v>
      </c>
      <c r="C5" s="254" t="s">
        <v>531</v>
      </c>
      <c r="D5" s="254" t="s">
        <v>405</v>
      </c>
      <c r="E5" s="254" t="s">
        <v>68</v>
      </c>
      <c r="F5" s="254" t="s">
        <v>155</v>
      </c>
      <c r="G5" s="254" t="s">
        <v>276</v>
      </c>
      <c r="H5" s="337"/>
      <c r="I5" s="255">
        <v>43150</v>
      </c>
      <c r="J5" s="255">
        <v>43176</v>
      </c>
      <c r="K5" s="255"/>
      <c r="L5" s="406">
        <v>1</v>
      </c>
      <c r="M5" s="265">
        <f t="shared" ref="M5:V14" ca="1" si="2">IF((AND(M$3&gt;=$I5,M$3&lt;=$J5)),$L5,0)</f>
        <v>0</v>
      </c>
      <c r="N5" s="265">
        <f t="shared" ca="1" si="2"/>
        <v>0</v>
      </c>
      <c r="O5" s="265">
        <f t="shared" ca="1" si="2"/>
        <v>0</v>
      </c>
      <c r="P5" s="265">
        <f t="shared" ca="1" si="2"/>
        <v>1</v>
      </c>
      <c r="Q5" s="265">
        <f t="shared" ca="1" si="2"/>
        <v>1</v>
      </c>
      <c r="R5" s="265">
        <f t="shared" ca="1" si="2"/>
        <v>1</v>
      </c>
      <c r="S5" s="265">
        <f t="shared" ca="1" si="2"/>
        <v>1</v>
      </c>
      <c r="T5" s="265">
        <f t="shared" ca="1" si="2"/>
        <v>1</v>
      </c>
      <c r="U5" s="265">
        <f t="shared" ca="1" si="2"/>
        <v>1</v>
      </c>
      <c r="V5" s="265">
        <f t="shared" ca="1" si="2"/>
        <v>1</v>
      </c>
      <c r="W5" s="265">
        <f t="shared" ref="W5:AF14" ca="1" si="3">IF((AND(W$3&gt;=$I5,W$3&lt;=$J5)),$L5,0)</f>
        <v>1</v>
      </c>
      <c r="X5" s="265">
        <f t="shared" ca="1" si="3"/>
        <v>1</v>
      </c>
      <c r="Y5" s="265">
        <f t="shared" ca="1" si="3"/>
        <v>1</v>
      </c>
      <c r="Z5" s="265">
        <f t="shared" ca="1" si="3"/>
        <v>1</v>
      </c>
      <c r="AA5" s="265">
        <f t="shared" ca="1" si="3"/>
        <v>1</v>
      </c>
      <c r="AB5" s="265">
        <f t="shared" ca="1" si="3"/>
        <v>1</v>
      </c>
      <c r="AC5" s="265">
        <f t="shared" ca="1" si="3"/>
        <v>1</v>
      </c>
      <c r="AD5" s="265">
        <f t="shared" ca="1" si="3"/>
        <v>1</v>
      </c>
      <c r="AE5" s="265">
        <f t="shared" ca="1" si="3"/>
        <v>1</v>
      </c>
      <c r="AF5" s="265">
        <f t="shared" ca="1" si="3"/>
        <v>1</v>
      </c>
      <c r="AG5" s="265">
        <f t="shared" ref="AG5:AP14" ca="1" si="4">IF((AND(AG$3&gt;=$I5,AG$3&lt;=$J5)),$L5,0)</f>
        <v>1</v>
      </c>
      <c r="AH5" s="265">
        <f t="shared" ca="1" si="4"/>
        <v>1</v>
      </c>
      <c r="AI5" s="265">
        <f t="shared" ca="1" si="4"/>
        <v>1</v>
      </c>
      <c r="AJ5" s="265">
        <f t="shared" ca="1" si="4"/>
        <v>1</v>
      </c>
      <c r="AK5" s="265">
        <f t="shared" ca="1" si="4"/>
        <v>1</v>
      </c>
      <c r="AL5" s="265">
        <f t="shared" ca="1" si="4"/>
        <v>1</v>
      </c>
      <c r="AM5" s="265">
        <f t="shared" ca="1" si="4"/>
        <v>1</v>
      </c>
      <c r="AN5" s="265">
        <f t="shared" ca="1" si="4"/>
        <v>1</v>
      </c>
      <c r="AO5" s="265">
        <f t="shared" ca="1" si="4"/>
        <v>1</v>
      </c>
      <c r="AP5" s="265">
        <f t="shared" ca="1" si="4"/>
        <v>1</v>
      </c>
      <c r="AQ5" s="265">
        <f t="shared" ref="AQ5:AZ14" ca="1" si="5">IF((AND(AQ$3&gt;=$I5,AQ$3&lt;=$J5)),$L5,0)</f>
        <v>0</v>
      </c>
      <c r="AR5" s="265">
        <f t="shared" ca="1" si="5"/>
        <v>0</v>
      </c>
      <c r="AS5" s="265">
        <f t="shared" ca="1" si="5"/>
        <v>0</v>
      </c>
      <c r="AT5" s="265">
        <f t="shared" ca="1" si="5"/>
        <v>0</v>
      </c>
      <c r="AU5" s="265">
        <f t="shared" ca="1" si="5"/>
        <v>0</v>
      </c>
      <c r="AV5" s="265">
        <f t="shared" ca="1" si="5"/>
        <v>0</v>
      </c>
      <c r="AW5" s="265">
        <f t="shared" ca="1" si="5"/>
        <v>0</v>
      </c>
      <c r="AX5" s="265">
        <f t="shared" ca="1" si="5"/>
        <v>0</v>
      </c>
      <c r="AY5" s="265">
        <f t="shared" ca="1" si="5"/>
        <v>0</v>
      </c>
      <c r="AZ5" s="265">
        <f t="shared" ca="1" si="5"/>
        <v>0</v>
      </c>
      <c r="BA5" s="265">
        <f t="shared" ref="BA5:BL14" ca="1" si="6">IF((AND(BA$3&gt;=$I5,BA$3&lt;=$J5)),$L5,0)</f>
        <v>0</v>
      </c>
      <c r="BB5" s="265">
        <f t="shared" ca="1" si="6"/>
        <v>0</v>
      </c>
      <c r="BC5" s="265">
        <f t="shared" ca="1" si="6"/>
        <v>0</v>
      </c>
      <c r="BD5" s="265">
        <f t="shared" ca="1" si="6"/>
        <v>0</v>
      </c>
      <c r="BE5" s="265">
        <f t="shared" ca="1" si="6"/>
        <v>0</v>
      </c>
      <c r="BF5" s="265">
        <f t="shared" ca="1" si="6"/>
        <v>0</v>
      </c>
      <c r="BG5" s="265">
        <f t="shared" ca="1" si="6"/>
        <v>0</v>
      </c>
      <c r="BH5" s="265">
        <f t="shared" ca="1" si="6"/>
        <v>0</v>
      </c>
      <c r="BI5" s="265">
        <f t="shared" ca="1" si="6"/>
        <v>0</v>
      </c>
      <c r="BJ5" s="265">
        <f t="shared" ca="1" si="6"/>
        <v>0</v>
      </c>
      <c r="BK5" s="265">
        <f t="shared" ca="1" si="6"/>
        <v>0</v>
      </c>
      <c r="BL5" s="265">
        <f t="shared" ca="1" si="6"/>
        <v>0</v>
      </c>
    </row>
    <row r="6" spans="1:64" s="231" customFormat="1" ht="30" customHeight="1">
      <c r="A6" s="250"/>
      <c r="B6" s="254" t="s">
        <v>466</v>
      </c>
      <c r="C6" s="254" t="s">
        <v>531</v>
      </c>
      <c r="D6" s="254" t="s">
        <v>405</v>
      </c>
      <c r="E6" s="254" t="s">
        <v>68</v>
      </c>
      <c r="F6" s="254" t="s">
        <v>165</v>
      </c>
      <c r="G6" s="254" t="s">
        <v>398</v>
      </c>
      <c r="H6" s="337" t="s">
        <v>92</v>
      </c>
      <c r="I6" s="255">
        <v>43161</v>
      </c>
      <c r="J6" s="255">
        <v>43190</v>
      </c>
      <c r="K6" s="255"/>
      <c r="L6" s="406">
        <v>1</v>
      </c>
      <c r="M6" s="265">
        <f t="shared" ca="1" si="2"/>
        <v>0</v>
      </c>
      <c r="N6" s="265">
        <f t="shared" ca="1" si="2"/>
        <v>0</v>
      </c>
      <c r="O6" s="265">
        <f t="shared" ca="1" si="2"/>
        <v>0</v>
      </c>
      <c r="P6" s="265">
        <f t="shared" ca="1" si="2"/>
        <v>0</v>
      </c>
      <c r="Q6" s="265">
        <f t="shared" ca="1" si="2"/>
        <v>0</v>
      </c>
      <c r="R6" s="265">
        <f t="shared" ca="1" si="2"/>
        <v>0</v>
      </c>
      <c r="S6" s="265">
        <f t="shared" ca="1" si="2"/>
        <v>0</v>
      </c>
      <c r="T6" s="265">
        <f t="shared" ca="1" si="2"/>
        <v>0</v>
      </c>
      <c r="U6" s="265">
        <f t="shared" ca="1" si="2"/>
        <v>0</v>
      </c>
      <c r="V6" s="265">
        <f t="shared" ca="1" si="2"/>
        <v>0</v>
      </c>
      <c r="W6" s="265">
        <f t="shared" ca="1" si="3"/>
        <v>0</v>
      </c>
      <c r="X6" s="265">
        <f t="shared" ca="1" si="3"/>
        <v>0</v>
      </c>
      <c r="Y6" s="265">
        <f t="shared" ca="1" si="3"/>
        <v>0</v>
      </c>
      <c r="Z6" s="265">
        <f t="shared" ca="1" si="3"/>
        <v>0</v>
      </c>
      <c r="AA6" s="265">
        <f t="shared" ca="1" si="3"/>
        <v>1</v>
      </c>
      <c r="AB6" s="265">
        <f t="shared" ca="1" si="3"/>
        <v>1</v>
      </c>
      <c r="AC6" s="265">
        <f t="shared" ca="1" si="3"/>
        <v>1</v>
      </c>
      <c r="AD6" s="265">
        <f t="shared" ca="1" si="3"/>
        <v>1</v>
      </c>
      <c r="AE6" s="265">
        <f t="shared" ca="1" si="3"/>
        <v>1</v>
      </c>
      <c r="AF6" s="265">
        <f t="shared" ca="1" si="3"/>
        <v>1</v>
      </c>
      <c r="AG6" s="265">
        <f t="shared" ca="1" si="4"/>
        <v>1</v>
      </c>
      <c r="AH6" s="265">
        <f t="shared" ca="1" si="4"/>
        <v>1</v>
      </c>
      <c r="AI6" s="265">
        <f t="shared" ca="1" si="4"/>
        <v>1</v>
      </c>
      <c r="AJ6" s="265">
        <f t="shared" ca="1" si="4"/>
        <v>1</v>
      </c>
      <c r="AK6" s="265">
        <f t="shared" ca="1" si="4"/>
        <v>1</v>
      </c>
      <c r="AL6" s="265">
        <f t="shared" ca="1" si="4"/>
        <v>1</v>
      </c>
      <c r="AM6" s="265">
        <f t="shared" ca="1" si="4"/>
        <v>1</v>
      </c>
      <c r="AN6" s="265">
        <f t="shared" ca="1" si="4"/>
        <v>1</v>
      </c>
      <c r="AO6" s="265">
        <f t="shared" ca="1" si="4"/>
        <v>1</v>
      </c>
      <c r="AP6" s="265">
        <f t="shared" ca="1" si="4"/>
        <v>1</v>
      </c>
      <c r="AQ6" s="265">
        <f t="shared" ca="1" si="5"/>
        <v>1</v>
      </c>
      <c r="AR6" s="265">
        <f t="shared" ca="1" si="5"/>
        <v>1</v>
      </c>
      <c r="AS6" s="265">
        <f t="shared" ca="1" si="5"/>
        <v>1</v>
      </c>
      <c r="AT6" s="265">
        <f t="shared" ca="1" si="5"/>
        <v>1</v>
      </c>
      <c r="AU6" s="265">
        <f t="shared" ca="1" si="5"/>
        <v>1</v>
      </c>
      <c r="AV6" s="265">
        <f t="shared" ca="1" si="5"/>
        <v>1</v>
      </c>
      <c r="AW6" s="265">
        <f t="shared" ca="1" si="5"/>
        <v>1</v>
      </c>
      <c r="AX6" s="265">
        <f t="shared" ca="1" si="5"/>
        <v>1</v>
      </c>
      <c r="AY6" s="265">
        <f t="shared" ca="1" si="5"/>
        <v>1</v>
      </c>
      <c r="AZ6" s="265">
        <f t="shared" ca="1" si="5"/>
        <v>1</v>
      </c>
      <c r="BA6" s="265">
        <f t="shared" ca="1" si="6"/>
        <v>1</v>
      </c>
      <c r="BB6" s="265">
        <f t="shared" ca="1" si="6"/>
        <v>1</v>
      </c>
      <c r="BC6" s="265">
        <f t="shared" ca="1" si="6"/>
        <v>1</v>
      </c>
      <c r="BD6" s="265">
        <f t="shared" ca="1" si="6"/>
        <v>1</v>
      </c>
      <c r="BE6" s="265">
        <f t="shared" ca="1" si="6"/>
        <v>0</v>
      </c>
      <c r="BF6" s="265">
        <f t="shared" ca="1" si="6"/>
        <v>0</v>
      </c>
      <c r="BG6" s="265">
        <f t="shared" ca="1" si="6"/>
        <v>0</v>
      </c>
      <c r="BH6" s="265">
        <f t="shared" ca="1" si="6"/>
        <v>0</v>
      </c>
      <c r="BI6" s="265">
        <f t="shared" ca="1" si="6"/>
        <v>0</v>
      </c>
      <c r="BJ6" s="265">
        <f t="shared" ca="1" si="6"/>
        <v>0</v>
      </c>
      <c r="BK6" s="265">
        <f t="shared" ca="1" si="6"/>
        <v>0</v>
      </c>
      <c r="BL6" s="265">
        <f t="shared" ca="1" si="6"/>
        <v>0</v>
      </c>
    </row>
    <row r="7" spans="1:64" s="231" customFormat="1" ht="30" customHeight="1">
      <c r="A7" s="250"/>
      <c r="B7" s="254" t="s">
        <v>466</v>
      </c>
      <c r="C7" s="254" t="s">
        <v>531</v>
      </c>
      <c r="D7" s="254" t="s">
        <v>405</v>
      </c>
      <c r="E7" s="254" t="s">
        <v>68</v>
      </c>
      <c r="F7" s="333" t="s">
        <v>185</v>
      </c>
      <c r="G7" s="254" t="s">
        <v>191</v>
      </c>
      <c r="H7" s="337"/>
      <c r="I7" s="255">
        <v>43142</v>
      </c>
      <c r="J7" s="255">
        <v>43169</v>
      </c>
      <c r="K7" s="255"/>
      <c r="L7" s="406">
        <v>1</v>
      </c>
      <c r="M7" s="265">
        <f t="shared" ca="1" si="2"/>
        <v>1</v>
      </c>
      <c r="N7" s="265">
        <f t="shared" ca="1" si="2"/>
        <v>1</v>
      </c>
      <c r="O7" s="265">
        <f t="shared" ca="1" si="2"/>
        <v>1</v>
      </c>
      <c r="P7" s="265">
        <f t="shared" ca="1" si="2"/>
        <v>1</v>
      </c>
      <c r="Q7" s="265">
        <f t="shared" ca="1" si="2"/>
        <v>1</v>
      </c>
      <c r="R7" s="265">
        <f t="shared" ca="1" si="2"/>
        <v>1</v>
      </c>
      <c r="S7" s="265">
        <f t="shared" ca="1" si="2"/>
        <v>1</v>
      </c>
      <c r="T7" s="265">
        <f t="shared" ca="1" si="2"/>
        <v>1</v>
      </c>
      <c r="U7" s="265">
        <f t="shared" ca="1" si="2"/>
        <v>1</v>
      </c>
      <c r="V7" s="265">
        <f t="shared" ca="1" si="2"/>
        <v>1</v>
      </c>
      <c r="W7" s="265">
        <f t="shared" ca="1" si="3"/>
        <v>1</v>
      </c>
      <c r="X7" s="265">
        <f t="shared" ca="1" si="3"/>
        <v>1</v>
      </c>
      <c r="Y7" s="265">
        <f t="shared" ca="1" si="3"/>
        <v>1</v>
      </c>
      <c r="Z7" s="265">
        <f t="shared" ca="1" si="3"/>
        <v>1</v>
      </c>
      <c r="AA7" s="265">
        <f t="shared" ca="1" si="3"/>
        <v>1</v>
      </c>
      <c r="AB7" s="265">
        <f t="shared" ca="1" si="3"/>
        <v>1</v>
      </c>
      <c r="AC7" s="265">
        <f t="shared" ca="1" si="3"/>
        <v>1</v>
      </c>
      <c r="AD7" s="265">
        <f t="shared" ca="1" si="3"/>
        <v>1</v>
      </c>
      <c r="AE7" s="265">
        <f t="shared" ca="1" si="3"/>
        <v>1</v>
      </c>
      <c r="AF7" s="265">
        <f t="shared" ca="1" si="3"/>
        <v>1</v>
      </c>
      <c r="AG7" s="265">
        <f t="shared" ca="1" si="4"/>
        <v>1</v>
      </c>
      <c r="AH7" s="265">
        <f t="shared" ca="1" si="4"/>
        <v>1</v>
      </c>
      <c r="AI7" s="265">
        <f t="shared" ca="1" si="4"/>
        <v>1</v>
      </c>
      <c r="AJ7" s="265">
        <f t="shared" ca="1" si="4"/>
        <v>0</v>
      </c>
      <c r="AK7" s="265">
        <f t="shared" ca="1" si="4"/>
        <v>0</v>
      </c>
      <c r="AL7" s="265">
        <f t="shared" ca="1" si="4"/>
        <v>0</v>
      </c>
      <c r="AM7" s="265">
        <f t="shared" ca="1" si="4"/>
        <v>0</v>
      </c>
      <c r="AN7" s="265">
        <f t="shared" ca="1" si="4"/>
        <v>0</v>
      </c>
      <c r="AO7" s="265">
        <f t="shared" ca="1" si="4"/>
        <v>0</v>
      </c>
      <c r="AP7" s="265">
        <f t="shared" ca="1" si="4"/>
        <v>0</v>
      </c>
      <c r="AQ7" s="265">
        <f t="shared" ca="1" si="5"/>
        <v>0</v>
      </c>
      <c r="AR7" s="265">
        <f t="shared" ca="1" si="5"/>
        <v>0</v>
      </c>
      <c r="AS7" s="265">
        <f t="shared" ca="1" si="5"/>
        <v>0</v>
      </c>
      <c r="AT7" s="265">
        <f t="shared" ca="1" si="5"/>
        <v>0</v>
      </c>
      <c r="AU7" s="265">
        <f t="shared" ca="1" si="5"/>
        <v>0</v>
      </c>
      <c r="AV7" s="265">
        <f t="shared" ca="1" si="5"/>
        <v>0</v>
      </c>
      <c r="AW7" s="265">
        <f t="shared" ca="1" si="5"/>
        <v>0</v>
      </c>
      <c r="AX7" s="265">
        <f t="shared" ca="1" si="5"/>
        <v>0</v>
      </c>
      <c r="AY7" s="265">
        <f t="shared" ca="1" si="5"/>
        <v>0</v>
      </c>
      <c r="AZ7" s="265">
        <f t="shared" ca="1" si="5"/>
        <v>0</v>
      </c>
      <c r="BA7" s="265">
        <f t="shared" ca="1" si="6"/>
        <v>0</v>
      </c>
      <c r="BB7" s="265">
        <f t="shared" ca="1" si="6"/>
        <v>0</v>
      </c>
      <c r="BC7" s="265">
        <f t="shared" ca="1" si="6"/>
        <v>0</v>
      </c>
      <c r="BD7" s="265">
        <f t="shared" ca="1" si="6"/>
        <v>0</v>
      </c>
      <c r="BE7" s="265">
        <f t="shared" ca="1" si="6"/>
        <v>0</v>
      </c>
      <c r="BF7" s="265">
        <f t="shared" ca="1" si="6"/>
        <v>0</v>
      </c>
      <c r="BG7" s="265">
        <f t="shared" ca="1" si="6"/>
        <v>0</v>
      </c>
      <c r="BH7" s="265">
        <f t="shared" ca="1" si="6"/>
        <v>0</v>
      </c>
      <c r="BI7" s="265">
        <f t="shared" ca="1" si="6"/>
        <v>0</v>
      </c>
      <c r="BJ7" s="265">
        <f t="shared" ca="1" si="6"/>
        <v>0</v>
      </c>
      <c r="BK7" s="265">
        <f t="shared" ca="1" si="6"/>
        <v>0</v>
      </c>
      <c r="BL7" s="265">
        <f t="shared" ca="1" si="6"/>
        <v>0</v>
      </c>
    </row>
    <row r="8" spans="1:64" s="231" customFormat="1" ht="30" customHeight="1">
      <c r="A8" s="250"/>
      <c r="B8" s="254" t="s">
        <v>466</v>
      </c>
      <c r="C8" s="254" t="s">
        <v>531</v>
      </c>
      <c r="D8" s="254" t="s">
        <v>405</v>
      </c>
      <c r="E8" s="254" t="s">
        <v>68</v>
      </c>
      <c r="F8" s="254" t="s">
        <v>306</v>
      </c>
      <c r="G8" s="254" t="s">
        <v>188</v>
      </c>
      <c r="H8" s="337"/>
      <c r="I8" s="255">
        <v>43129</v>
      </c>
      <c r="J8" s="255">
        <v>43220</v>
      </c>
      <c r="K8" s="255"/>
      <c r="L8" s="406">
        <v>1</v>
      </c>
      <c r="M8" s="265">
        <f t="shared" ca="1" si="2"/>
        <v>1</v>
      </c>
      <c r="N8" s="265">
        <f t="shared" ca="1" si="2"/>
        <v>1</v>
      </c>
      <c r="O8" s="265">
        <f t="shared" ca="1" si="2"/>
        <v>1</v>
      </c>
      <c r="P8" s="265">
        <f t="shared" ca="1" si="2"/>
        <v>1</v>
      </c>
      <c r="Q8" s="265">
        <f t="shared" ca="1" si="2"/>
        <v>1</v>
      </c>
      <c r="R8" s="265">
        <f t="shared" ca="1" si="2"/>
        <v>1</v>
      </c>
      <c r="S8" s="265">
        <f t="shared" ca="1" si="2"/>
        <v>1</v>
      </c>
      <c r="T8" s="265">
        <f t="shared" ca="1" si="2"/>
        <v>1</v>
      </c>
      <c r="U8" s="265">
        <f t="shared" ca="1" si="2"/>
        <v>1</v>
      </c>
      <c r="V8" s="265">
        <f t="shared" ca="1" si="2"/>
        <v>1</v>
      </c>
      <c r="W8" s="265">
        <f t="shared" ca="1" si="3"/>
        <v>1</v>
      </c>
      <c r="X8" s="265">
        <f t="shared" ca="1" si="3"/>
        <v>1</v>
      </c>
      <c r="Y8" s="265">
        <f t="shared" ca="1" si="3"/>
        <v>1</v>
      </c>
      <c r="Z8" s="265">
        <f t="shared" ca="1" si="3"/>
        <v>1</v>
      </c>
      <c r="AA8" s="265">
        <f t="shared" ca="1" si="3"/>
        <v>1</v>
      </c>
      <c r="AB8" s="265">
        <f t="shared" ca="1" si="3"/>
        <v>1</v>
      </c>
      <c r="AC8" s="265">
        <f t="shared" ca="1" si="3"/>
        <v>1</v>
      </c>
      <c r="AD8" s="265">
        <f t="shared" ca="1" si="3"/>
        <v>1</v>
      </c>
      <c r="AE8" s="265">
        <f t="shared" ca="1" si="3"/>
        <v>1</v>
      </c>
      <c r="AF8" s="265">
        <f t="shared" ca="1" si="3"/>
        <v>1</v>
      </c>
      <c r="AG8" s="265">
        <f t="shared" ca="1" si="4"/>
        <v>1</v>
      </c>
      <c r="AH8" s="265">
        <f t="shared" ca="1" si="4"/>
        <v>1</v>
      </c>
      <c r="AI8" s="265">
        <f t="shared" ca="1" si="4"/>
        <v>1</v>
      </c>
      <c r="AJ8" s="265">
        <f t="shared" ca="1" si="4"/>
        <v>1</v>
      </c>
      <c r="AK8" s="265">
        <f t="shared" ca="1" si="4"/>
        <v>1</v>
      </c>
      <c r="AL8" s="265">
        <f t="shared" ca="1" si="4"/>
        <v>1</v>
      </c>
      <c r="AM8" s="265">
        <f t="shared" ca="1" si="4"/>
        <v>1</v>
      </c>
      <c r="AN8" s="265">
        <f t="shared" ca="1" si="4"/>
        <v>1</v>
      </c>
      <c r="AO8" s="265">
        <f t="shared" ca="1" si="4"/>
        <v>1</v>
      </c>
      <c r="AP8" s="265">
        <f t="shared" ca="1" si="4"/>
        <v>1</v>
      </c>
      <c r="AQ8" s="265">
        <f t="shared" ca="1" si="5"/>
        <v>1</v>
      </c>
      <c r="AR8" s="265">
        <f t="shared" ca="1" si="5"/>
        <v>1</v>
      </c>
      <c r="AS8" s="265">
        <f t="shared" ca="1" si="5"/>
        <v>1</v>
      </c>
      <c r="AT8" s="265">
        <f t="shared" ca="1" si="5"/>
        <v>1</v>
      </c>
      <c r="AU8" s="265">
        <f t="shared" ca="1" si="5"/>
        <v>1</v>
      </c>
      <c r="AV8" s="265">
        <f t="shared" ca="1" si="5"/>
        <v>1</v>
      </c>
      <c r="AW8" s="265">
        <f t="shared" ca="1" si="5"/>
        <v>1</v>
      </c>
      <c r="AX8" s="265">
        <f t="shared" ca="1" si="5"/>
        <v>1</v>
      </c>
      <c r="AY8" s="265">
        <f t="shared" ca="1" si="5"/>
        <v>1</v>
      </c>
      <c r="AZ8" s="265">
        <f t="shared" ca="1" si="5"/>
        <v>1</v>
      </c>
      <c r="BA8" s="265">
        <f t="shared" ca="1" si="6"/>
        <v>1</v>
      </c>
      <c r="BB8" s="265">
        <f t="shared" ca="1" si="6"/>
        <v>1</v>
      </c>
      <c r="BC8" s="265">
        <f t="shared" ca="1" si="6"/>
        <v>1</v>
      </c>
      <c r="BD8" s="265">
        <f t="shared" ca="1" si="6"/>
        <v>1</v>
      </c>
      <c r="BE8" s="265">
        <f t="shared" ca="1" si="6"/>
        <v>1</v>
      </c>
      <c r="BF8" s="265">
        <f t="shared" ca="1" si="6"/>
        <v>1</v>
      </c>
      <c r="BG8" s="265">
        <f t="shared" ca="1" si="6"/>
        <v>1</v>
      </c>
      <c r="BH8" s="265">
        <f t="shared" ca="1" si="6"/>
        <v>1</v>
      </c>
      <c r="BI8" s="265">
        <f t="shared" ca="1" si="6"/>
        <v>1</v>
      </c>
      <c r="BJ8" s="265">
        <f t="shared" ca="1" si="6"/>
        <v>1</v>
      </c>
      <c r="BK8" s="265">
        <f t="shared" ca="1" si="6"/>
        <v>1</v>
      </c>
      <c r="BL8" s="265">
        <f t="shared" ca="1" si="6"/>
        <v>1</v>
      </c>
    </row>
    <row r="9" spans="1:64" s="231" customFormat="1" ht="30" customHeight="1">
      <c r="A9" s="250"/>
      <c r="B9" s="254" t="s">
        <v>466</v>
      </c>
      <c r="C9" s="254" t="s">
        <v>531</v>
      </c>
      <c r="D9" s="254" t="s">
        <v>405</v>
      </c>
      <c r="E9" s="254" t="s">
        <v>68</v>
      </c>
      <c r="F9" s="254" t="s">
        <v>196</v>
      </c>
      <c r="G9" s="254" t="s">
        <v>191</v>
      </c>
      <c r="H9" s="337"/>
      <c r="I9" s="255">
        <v>43161</v>
      </c>
      <c r="J9" s="255">
        <v>43190</v>
      </c>
      <c r="K9" s="255"/>
      <c r="L9" s="406">
        <v>1</v>
      </c>
      <c r="M9" s="265">
        <f t="shared" ca="1" si="2"/>
        <v>0</v>
      </c>
      <c r="N9" s="265">
        <f t="shared" ca="1" si="2"/>
        <v>0</v>
      </c>
      <c r="O9" s="265">
        <f t="shared" ca="1" si="2"/>
        <v>0</v>
      </c>
      <c r="P9" s="265">
        <f t="shared" ca="1" si="2"/>
        <v>0</v>
      </c>
      <c r="Q9" s="265">
        <f t="shared" ca="1" si="2"/>
        <v>0</v>
      </c>
      <c r="R9" s="265">
        <f t="shared" ca="1" si="2"/>
        <v>0</v>
      </c>
      <c r="S9" s="265">
        <f t="shared" ca="1" si="2"/>
        <v>0</v>
      </c>
      <c r="T9" s="265">
        <f t="shared" ca="1" si="2"/>
        <v>0</v>
      </c>
      <c r="U9" s="265">
        <f t="shared" ca="1" si="2"/>
        <v>0</v>
      </c>
      <c r="V9" s="265">
        <f t="shared" ca="1" si="2"/>
        <v>0</v>
      </c>
      <c r="W9" s="265">
        <f t="shared" ca="1" si="3"/>
        <v>0</v>
      </c>
      <c r="X9" s="265">
        <f t="shared" ca="1" si="3"/>
        <v>0</v>
      </c>
      <c r="Y9" s="265">
        <f t="shared" ca="1" si="3"/>
        <v>0</v>
      </c>
      <c r="Z9" s="265">
        <f t="shared" ca="1" si="3"/>
        <v>0</v>
      </c>
      <c r="AA9" s="265">
        <f t="shared" ca="1" si="3"/>
        <v>1</v>
      </c>
      <c r="AB9" s="265">
        <f t="shared" ca="1" si="3"/>
        <v>1</v>
      </c>
      <c r="AC9" s="265">
        <f t="shared" ca="1" si="3"/>
        <v>1</v>
      </c>
      <c r="AD9" s="265">
        <f t="shared" ca="1" si="3"/>
        <v>1</v>
      </c>
      <c r="AE9" s="265">
        <f t="shared" ca="1" si="3"/>
        <v>1</v>
      </c>
      <c r="AF9" s="265">
        <f t="shared" ca="1" si="3"/>
        <v>1</v>
      </c>
      <c r="AG9" s="265">
        <f t="shared" ca="1" si="4"/>
        <v>1</v>
      </c>
      <c r="AH9" s="265">
        <f t="shared" ca="1" si="4"/>
        <v>1</v>
      </c>
      <c r="AI9" s="265">
        <f t="shared" ca="1" si="4"/>
        <v>1</v>
      </c>
      <c r="AJ9" s="265">
        <f t="shared" ca="1" si="4"/>
        <v>1</v>
      </c>
      <c r="AK9" s="265">
        <f t="shared" ca="1" si="4"/>
        <v>1</v>
      </c>
      <c r="AL9" s="265">
        <f t="shared" ca="1" si="4"/>
        <v>1</v>
      </c>
      <c r="AM9" s="265">
        <f t="shared" ca="1" si="4"/>
        <v>1</v>
      </c>
      <c r="AN9" s="265">
        <f t="shared" ca="1" si="4"/>
        <v>1</v>
      </c>
      <c r="AO9" s="265">
        <f t="shared" ca="1" si="4"/>
        <v>1</v>
      </c>
      <c r="AP9" s="265">
        <f t="shared" ca="1" si="4"/>
        <v>1</v>
      </c>
      <c r="AQ9" s="265">
        <f t="shared" ca="1" si="5"/>
        <v>1</v>
      </c>
      <c r="AR9" s="265">
        <f t="shared" ca="1" si="5"/>
        <v>1</v>
      </c>
      <c r="AS9" s="265">
        <f t="shared" ca="1" si="5"/>
        <v>1</v>
      </c>
      <c r="AT9" s="265">
        <f t="shared" ca="1" si="5"/>
        <v>1</v>
      </c>
      <c r="AU9" s="265">
        <f t="shared" ca="1" si="5"/>
        <v>1</v>
      </c>
      <c r="AV9" s="265">
        <f t="shared" ca="1" si="5"/>
        <v>1</v>
      </c>
      <c r="AW9" s="265">
        <f t="shared" ca="1" si="5"/>
        <v>1</v>
      </c>
      <c r="AX9" s="265">
        <f t="shared" ca="1" si="5"/>
        <v>1</v>
      </c>
      <c r="AY9" s="265">
        <f t="shared" ca="1" si="5"/>
        <v>1</v>
      </c>
      <c r="AZ9" s="265">
        <f t="shared" ca="1" si="5"/>
        <v>1</v>
      </c>
      <c r="BA9" s="265">
        <f t="shared" ca="1" si="6"/>
        <v>1</v>
      </c>
      <c r="BB9" s="265">
        <f t="shared" ca="1" si="6"/>
        <v>1</v>
      </c>
      <c r="BC9" s="265">
        <f t="shared" ca="1" si="6"/>
        <v>1</v>
      </c>
      <c r="BD9" s="265">
        <f t="shared" ca="1" si="6"/>
        <v>1</v>
      </c>
      <c r="BE9" s="265">
        <f t="shared" ca="1" si="6"/>
        <v>0</v>
      </c>
      <c r="BF9" s="265">
        <f t="shared" ca="1" si="6"/>
        <v>0</v>
      </c>
      <c r="BG9" s="265">
        <f t="shared" ca="1" si="6"/>
        <v>0</v>
      </c>
      <c r="BH9" s="265">
        <f t="shared" ca="1" si="6"/>
        <v>0</v>
      </c>
      <c r="BI9" s="265">
        <f t="shared" ca="1" si="6"/>
        <v>0</v>
      </c>
      <c r="BJ9" s="265">
        <f t="shared" ca="1" si="6"/>
        <v>0</v>
      </c>
      <c r="BK9" s="265">
        <f t="shared" ca="1" si="6"/>
        <v>0</v>
      </c>
      <c r="BL9" s="265">
        <f t="shared" ca="1" si="6"/>
        <v>0</v>
      </c>
    </row>
    <row r="10" spans="1:64" s="231" customFormat="1" ht="30" customHeight="1">
      <c r="A10" s="250"/>
      <c r="B10" s="254" t="s">
        <v>466</v>
      </c>
      <c r="C10" s="254" t="s">
        <v>531</v>
      </c>
      <c r="D10" s="254" t="s">
        <v>405</v>
      </c>
      <c r="E10" s="254" t="s">
        <v>68</v>
      </c>
      <c r="F10" s="254" t="s">
        <v>235</v>
      </c>
      <c r="G10" s="254" t="s">
        <v>191</v>
      </c>
      <c r="H10" s="337"/>
      <c r="I10" s="255">
        <v>43150</v>
      </c>
      <c r="J10" s="255">
        <v>43176</v>
      </c>
      <c r="K10" s="255"/>
      <c r="L10" s="406">
        <v>1</v>
      </c>
      <c r="M10" s="265">
        <f t="shared" ca="1" si="2"/>
        <v>0</v>
      </c>
      <c r="N10" s="265">
        <f t="shared" ca="1" si="2"/>
        <v>0</v>
      </c>
      <c r="O10" s="265">
        <f t="shared" ca="1" si="2"/>
        <v>0</v>
      </c>
      <c r="P10" s="265">
        <f t="shared" ca="1" si="2"/>
        <v>1</v>
      </c>
      <c r="Q10" s="265">
        <f t="shared" ca="1" si="2"/>
        <v>1</v>
      </c>
      <c r="R10" s="265">
        <f t="shared" ca="1" si="2"/>
        <v>1</v>
      </c>
      <c r="S10" s="265">
        <f t="shared" ca="1" si="2"/>
        <v>1</v>
      </c>
      <c r="T10" s="265">
        <f t="shared" ca="1" si="2"/>
        <v>1</v>
      </c>
      <c r="U10" s="265">
        <f t="shared" ca="1" si="2"/>
        <v>1</v>
      </c>
      <c r="V10" s="265">
        <f t="shared" ca="1" si="2"/>
        <v>1</v>
      </c>
      <c r="W10" s="265">
        <f t="shared" ca="1" si="3"/>
        <v>1</v>
      </c>
      <c r="X10" s="265">
        <f t="shared" ca="1" si="3"/>
        <v>1</v>
      </c>
      <c r="Y10" s="265">
        <f t="shared" ca="1" si="3"/>
        <v>1</v>
      </c>
      <c r="Z10" s="265">
        <f t="shared" ca="1" si="3"/>
        <v>1</v>
      </c>
      <c r="AA10" s="265">
        <f t="shared" ca="1" si="3"/>
        <v>1</v>
      </c>
      <c r="AB10" s="265">
        <f t="shared" ca="1" si="3"/>
        <v>1</v>
      </c>
      <c r="AC10" s="265">
        <f t="shared" ca="1" si="3"/>
        <v>1</v>
      </c>
      <c r="AD10" s="265">
        <f t="shared" ca="1" si="3"/>
        <v>1</v>
      </c>
      <c r="AE10" s="265">
        <f t="shared" ca="1" si="3"/>
        <v>1</v>
      </c>
      <c r="AF10" s="265">
        <f t="shared" ca="1" si="3"/>
        <v>1</v>
      </c>
      <c r="AG10" s="265">
        <f t="shared" ca="1" si="4"/>
        <v>1</v>
      </c>
      <c r="AH10" s="265">
        <f t="shared" ca="1" si="4"/>
        <v>1</v>
      </c>
      <c r="AI10" s="265">
        <f t="shared" ca="1" si="4"/>
        <v>1</v>
      </c>
      <c r="AJ10" s="265">
        <f t="shared" ca="1" si="4"/>
        <v>1</v>
      </c>
      <c r="AK10" s="265">
        <f t="shared" ca="1" si="4"/>
        <v>1</v>
      </c>
      <c r="AL10" s="265">
        <f t="shared" ca="1" si="4"/>
        <v>1</v>
      </c>
      <c r="AM10" s="265">
        <f t="shared" ca="1" si="4"/>
        <v>1</v>
      </c>
      <c r="AN10" s="265">
        <f t="shared" ca="1" si="4"/>
        <v>1</v>
      </c>
      <c r="AO10" s="265">
        <f t="shared" ca="1" si="4"/>
        <v>1</v>
      </c>
      <c r="AP10" s="265">
        <f t="shared" ca="1" si="4"/>
        <v>1</v>
      </c>
      <c r="AQ10" s="265">
        <f t="shared" ca="1" si="5"/>
        <v>0</v>
      </c>
      <c r="AR10" s="265">
        <f t="shared" ca="1" si="5"/>
        <v>0</v>
      </c>
      <c r="AS10" s="265">
        <f t="shared" ca="1" si="5"/>
        <v>0</v>
      </c>
      <c r="AT10" s="265">
        <f t="shared" ca="1" si="5"/>
        <v>0</v>
      </c>
      <c r="AU10" s="265">
        <f t="shared" ca="1" si="5"/>
        <v>0</v>
      </c>
      <c r="AV10" s="265">
        <f t="shared" ca="1" si="5"/>
        <v>0</v>
      </c>
      <c r="AW10" s="265">
        <f t="shared" ca="1" si="5"/>
        <v>0</v>
      </c>
      <c r="AX10" s="265">
        <f t="shared" ca="1" si="5"/>
        <v>0</v>
      </c>
      <c r="AY10" s="265">
        <f t="shared" ca="1" si="5"/>
        <v>0</v>
      </c>
      <c r="AZ10" s="265">
        <f t="shared" ca="1" si="5"/>
        <v>0</v>
      </c>
      <c r="BA10" s="265">
        <f t="shared" ca="1" si="6"/>
        <v>0</v>
      </c>
      <c r="BB10" s="265">
        <f t="shared" ca="1" si="6"/>
        <v>0</v>
      </c>
      <c r="BC10" s="265">
        <f t="shared" ca="1" si="6"/>
        <v>0</v>
      </c>
      <c r="BD10" s="265">
        <f t="shared" ca="1" si="6"/>
        <v>0</v>
      </c>
      <c r="BE10" s="265">
        <f t="shared" ca="1" si="6"/>
        <v>0</v>
      </c>
      <c r="BF10" s="265">
        <f t="shared" ca="1" si="6"/>
        <v>0</v>
      </c>
      <c r="BG10" s="265">
        <f t="shared" ca="1" si="6"/>
        <v>0</v>
      </c>
      <c r="BH10" s="265">
        <f t="shared" ca="1" si="6"/>
        <v>0</v>
      </c>
      <c r="BI10" s="265">
        <f t="shared" ca="1" si="6"/>
        <v>0</v>
      </c>
      <c r="BJ10" s="265">
        <f t="shared" ca="1" si="6"/>
        <v>0</v>
      </c>
      <c r="BK10" s="265">
        <f t="shared" ca="1" si="6"/>
        <v>0</v>
      </c>
      <c r="BL10" s="265">
        <f t="shared" ca="1" si="6"/>
        <v>0</v>
      </c>
    </row>
    <row r="11" spans="1:64" s="231" customFormat="1" ht="30" customHeight="1">
      <c r="A11" s="250"/>
      <c r="B11" s="254" t="s">
        <v>466</v>
      </c>
      <c r="C11" s="254" t="s">
        <v>531</v>
      </c>
      <c r="D11" s="254" t="s">
        <v>405</v>
      </c>
      <c r="E11" s="254" t="s">
        <v>68</v>
      </c>
      <c r="F11" s="333" t="s">
        <v>240</v>
      </c>
      <c r="G11" s="254" t="s">
        <v>191</v>
      </c>
      <c r="H11" s="337"/>
      <c r="I11" s="255">
        <v>43142</v>
      </c>
      <c r="J11" s="255">
        <v>43169</v>
      </c>
      <c r="K11" s="255"/>
      <c r="L11" s="406">
        <v>1</v>
      </c>
      <c r="M11" s="265">
        <f t="shared" ca="1" si="2"/>
        <v>1</v>
      </c>
      <c r="N11" s="265">
        <f t="shared" ca="1" si="2"/>
        <v>1</v>
      </c>
      <c r="O11" s="265">
        <f t="shared" ca="1" si="2"/>
        <v>1</v>
      </c>
      <c r="P11" s="265">
        <f t="shared" ca="1" si="2"/>
        <v>1</v>
      </c>
      <c r="Q11" s="265">
        <f t="shared" ca="1" si="2"/>
        <v>1</v>
      </c>
      <c r="R11" s="265">
        <f t="shared" ca="1" si="2"/>
        <v>1</v>
      </c>
      <c r="S11" s="265">
        <f t="shared" ca="1" si="2"/>
        <v>1</v>
      </c>
      <c r="T11" s="265">
        <f t="shared" ca="1" si="2"/>
        <v>1</v>
      </c>
      <c r="U11" s="265">
        <f t="shared" ca="1" si="2"/>
        <v>1</v>
      </c>
      <c r="V11" s="265">
        <f t="shared" ca="1" si="2"/>
        <v>1</v>
      </c>
      <c r="W11" s="265">
        <f t="shared" ca="1" si="3"/>
        <v>1</v>
      </c>
      <c r="X11" s="265">
        <f t="shared" ca="1" si="3"/>
        <v>1</v>
      </c>
      <c r="Y11" s="265">
        <f t="shared" ca="1" si="3"/>
        <v>1</v>
      </c>
      <c r="Z11" s="265">
        <f t="shared" ca="1" si="3"/>
        <v>1</v>
      </c>
      <c r="AA11" s="265">
        <f t="shared" ca="1" si="3"/>
        <v>1</v>
      </c>
      <c r="AB11" s="265">
        <f t="shared" ca="1" si="3"/>
        <v>1</v>
      </c>
      <c r="AC11" s="265">
        <f t="shared" ca="1" si="3"/>
        <v>1</v>
      </c>
      <c r="AD11" s="265">
        <f t="shared" ca="1" si="3"/>
        <v>1</v>
      </c>
      <c r="AE11" s="265">
        <f t="shared" ca="1" si="3"/>
        <v>1</v>
      </c>
      <c r="AF11" s="265">
        <f t="shared" ca="1" si="3"/>
        <v>1</v>
      </c>
      <c r="AG11" s="265">
        <f t="shared" ca="1" si="4"/>
        <v>1</v>
      </c>
      <c r="AH11" s="265">
        <f t="shared" ca="1" si="4"/>
        <v>1</v>
      </c>
      <c r="AI11" s="265">
        <f t="shared" ca="1" si="4"/>
        <v>1</v>
      </c>
      <c r="AJ11" s="265">
        <f t="shared" ca="1" si="4"/>
        <v>0</v>
      </c>
      <c r="AK11" s="265">
        <f t="shared" ca="1" si="4"/>
        <v>0</v>
      </c>
      <c r="AL11" s="265">
        <f t="shared" ca="1" si="4"/>
        <v>0</v>
      </c>
      <c r="AM11" s="265">
        <f t="shared" ca="1" si="4"/>
        <v>0</v>
      </c>
      <c r="AN11" s="265">
        <f t="shared" ca="1" si="4"/>
        <v>0</v>
      </c>
      <c r="AO11" s="265">
        <f t="shared" ca="1" si="4"/>
        <v>0</v>
      </c>
      <c r="AP11" s="265">
        <f t="shared" ca="1" si="4"/>
        <v>0</v>
      </c>
      <c r="AQ11" s="265">
        <f t="shared" ca="1" si="5"/>
        <v>0</v>
      </c>
      <c r="AR11" s="265">
        <f t="shared" ca="1" si="5"/>
        <v>0</v>
      </c>
      <c r="AS11" s="265">
        <f t="shared" ca="1" si="5"/>
        <v>0</v>
      </c>
      <c r="AT11" s="265">
        <f t="shared" ca="1" si="5"/>
        <v>0</v>
      </c>
      <c r="AU11" s="265">
        <f t="shared" ca="1" si="5"/>
        <v>0</v>
      </c>
      <c r="AV11" s="265">
        <f t="shared" ca="1" si="5"/>
        <v>0</v>
      </c>
      <c r="AW11" s="265">
        <f t="shared" ca="1" si="5"/>
        <v>0</v>
      </c>
      <c r="AX11" s="265">
        <f t="shared" ca="1" si="5"/>
        <v>0</v>
      </c>
      <c r="AY11" s="265">
        <f t="shared" ca="1" si="5"/>
        <v>0</v>
      </c>
      <c r="AZ11" s="265">
        <f t="shared" ca="1" si="5"/>
        <v>0</v>
      </c>
      <c r="BA11" s="265">
        <f t="shared" ca="1" si="6"/>
        <v>0</v>
      </c>
      <c r="BB11" s="265">
        <f t="shared" ca="1" si="6"/>
        <v>0</v>
      </c>
      <c r="BC11" s="265">
        <f t="shared" ca="1" si="6"/>
        <v>0</v>
      </c>
      <c r="BD11" s="265">
        <f t="shared" ca="1" si="6"/>
        <v>0</v>
      </c>
      <c r="BE11" s="265">
        <f t="shared" ca="1" si="6"/>
        <v>0</v>
      </c>
      <c r="BF11" s="265">
        <f t="shared" ca="1" si="6"/>
        <v>0</v>
      </c>
      <c r="BG11" s="265">
        <f t="shared" ca="1" si="6"/>
        <v>0</v>
      </c>
      <c r="BH11" s="265">
        <f t="shared" ca="1" si="6"/>
        <v>0</v>
      </c>
      <c r="BI11" s="265">
        <f t="shared" ca="1" si="6"/>
        <v>0</v>
      </c>
      <c r="BJ11" s="265">
        <f t="shared" ca="1" si="6"/>
        <v>0</v>
      </c>
      <c r="BK11" s="265">
        <f t="shared" ca="1" si="6"/>
        <v>0</v>
      </c>
      <c r="BL11" s="265">
        <f t="shared" ca="1" si="6"/>
        <v>0</v>
      </c>
    </row>
    <row r="12" spans="1:64" s="231" customFormat="1" ht="30" customHeight="1">
      <c r="A12" s="250"/>
      <c r="B12" s="254" t="s">
        <v>472</v>
      </c>
      <c r="C12" s="254" t="s">
        <v>424</v>
      </c>
      <c r="D12" s="254" t="s">
        <v>413</v>
      </c>
      <c r="E12" s="254" t="s">
        <v>434</v>
      </c>
      <c r="F12" s="254" t="s">
        <v>175</v>
      </c>
      <c r="G12" s="254" t="s">
        <v>191</v>
      </c>
      <c r="H12" s="337" t="s">
        <v>434</v>
      </c>
      <c r="I12" s="255">
        <v>43140</v>
      </c>
      <c r="J12" s="255">
        <v>43144</v>
      </c>
      <c r="K12" s="255"/>
      <c r="L12" s="406">
        <v>1</v>
      </c>
      <c r="M12" s="265">
        <f t="shared" ca="1" si="2"/>
        <v>0</v>
      </c>
      <c r="N12" s="265">
        <f t="shared" ca="1" si="2"/>
        <v>0</v>
      </c>
      <c r="O12" s="265">
        <f t="shared" ca="1" si="2"/>
        <v>0</v>
      </c>
      <c r="P12" s="265">
        <f t="shared" ca="1" si="2"/>
        <v>0</v>
      </c>
      <c r="Q12" s="265">
        <f t="shared" ca="1" si="2"/>
        <v>0</v>
      </c>
      <c r="R12" s="265">
        <f t="shared" ca="1" si="2"/>
        <v>0</v>
      </c>
      <c r="S12" s="265">
        <f t="shared" ca="1" si="2"/>
        <v>0</v>
      </c>
      <c r="T12" s="265">
        <f t="shared" ca="1" si="2"/>
        <v>0</v>
      </c>
      <c r="U12" s="265">
        <f t="shared" ca="1" si="2"/>
        <v>0</v>
      </c>
      <c r="V12" s="265">
        <f t="shared" ca="1" si="2"/>
        <v>0</v>
      </c>
      <c r="W12" s="265">
        <f t="shared" ca="1" si="3"/>
        <v>0</v>
      </c>
      <c r="X12" s="265">
        <f t="shared" ca="1" si="3"/>
        <v>0</v>
      </c>
      <c r="Y12" s="265">
        <f t="shared" ca="1" si="3"/>
        <v>0</v>
      </c>
      <c r="Z12" s="265">
        <f t="shared" ca="1" si="3"/>
        <v>0</v>
      </c>
      <c r="AA12" s="265">
        <f t="shared" ca="1" si="3"/>
        <v>0</v>
      </c>
      <c r="AB12" s="265">
        <f t="shared" ca="1" si="3"/>
        <v>0</v>
      </c>
      <c r="AC12" s="265">
        <f t="shared" ca="1" si="3"/>
        <v>0</v>
      </c>
      <c r="AD12" s="265">
        <f t="shared" ca="1" si="3"/>
        <v>0</v>
      </c>
      <c r="AE12" s="265">
        <f t="shared" ca="1" si="3"/>
        <v>0</v>
      </c>
      <c r="AF12" s="265">
        <f t="shared" ca="1" si="3"/>
        <v>0</v>
      </c>
      <c r="AG12" s="265">
        <f t="shared" ca="1" si="4"/>
        <v>0</v>
      </c>
      <c r="AH12" s="265">
        <f t="shared" ca="1" si="4"/>
        <v>0</v>
      </c>
      <c r="AI12" s="265">
        <f t="shared" ca="1" si="4"/>
        <v>0</v>
      </c>
      <c r="AJ12" s="265">
        <f t="shared" ca="1" si="4"/>
        <v>0</v>
      </c>
      <c r="AK12" s="265">
        <f t="shared" ca="1" si="4"/>
        <v>0</v>
      </c>
      <c r="AL12" s="265">
        <f t="shared" ca="1" si="4"/>
        <v>0</v>
      </c>
      <c r="AM12" s="265">
        <f t="shared" ca="1" si="4"/>
        <v>0</v>
      </c>
      <c r="AN12" s="265">
        <f t="shared" ca="1" si="4"/>
        <v>0</v>
      </c>
      <c r="AO12" s="265">
        <f t="shared" ca="1" si="4"/>
        <v>0</v>
      </c>
      <c r="AP12" s="265">
        <f t="shared" ca="1" si="4"/>
        <v>0</v>
      </c>
      <c r="AQ12" s="265">
        <f t="shared" ca="1" si="5"/>
        <v>0</v>
      </c>
      <c r="AR12" s="265">
        <f t="shared" ca="1" si="5"/>
        <v>0</v>
      </c>
      <c r="AS12" s="265">
        <f t="shared" ca="1" si="5"/>
        <v>0</v>
      </c>
      <c r="AT12" s="265">
        <f t="shared" ca="1" si="5"/>
        <v>0</v>
      </c>
      <c r="AU12" s="265">
        <f t="shared" ca="1" si="5"/>
        <v>0</v>
      </c>
      <c r="AV12" s="265">
        <f t="shared" ca="1" si="5"/>
        <v>0</v>
      </c>
      <c r="AW12" s="265">
        <f t="shared" ca="1" si="5"/>
        <v>0</v>
      </c>
      <c r="AX12" s="265">
        <f t="shared" ca="1" si="5"/>
        <v>0</v>
      </c>
      <c r="AY12" s="265">
        <f t="shared" ca="1" si="5"/>
        <v>0</v>
      </c>
      <c r="AZ12" s="265">
        <f t="shared" ca="1" si="5"/>
        <v>0</v>
      </c>
      <c r="BA12" s="265">
        <f t="shared" ca="1" si="6"/>
        <v>0</v>
      </c>
      <c r="BB12" s="265">
        <f t="shared" ca="1" si="6"/>
        <v>0</v>
      </c>
      <c r="BC12" s="265">
        <f t="shared" ca="1" si="6"/>
        <v>0</v>
      </c>
      <c r="BD12" s="265">
        <f t="shared" ca="1" si="6"/>
        <v>0</v>
      </c>
      <c r="BE12" s="265">
        <f t="shared" ca="1" si="6"/>
        <v>0</v>
      </c>
      <c r="BF12" s="265">
        <f t="shared" ca="1" si="6"/>
        <v>0</v>
      </c>
      <c r="BG12" s="265">
        <f t="shared" ca="1" si="6"/>
        <v>0</v>
      </c>
      <c r="BH12" s="265">
        <f t="shared" ca="1" si="6"/>
        <v>0</v>
      </c>
      <c r="BI12" s="265">
        <f t="shared" ca="1" si="6"/>
        <v>0</v>
      </c>
      <c r="BJ12" s="265">
        <f t="shared" ca="1" si="6"/>
        <v>0</v>
      </c>
      <c r="BK12" s="265">
        <f t="shared" ca="1" si="6"/>
        <v>0</v>
      </c>
      <c r="BL12" s="265">
        <f t="shared" ca="1" si="6"/>
        <v>0</v>
      </c>
    </row>
    <row r="13" spans="1:64" s="231" customFormat="1" ht="30" customHeight="1">
      <c r="A13" s="250"/>
      <c r="B13" s="254" t="s">
        <v>473</v>
      </c>
      <c r="C13" s="254" t="s">
        <v>424</v>
      </c>
      <c r="D13" s="254" t="s">
        <v>413</v>
      </c>
      <c r="E13" s="254" t="s">
        <v>434</v>
      </c>
      <c r="F13" s="254" t="s">
        <v>205</v>
      </c>
      <c r="G13" s="254" t="s">
        <v>191</v>
      </c>
      <c r="H13" s="337" t="s">
        <v>434</v>
      </c>
      <c r="I13" s="255">
        <v>43140</v>
      </c>
      <c r="J13" s="255">
        <v>43144</v>
      </c>
      <c r="K13" s="255"/>
      <c r="L13" s="406">
        <v>1</v>
      </c>
      <c r="M13" s="265">
        <f t="shared" ca="1" si="2"/>
        <v>0</v>
      </c>
      <c r="N13" s="265">
        <f t="shared" ca="1" si="2"/>
        <v>0</v>
      </c>
      <c r="O13" s="265">
        <f t="shared" ca="1" si="2"/>
        <v>0</v>
      </c>
      <c r="P13" s="265">
        <f t="shared" ca="1" si="2"/>
        <v>0</v>
      </c>
      <c r="Q13" s="265">
        <f t="shared" ca="1" si="2"/>
        <v>0</v>
      </c>
      <c r="R13" s="265">
        <f t="shared" ca="1" si="2"/>
        <v>0</v>
      </c>
      <c r="S13" s="265">
        <f t="shared" ca="1" si="2"/>
        <v>0</v>
      </c>
      <c r="T13" s="265">
        <f t="shared" ca="1" si="2"/>
        <v>0</v>
      </c>
      <c r="U13" s="265">
        <f t="shared" ca="1" si="2"/>
        <v>0</v>
      </c>
      <c r="V13" s="265">
        <f t="shared" ca="1" si="2"/>
        <v>0</v>
      </c>
      <c r="W13" s="265">
        <f t="shared" ca="1" si="3"/>
        <v>0</v>
      </c>
      <c r="X13" s="265">
        <f t="shared" ca="1" si="3"/>
        <v>0</v>
      </c>
      <c r="Y13" s="265">
        <f t="shared" ca="1" si="3"/>
        <v>0</v>
      </c>
      <c r="Z13" s="265">
        <f t="shared" ca="1" si="3"/>
        <v>0</v>
      </c>
      <c r="AA13" s="265">
        <f t="shared" ca="1" si="3"/>
        <v>0</v>
      </c>
      <c r="AB13" s="265">
        <f t="shared" ca="1" si="3"/>
        <v>0</v>
      </c>
      <c r="AC13" s="265">
        <f t="shared" ca="1" si="3"/>
        <v>0</v>
      </c>
      <c r="AD13" s="265">
        <f t="shared" ca="1" si="3"/>
        <v>0</v>
      </c>
      <c r="AE13" s="265">
        <f t="shared" ca="1" si="3"/>
        <v>0</v>
      </c>
      <c r="AF13" s="265">
        <f t="shared" ca="1" si="3"/>
        <v>0</v>
      </c>
      <c r="AG13" s="265">
        <f t="shared" ca="1" si="4"/>
        <v>0</v>
      </c>
      <c r="AH13" s="265">
        <f t="shared" ca="1" si="4"/>
        <v>0</v>
      </c>
      <c r="AI13" s="265">
        <f t="shared" ca="1" si="4"/>
        <v>0</v>
      </c>
      <c r="AJ13" s="265">
        <f t="shared" ca="1" si="4"/>
        <v>0</v>
      </c>
      <c r="AK13" s="265">
        <f t="shared" ca="1" si="4"/>
        <v>0</v>
      </c>
      <c r="AL13" s="265">
        <f t="shared" ca="1" si="4"/>
        <v>0</v>
      </c>
      <c r="AM13" s="265">
        <f t="shared" ca="1" si="4"/>
        <v>0</v>
      </c>
      <c r="AN13" s="265">
        <f t="shared" ca="1" si="4"/>
        <v>0</v>
      </c>
      <c r="AO13" s="265">
        <f t="shared" ca="1" si="4"/>
        <v>0</v>
      </c>
      <c r="AP13" s="265">
        <f t="shared" ca="1" si="4"/>
        <v>0</v>
      </c>
      <c r="AQ13" s="265">
        <f t="shared" ca="1" si="5"/>
        <v>0</v>
      </c>
      <c r="AR13" s="265">
        <f t="shared" ca="1" si="5"/>
        <v>0</v>
      </c>
      <c r="AS13" s="265">
        <f t="shared" ca="1" si="5"/>
        <v>0</v>
      </c>
      <c r="AT13" s="265">
        <f t="shared" ca="1" si="5"/>
        <v>0</v>
      </c>
      <c r="AU13" s="265">
        <f t="shared" ca="1" si="5"/>
        <v>0</v>
      </c>
      <c r="AV13" s="265">
        <f t="shared" ca="1" si="5"/>
        <v>0</v>
      </c>
      <c r="AW13" s="265">
        <f t="shared" ca="1" si="5"/>
        <v>0</v>
      </c>
      <c r="AX13" s="265">
        <f t="shared" ca="1" si="5"/>
        <v>0</v>
      </c>
      <c r="AY13" s="265">
        <f t="shared" ca="1" si="5"/>
        <v>0</v>
      </c>
      <c r="AZ13" s="265">
        <f t="shared" ca="1" si="5"/>
        <v>0</v>
      </c>
      <c r="BA13" s="265">
        <f t="shared" ca="1" si="6"/>
        <v>0</v>
      </c>
      <c r="BB13" s="265">
        <f t="shared" ca="1" si="6"/>
        <v>0</v>
      </c>
      <c r="BC13" s="265">
        <f t="shared" ca="1" si="6"/>
        <v>0</v>
      </c>
      <c r="BD13" s="265">
        <f t="shared" ca="1" si="6"/>
        <v>0</v>
      </c>
      <c r="BE13" s="265">
        <f t="shared" ca="1" si="6"/>
        <v>0</v>
      </c>
      <c r="BF13" s="265">
        <f t="shared" ca="1" si="6"/>
        <v>0</v>
      </c>
      <c r="BG13" s="265">
        <f t="shared" ca="1" si="6"/>
        <v>0</v>
      </c>
      <c r="BH13" s="265">
        <f t="shared" ca="1" si="6"/>
        <v>0</v>
      </c>
      <c r="BI13" s="265">
        <f t="shared" ca="1" si="6"/>
        <v>0</v>
      </c>
      <c r="BJ13" s="265">
        <f t="shared" ca="1" si="6"/>
        <v>0</v>
      </c>
      <c r="BK13" s="265">
        <f t="shared" ca="1" si="6"/>
        <v>0</v>
      </c>
      <c r="BL13" s="265">
        <f t="shared" ca="1" si="6"/>
        <v>0</v>
      </c>
    </row>
    <row r="14" spans="1:64" s="231" customFormat="1" ht="30" customHeight="1">
      <c r="A14" s="250"/>
      <c r="B14" s="254" t="s">
        <v>474</v>
      </c>
      <c r="C14" s="254" t="s">
        <v>424</v>
      </c>
      <c r="D14" s="254" t="s">
        <v>413</v>
      </c>
      <c r="E14" s="254" t="s">
        <v>434</v>
      </c>
      <c r="F14" s="254" t="s">
        <v>165</v>
      </c>
      <c r="G14" s="254" t="s">
        <v>191</v>
      </c>
      <c r="H14" s="337" t="s">
        <v>434</v>
      </c>
      <c r="I14" s="255">
        <v>43140</v>
      </c>
      <c r="J14" s="255">
        <v>43144</v>
      </c>
      <c r="K14" s="255"/>
      <c r="L14" s="406">
        <v>1</v>
      </c>
      <c r="M14" s="265">
        <f t="shared" ca="1" si="2"/>
        <v>0</v>
      </c>
      <c r="N14" s="265">
        <f t="shared" ca="1" si="2"/>
        <v>0</v>
      </c>
      <c r="O14" s="265">
        <f t="shared" ca="1" si="2"/>
        <v>0</v>
      </c>
      <c r="P14" s="265">
        <f t="shared" ca="1" si="2"/>
        <v>0</v>
      </c>
      <c r="Q14" s="265">
        <f t="shared" ca="1" si="2"/>
        <v>0</v>
      </c>
      <c r="R14" s="265">
        <f t="shared" ca="1" si="2"/>
        <v>0</v>
      </c>
      <c r="S14" s="265">
        <f t="shared" ca="1" si="2"/>
        <v>0</v>
      </c>
      <c r="T14" s="265">
        <f t="shared" ca="1" si="2"/>
        <v>0</v>
      </c>
      <c r="U14" s="265">
        <f t="shared" ca="1" si="2"/>
        <v>0</v>
      </c>
      <c r="V14" s="265">
        <f t="shared" ca="1" si="2"/>
        <v>0</v>
      </c>
      <c r="W14" s="265">
        <f t="shared" ca="1" si="3"/>
        <v>0</v>
      </c>
      <c r="X14" s="265">
        <f t="shared" ca="1" si="3"/>
        <v>0</v>
      </c>
      <c r="Y14" s="265">
        <f t="shared" ca="1" si="3"/>
        <v>0</v>
      </c>
      <c r="Z14" s="265">
        <f t="shared" ca="1" si="3"/>
        <v>0</v>
      </c>
      <c r="AA14" s="265">
        <f t="shared" ca="1" si="3"/>
        <v>0</v>
      </c>
      <c r="AB14" s="265">
        <f t="shared" ca="1" si="3"/>
        <v>0</v>
      </c>
      <c r="AC14" s="265">
        <f t="shared" ca="1" si="3"/>
        <v>0</v>
      </c>
      <c r="AD14" s="265">
        <f t="shared" ca="1" si="3"/>
        <v>0</v>
      </c>
      <c r="AE14" s="265">
        <f t="shared" ca="1" si="3"/>
        <v>0</v>
      </c>
      <c r="AF14" s="265">
        <f t="shared" ca="1" si="3"/>
        <v>0</v>
      </c>
      <c r="AG14" s="265">
        <f t="shared" ca="1" si="4"/>
        <v>0</v>
      </c>
      <c r="AH14" s="265">
        <f t="shared" ca="1" si="4"/>
        <v>0</v>
      </c>
      <c r="AI14" s="265">
        <f t="shared" ca="1" si="4"/>
        <v>0</v>
      </c>
      <c r="AJ14" s="265">
        <f t="shared" ca="1" si="4"/>
        <v>0</v>
      </c>
      <c r="AK14" s="265">
        <f t="shared" ca="1" si="4"/>
        <v>0</v>
      </c>
      <c r="AL14" s="265">
        <f t="shared" ca="1" si="4"/>
        <v>0</v>
      </c>
      <c r="AM14" s="265">
        <f t="shared" ca="1" si="4"/>
        <v>0</v>
      </c>
      <c r="AN14" s="265">
        <f t="shared" ca="1" si="4"/>
        <v>0</v>
      </c>
      <c r="AO14" s="265">
        <f t="shared" ca="1" si="4"/>
        <v>0</v>
      </c>
      <c r="AP14" s="265">
        <f t="shared" ca="1" si="4"/>
        <v>0</v>
      </c>
      <c r="AQ14" s="265">
        <f t="shared" ca="1" si="5"/>
        <v>0</v>
      </c>
      <c r="AR14" s="265">
        <f t="shared" ca="1" si="5"/>
        <v>0</v>
      </c>
      <c r="AS14" s="265">
        <f t="shared" ca="1" si="5"/>
        <v>0</v>
      </c>
      <c r="AT14" s="265">
        <f t="shared" ca="1" si="5"/>
        <v>0</v>
      </c>
      <c r="AU14" s="265">
        <f t="shared" ca="1" si="5"/>
        <v>0</v>
      </c>
      <c r="AV14" s="265">
        <f t="shared" ca="1" si="5"/>
        <v>0</v>
      </c>
      <c r="AW14" s="265">
        <f t="shared" ca="1" si="5"/>
        <v>0</v>
      </c>
      <c r="AX14" s="265">
        <f t="shared" ca="1" si="5"/>
        <v>0</v>
      </c>
      <c r="AY14" s="265">
        <f t="shared" ca="1" si="5"/>
        <v>0</v>
      </c>
      <c r="AZ14" s="265">
        <f t="shared" ca="1" si="5"/>
        <v>0</v>
      </c>
      <c r="BA14" s="265">
        <f t="shared" ca="1" si="6"/>
        <v>0</v>
      </c>
      <c r="BB14" s="265">
        <f t="shared" ca="1" si="6"/>
        <v>0</v>
      </c>
      <c r="BC14" s="265">
        <f t="shared" ca="1" si="6"/>
        <v>0</v>
      </c>
      <c r="BD14" s="265">
        <f t="shared" ca="1" si="6"/>
        <v>0</v>
      </c>
      <c r="BE14" s="265">
        <f t="shared" ca="1" si="6"/>
        <v>0</v>
      </c>
      <c r="BF14" s="265">
        <f t="shared" ca="1" si="6"/>
        <v>0</v>
      </c>
      <c r="BG14" s="265">
        <f t="shared" ca="1" si="6"/>
        <v>0</v>
      </c>
      <c r="BH14" s="265">
        <f t="shared" ca="1" si="6"/>
        <v>0</v>
      </c>
      <c r="BI14" s="265">
        <f t="shared" ca="1" si="6"/>
        <v>0</v>
      </c>
      <c r="BJ14" s="265">
        <f t="shared" ca="1" si="6"/>
        <v>0</v>
      </c>
      <c r="BK14" s="265">
        <f t="shared" ca="1" si="6"/>
        <v>0</v>
      </c>
      <c r="BL14" s="265">
        <f t="shared" ca="1" si="6"/>
        <v>0</v>
      </c>
    </row>
    <row r="15" spans="1:64" s="231" customFormat="1" ht="30" customHeight="1">
      <c r="A15" s="250"/>
      <c r="B15" s="254" t="s">
        <v>475</v>
      </c>
      <c r="C15" s="254" t="s">
        <v>424</v>
      </c>
      <c r="D15" s="254" t="s">
        <v>413</v>
      </c>
      <c r="E15" s="254" t="s">
        <v>434</v>
      </c>
      <c r="F15" s="254" t="s">
        <v>204</v>
      </c>
      <c r="G15" s="254" t="s">
        <v>191</v>
      </c>
      <c r="H15" s="337" t="s">
        <v>434</v>
      </c>
      <c r="I15" s="255">
        <v>43140</v>
      </c>
      <c r="J15" s="255">
        <v>43144</v>
      </c>
      <c r="K15" s="255"/>
      <c r="L15" s="406">
        <v>1</v>
      </c>
      <c r="M15" s="265">
        <f t="shared" ref="M15:V24" ca="1" si="7">IF((AND(M$3&gt;=$I15,M$3&lt;=$J15)),$L15,0)</f>
        <v>0</v>
      </c>
      <c r="N15" s="265">
        <f t="shared" ca="1" si="7"/>
        <v>0</v>
      </c>
      <c r="O15" s="265">
        <f t="shared" ca="1" si="7"/>
        <v>0</v>
      </c>
      <c r="P15" s="265">
        <f t="shared" ca="1" si="7"/>
        <v>0</v>
      </c>
      <c r="Q15" s="265">
        <f t="shared" ca="1" si="7"/>
        <v>0</v>
      </c>
      <c r="R15" s="265">
        <f t="shared" ca="1" si="7"/>
        <v>0</v>
      </c>
      <c r="S15" s="265">
        <f t="shared" ca="1" si="7"/>
        <v>0</v>
      </c>
      <c r="T15" s="265">
        <f t="shared" ca="1" si="7"/>
        <v>0</v>
      </c>
      <c r="U15" s="265">
        <f t="shared" ca="1" si="7"/>
        <v>0</v>
      </c>
      <c r="V15" s="265">
        <f t="shared" ca="1" si="7"/>
        <v>0</v>
      </c>
      <c r="W15" s="265">
        <f t="shared" ref="W15:AF24" ca="1" si="8">IF((AND(W$3&gt;=$I15,W$3&lt;=$J15)),$L15,0)</f>
        <v>0</v>
      </c>
      <c r="X15" s="265">
        <f t="shared" ca="1" si="8"/>
        <v>0</v>
      </c>
      <c r="Y15" s="265">
        <f t="shared" ca="1" si="8"/>
        <v>0</v>
      </c>
      <c r="Z15" s="265">
        <f t="shared" ca="1" si="8"/>
        <v>0</v>
      </c>
      <c r="AA15" s="265">
        <f t="shared" ca="1" si="8"/>
        <v>0</v>
      </c>
      <c r="AB15" s="265">
        <f t="shared" ca="1" si="8"/>
        <v>0</v>
      </c>
      <c r="AC15" s="265">
        <f t="shared" ca="1" si="8"/>
        <v>0</v>
      </c>
      <c r="AD15" s="265">
        <f t="shared" ca="1" si="8"/>
        <v>0</v>
      </c>
      <c r="AE15" s="265">
        <f t="shared" ca="1" si="8"/>
        <v>0</v>
      </c>
      <c r="AF15" s="265">
        <f t="shared" ca="1" si="8"/>
        <v>0</v>
      </c>
      <c r="AG15" s="265">
        <f t="shared" ref="AG15:AP24" ca="1" si="9">IF((AND(AG$3&gt;=$I15,AG$3&lt;=$J15)),$L15,0)</f>
        <v>0</v>
      </c>
      <c r="AH15" s="265">
        <f t="shared" ca="1" si="9"/>
        <v>0</v>
      </c>
      <c r="AI15" s="265">
        <f t="shared" ca="1" si="9"/>
        <v>0</v>
      </c>
      <c r="AJ15" s="265">
        <f t="shared" ca="1" si="9"/>
        <v>0</v>
      </c>
      <c r="AK15" s="265">
        <f t="shared" ca="1" si="9"/>
        <v>0</v>
      </c>
      <c r="AL15" s="265">
        <f t="shared" ca="1" si="9"/>
        <v>0</v>
      </c>
      <c r="AM15" s="265">
        <f t="shared" ca="1" si="9"/>
        <v>0</v>
      </c>
      <c r="AN15" s="265">
        <f t="shared" ca="1" si="9"/>
        <v>0</v>
      </c>
      <c r="AO15" s="265">
        <f t="shared" ca="1" si="9"/>
        <v>0</v>
      </c>
      <c r="AP15" s="265">
        <f t="shared" ca="1" si="9"/>
        <v>0</v>
      </c>
      <c r="AQ15" s="265">
        <f t="shared" ref="AQ15:AZ24" ca="1" si="10">IF((AND(AQ$3&gt;=$I15,AQ$3&lt;=$J15)),$L15,0)</f>
        <v>0</v>
      </c>
      <c r="AR15" s="265">
        <f t="shared" ca="1" si="10"/>
        <v>0</v>
      </c>
      <c r="AS15" s="265">
        <f t="shared" ca="1" si="10"/>
        <v>0</v>
      </c>
      <c r="AT15" s="265">
        <f t="shared" ca="1" si="10"/>
        <v>0</v>
      </c>
      <c r="AU15" s="265">
        <f t="shared" ca="1" si="10"/>
        <v>0</v>
      </c>
      <c r="AV15" s="265">
        <f t="shared" ca="1" si="10"/>
        <v>0</v>
      </c>
      <c r="AW15" s="265">
        <f t="shared" ca="1" si="10"/>
        <v>0</v>
      </c>
      <c r="AX15" s="265">
        <f t="shared" ca="1" si="10"/>
        <v>0</v>
      </c>
      <c r="AY15" s="265">
        <f t="shared" ca="1" si="10"/>
        <v>0</v>
      </c>
      <c r="AZ15" s="265">
        <f t="shared" ca="1" si="10"/>
        <v>0</v>
      </c>
      <c r="BA15" s="265">
        <f t="shared" ref="BA15:BL24" ca="1" si="11">IF((AND(BA$3&gt;=$I15,BA$3&lt;=$J15)),$L15,0)</f>
        <v>0</v>
      </c>
      <c r="BB15" s="265">
        <f t="shared" ca="1" si="11"/>
        <v>0</v>
      </c>
      <c r="BC15" s="265">
        <f t="shared" ca="1" si="11"/>
        <v>0</v>
      </c>
      <c r="BD15" s="265">
        <f t="shared" ca="1" si="11"/>
        <v>0</v>
      </c>
      <c r="BE15" s="265">
        <f t="shared" ca="1" si="11"/>
        <v>0</v>
      </c>
      <c r="BF15" s="265">
        <f t="shared" ca="1" si="11"/>
        <v>0</v>
      </c>
      <c r="BG15" s="265">
        <f t="shared" ca="1" si="11"/>
        <v>0</v>
      </c>
      <c r="BH15" s="265">
        <f t="shared" ca="1" si="11"/>
        <v>0</v>
      </c>
      <c r="BI15" s="265">
        <f t="shared" ca="1" si="11"/>
        <v>0</v>
      </c>
      <c r="BJ15" s="265">
        <f t="shared" ca="1" si="11"/>
        <v>0</v>
      </c>
      <c r="BK15" s="265">
        <f t="shared" ca="1" si="11"/>
        <v>0</v>
      </c>
      <c r="BL15" s="265">
        <f t="shared" ca="1" si="11"/>
        <v>0</v>
      </c>
    </row>
    <row r="16" spans="1:64" s="231" customFormat="1" ht="30" customHeight="1">
      <c r="A16" s="250"/>
      <c r="B16" s="254"/>
      <c r="C16" s="254"/>
      <c r="D16" s="254" t="s">
        <v>48</v>
      </c>
      <c r="E16" s="254" t="s">
        <v>72</v>
      </c>
      <c r="F16" s="254" t="s">
        <v>179</v>
      </c>
      <c r="G16" s="254" t="s">
        <v>191</v>
      </c>
      <c r="H16" s="337" t="s">
        <v>72</v>
      </c>
      <c r="I16" s="255">
        <v>43086</v>
      </c>
      <c r="J16" s="255">
        <v>43176</v>
      </c>
      <c r="K16" s="255"/>
      <c r="L16" s="406">
        <v>1</v>
      </c>
      <c r="M16" s="265">
        <f t="shared" ca="1" si="7"/>
        <v>1</v>
      </c>
      <c r="N16" s="265">
        <f t="shared" ca="1" si="7"/>
        <v>1</v>
      </c>
      <c r="O16" s="265">
        <f t="shared" ca="1" si="7"/>
        <v>1</v>
      </c>
      <c r="P16" s="265">
        <f t="shared" ca="1" si="7"/>
        <v>1</v>
      </c>
      <c r="Q16" s="265">
        <f t="shared" ca="1" si="7"/>
        <v>1</v>
      </c>
      <c r="R16" s="265">
        <f t="shared" ca="1" si="7"/>
        <v>1</v>
      </c>
      <c r="S16" s="265">
        <f t="shared" ca="1" si="7"/>
        <v>1</v>
      </c>
      <c r="T16" s="265">
        <f t="shared" ca="1" si="7"/>
        <v>1</v>
      </c>
      <c r="U16" s="265">
        <f t="shared" ca="1" si="7"/>
        <v>1</v>
      </c>
      <c r="V16" s="265">
        <f t="shared" ca="1" si="7"/>
        <v>1</v>
      </c>
      <c r="W16" s="265">
        <f t="shared" ca="1" si="8"/>
        <v>1</v>
      </c>
      <c r="X16" s="265">
        <f t="shared" ca="1" si="8"/>
        <v>1</v>
      </c>
      <c r="Y16" s="265">
        <f t="shared" ca="1" si="8"/>
        <v>1</v>
      </c>
      <c r="Z16" s="265">
        <f t="shared" ca="1" si="8"/>
        <v>1</v>
      </c>
      <c r="AA16" s="265">
        <f t="shared" ca="1" si="8"/>
        <v>1</v>
      </c>
      <c r="AB16" s="265">
        <f t="shared" ca="1" si="8"/>
        <v>1</v>
      </c>
      <c r="AC16" s="265">
        <f t="shared" ca="1" si="8"/>
        <v>1</v>
      </c>
      <c r="AD16" s="265">
        <f t="shared" ca="1" si="8"/>
        <v>1</v>
      </c>
      <c r="AE16" s="265">
        <f t="shared" ca="1" si="8"/>
        <v>1</v>
      </c>
      <c r="AF16" s="265">
        <f t="shared" ca="1" si="8"/>
        <v>1</v>
      </c>
      <c r="AG16" s="265">
        <f t="shared" ca="1" si="9"/>
        <v>1</v>
      </c>
      <c r="AH16" s="265">
        <f t="shared" ca="1" si="9"/>
        <v>1</v>
      </c>
      <c r="AI16" s="265">
        <f t="shared" ca="1" si="9"/>
        <v>1</v>
      </c>
      <c r="AJ16" s="265">
        <f t="shared" ca="1" si="9"/>
        <v>1</v>
      </c>
      <c r="AK16" s="265">
        <f t="shared" ca="1" si="9"/>
        <v>1</v>
      </c>
      <c r="AL16" s="265">
        <f t="shared" ca="1" si="9"/>
        <v>1</v>
      </c>
      <c r="AM16" s="265">
        <f t="shared" ca="1" si="9"/>
        <v>1</v>
      </c>
      <c r="AN16" s="265">
        <f t="shared" ca="1" si="9"/>
        <v>1</v>
      </c>
      <c r="AO16" s="265">
        <f t="shared" ca="1" si="9"/>
        <v>1</v>
      </c>
      <c r="AP16" s="265">
        <f t="shared" ca="1" si="9"/>
        <v>1</v>
      </c>
      <c r="AQ16" s="265">
        <f t="shared" ca="1" si="10"/>
        <v>0</v>
      </c>
      <c r="AR16" s="265">
        <f t="shared" ca="1" si="10"/>
        <v>0</v>
      </c>
      <c r="AS16" s="265">
        <f t="shared" ca="1" si="10"/>
        <v>0</v>
      </c>
      <c r="AT16" s="265">
        <f t="shared" ca="1" si="10"/>
        <v>0</v>
      </c>
      <c r="AU16" s="265">
        <f t="shared" ca="1" si="10"/>
        <v>0</v>
      </c>
      <c r="AV16" s="265">
        <f t="shared" ca="1" si="10"/>
        <v>0</v>
      </c>
      <c r="AW16" s="265">
        <f t="shared" ca="1" si="10"/>
        <v>0</v>
      </c>
      <c r="AX16" s="265">
        <f t="shared" ca="1" si="10"/>
        <v>0</v>
      </c>
      <c r="AY16" s="265">
        <f t="shared" ca="1" si="10"/>
        <v>0</v>
      </c>
      <c r="AZ16" s="265">
        <f t="shared" ca="1" si="10"/>
        <v>0</v>
      </c>
      <c r="BA16" s="265">
        <f t="shared" ca="1" si="11"/>
        <v>0</v>
      </c>
      <c r="BB16" s="265">
        <f t="shared" ca="1" si="11"/>
        <v>0</v>
      </c>
      <c r="BC16" s="265">
        <f t="shared" ca="1" si="11"/>
        <v>0</v>
      </c>
      <c r="BD16" s="265">
        <f t="shared" ca="1" si="11"/>
        <v>0</v>
      </c>
      <c r="BE16" s="265">
        <f t="shared" ca="1" si="11"/>
        <v>0</v>
      </c>
      <c r="BF16" s="265">
        <f t="shared" ca="1" si="11"/>
        <v>0</v>
      </c>
      <c r="BG16" s="265">
        <f t="shared" ca="1" si="11"/>
        <v>0</v>
      </c>
      <c r="BH16" s="265">
        <f t="shared" ca="1" si="11"/>
        <v>0</v>
      </c>
      <c r="BI16" s="265">
        <f t="shared" ca="1" si="11"/>
        <v>0</v>
      </c>
      <c r="BJ16" s="265">
        <f t="shared" ca="1" si="11"/>
        <v>0</v>
      </c>
      <c r="BK16" s="265">
        <f t="shared" ca="1" si="11"/>
        <v>0</v>
      </c>
      <c r="BL16" s="265">
        <f t="shared" ca="1" si="11"/>
        <v>0</v>
      </c>
    </row>
    <row r="17" spans="1:64" s="231" customFormat="1" ht="30" customHeight="1">
      <c r="A17" s="250"/>
      <c r="B17" s="254" t="s">
        <v>478</v>
      </c>
      <c r="C17" s="254"/>
      <c r="D17" s="254" t="s">
        <v>48</v>
      </c>
      <c r="E17" s="254" t="s">
        <v>72</v>
      </c>
      <c r="F17" s="254" t="s">
        <v>201</v>
      </c>
      <c r="G17" s="254" t="s">
        <v>191</v>
      </c>
      <c r="H17" s="337" t="s">
        <v>72</v>
      </c>
      <c r="I17" s="255">
        <v>43148</v>
      </c>
      <c r="J17" s="255">
        <v>43169</v>
      </c>
      <c r="K17" s="255"/>
      <c r="L17" s="406">
        <v>1</v>
      </c>
      <c r="M17" s="265">
        <f t="shared" ca="1" si="7"/>
        <v>0</v>
      </c>
      <c r="N17" s="265">
        <f t="shared" ca="1" si="7"/>
        <v>1</v>
      </c>
      <c r="O17" s="265">
        <f t="shared" ca="1" si="7"/>
        <v>1</v>
      </c>
      <c r="P17" s="265">
        <f t="shared" ca="1" si="7"/>
        <v>1</v>
      </c>
      <c r="Q17" s="265">
        <f t="shared" ca="1" si="7"/>
        <v>1</v>
      </c>
      <c r="R17" s="265">
        <f t="shared" ca="1" si="7"/>
        <v>1</v>
      </c>
      <c r="S17" s="265">
        <f t="shared" ca="1" si="7"/>
        <v>1</v>
      </c>
      <c r="T17" s="265">
        <f t="shared" ca="1" si="7"/>
        <v>1</v>
      </c>
      <c r="U17" s="265">
        <f t="shared" ca="1" si="7"/>
        <v>1</v>
      </c>
      <c r="V17" s="265">
        <f t="shared" ca="1" si="7"/>
        <v>1</v>
      </c>
      <c r="W17" s="265">
        <f t="shared" ca="1" si="8"/>
        <v>1</v>
      </c>
      <c r="X17" s="265">
        <f t="shared" ca="1" si="8"/>
        <v>1</v>
      </c>
      <c r="Y17" s="265">
        <f t="shared" ca="1" si="8"/>
        <v>1</v>
      </c>
      <c r="Z17" s="265">
        <f t="shared" ca="1" si="8"/>
        <v>1</v>
      </c>
      <c r="AA17" s="265">
        <f t="shared" ca="1" si="8"/>
        <v>1</v>
      </c>
      <c r="AB17" s="265">
        <f t="shared" ca="1" si="8"/>
        <v>1</v>
      </c>
      <c r="AC17" s="265">
        <f t="shared" ca="1" si="8"/>
        <v>1</v>
      </c>
      <c r="AD17" s="265">
        <f t="shared" ca="1" si="8"/>
        <v>1</v>
      </c>
      <c r="AE17" s="265">
        <f t="shared" ca="1" si="8"/>
        <v>1</v>
      </c>
      <c r="AF17" s="265">
        <f t="shared" ca="1" si="8"/>
        <v>1</v>
      </c>
      <c r="AG17" s="265">
        <f t="shared" ca="1" si="9"/>
        <v>1</v>
      </c>
      <c r="AH17" s="265">
        <f t="shared" ca="1" si="9"/>
        <v>1</v>
      </c>
      <c r="AI17" s="265">
        <f t="shared" ca="1" si="9"/>
        <v>1</v>
      </c>
      <c r="AJ17" s="265">
        <f t="shared" ca="1" si="9"/>
        <v>0</v>
      </c>
      <c r="AK17" s="265">
        <f t="shared" ca="1" si="9"/>
        <v>0</v>
      </c>
      <c r="AL17" s="265">
        <f t="shared" ca="1" si="9"/>
        <v>0</v>
      </c>
      <c r="AM17" s="265">
        <f t="shared" ca="1" si="9"/>
        <v>0</v>
      </c>
      <c r="AN17" s="265">
        <f t="shared" ca="1" si="9"/>
        <v>0</v>
      </c>
      <c r="AO17" s="265">
        <f t="shared" ca="1" si="9"/>
        <v>0</v>
      </c>
      <c r="AP17" s="265">
        <f t="shared" ca="1" si="9"/>
        <v>0</v>
      </c>
      <c r="AQ17" s="265">
        <f t="shared" ca="1" si="10"/>
        <v>0</v>
      </c>
      <c r="AR17" s="265">
        <f t="shared" ca="1" si="10"/>
        <v>0</v>
      </c>
      <c r="AS17" s="265">
        <f t="shared" ca="1" si="10"/>
        <v>0</v>
      </c>
      <c r="AT17" s="265">
        <f t="shared" ca="1" si="10"/>
        <v>0</v>
      </c>
      <c r="AU17" s="265">
        <f t="shared" ca="1" si="10"/>
        <v>0</v>
      </c>
      <c r="AV17" s="265">
        <f t="shared" ca="1" si="10"/>
        <v>0</v>
      </c>
      <c r="AW17" s="265">
        <f t="shared" ca="1" si="10"/>
        <v>0</v>
      </c>
      <c r="AX17" s="265">
        <f t="shared" ca="1" si="10"/>
        <v>0</v>
      </c>
      <c r="AY17" s="265">
        <f t="shared" ca="1" si="10"/>
        <v>0</v>
      </c>
      <c r="AZ17" s="265">
        <f t="shared" ca="1" si="10"/>
        <v>0</v>
      </c>
      <c r="BA17" s="265">
        <f t="shared" ca="1" si="11"/>
        <v>0</v>
      </c>
      <c r="BB17" s="265">
        <f t="shared" ca="1" si="11"/>
        <v>0</v>
      </c>
      <c r="BC17" s="265">
        <f t="shared" ca="1" si="11"/>
        <v>0</v>
      </c>
      <c r="BD17" s="265">
        <f t="shared" ca="1" si="11"/>
        <v>0</v>
      </c>
      <c r="BE17" s="265">
        <f t="shared" ca="1" si="11"/>
        <v>0</v>
      </c>
      <c r="BF17" s="265">
        <f t="shared" ca="1" si="11"/>
        <v>0</v>
      </c>
      <c r="BG17" s="265">
        <f t="shared" ca="1" si="11"/>
        <v>0</v>
      </c>
      <c r="BH17" s="265">
        <f t="shared" ca="1" si="11"/>
        <v>0</v>
      </c>
      <c r="BI17" s="265">
        <f t="shared" ca="1" si="11"/>
        <v>0</v>
      </c>
      <c r="BJ17" s="265">
        <f t="shared" ca="1" si="11"/>
        <v>0</v>
      </c>
      <c r="BK17" s="265">
        <f t="shared" ca="1" si="11"/>
        <v>0</v>
      </c>
      <c r="BL17" s="265">
        <f t="shared" ca="1" si="11"/>
        <v>0</v>
      </c>
    </row>
    <row r="18" spans="1:64" s="231" customFormat="1" ht="30" customHeight="1">
      <c r="A18" s="250"/>
      <c r="B18" s="254" t="s">
        <v>487</v>
      </c>
      <c r="C18" s="254"/>
      <c r="D18" s="254" t="s">
        <v>119</v>
      </c>
      <c r="E18" s="254" t="s">
        <v>375</v>
      </c>
      <c r="F18" s="254" t="s">
        <v>196</v>
      </c>
      <c r="G18" s="254" t="s">
        <v>191</v>
      </c>
      <c r="H18" s="337" t="s">
        <v>414</v>
      </c>
      <c r="I18" s="255">
        <v>43131</v>
      </c>
      <c r="J18" s="255">
        <v>43156</v>
      </c>
      <c r="K18" s="255"/>
      <c r="L18" s="406">
        <v>1</v>
      </c>
      <c r="M18" s="265">
        <f t="shared" ca="1" si="7"/>
        <v>1</v>
      </c>
      <c r="N18" s="265">
        <f t="shared" ca="1" si="7"/>
        <v>1</v>
      </c>
      <c r="O18" s="265">
        <f t="shared" ca="1" si="7"/>
        <v>1</v>
      </c>
      <c r="P18" s="265">
        <f t="shared" ca="1" si="7"/>
        <v>1</v>
      </c>
      <c r="Q18" s="265">
        <f t="shared" ca="1" si="7"/>
        <v>1</v>
      </c>
      <c r="R18" s="265">
        <f t="shared" ca="1" si="7"/>
        <v>1</v>
      </c>
      <c r="S18" s="265">
        <f t="shared" ca="1" si="7"/>
        <v>1</v>
      </c>
      <c r="T18" s="265">
        <f t="shared" ca="1" si="7"/>
        <v>1</v>
      </c>
      <c r="U18" s="265">
        <f t="shared" ca="1" si="7"/>
        <v>1</v>
      </c>
      <c r="V18" s="265">
        <f t="shared" ca="1" si="7"/>
        <v>1</v>
      </c>
      <c r="W18" s="265">
        <f t="shared" ca="1" si="8"/>
        <v>0</v>
      </c>
      <c r="X18" s="265">
        <f t="shared" ca="1" si="8"/>
        <v>0</v>
      </c>
      <c r="Y18" s="265">
        <f t="shared" ca="1" si="8"/>
        <v>0</v>
      </c>
      <c r="Z18" s="265">
        <f t="shared" ca="1" si="8"/>
        <v>0</v>
      </c>
      <c r="AA18" s="265">
        <f t="shared" ca="1" si="8"/>
        <v>0</v>
      </c>
      <c r="AB18" s="265">
        <f t="shared" ca="1" si="8"/>
        <v>0</v>
      </c>
      <c r="AC18" s="265">
        <f t="shared" ca="1" si="8"/>
        <v>0</v>
      </c>
      <c r="AD18" s="265">
        <f t="shared" ca="1" si="8"/>
        <v>0</v>
      </c>
      <c r="AE18" s="265">
        <f t="shared" ca="1" si="8"/>
        <v>0</v>
      </c>
      <c r="AF18" s="265">
        <f t="shared" ca="1" si="8"/>
        <v>0</v>
      </c>
      <c r="AG18" s="265">
        <f t="shared" ca="1" si="9"/>
        <v>0</v>
      </c>
      <c r="AH18" s="265">
        <f t="shared" ca="1" si="9"/>
        <v>0</v>
      </c>
      <c r="AI18" s="265">
        <f t="shared" ca="1" si="9"/>
        <v>0</v>
      </c>
      <c r="AJ18" s="265">
        <f t="shared" ca="1" si="9"/>
        <v>0</v>
      </c>
      <c r="AK18" s="265">
        <f t="shared" ca="1" si="9"/>
        <v>0</v>
      </c>
      <c r="AL18" s="265">
        <f t="shared" ca="1" si="9"/>
        <v>0</v>
      </c>
      <c r="AM18" s="265">
        <f t="shared" ca="1" si="9"/>
        <v>0</v>
      </c>
      <c r="AN18" s="265">
        <f t="shared" ca="1" si="9"/>
        <v>0</v>
      </c>
      <c r="AO18" s="265">
        <f t="shared" ca="1" si="9"/>
        <v>0</v>
      </c>
      <c r="AP18" s="265">
        <f t="shared" ca="1" si="9"/>
        <v>0</v>
      </c>
      <c r="AQ18" s="265">
        <f t="shared" ca="1" si="10"/>
        <v>0</v>
      </c>
      <c r="AR18" s="265">
        <f t="shared" ca="1" si="10"/>
        <v>0</v>
      </c>
      <c r="AS18" s="265">
        <f t="shared" ca="1" si="10"/>
        <v>0</v>
      </c>
      <c r="AT18" s="265">
        <f t="shared" ca="1" si="10"/>
        <v>0</v>
      </c>
      <c r="AU18" s="265">
        <f t="shared" ca="1" si="10"/>
        <v>0</v>
      </c>
      <c r="AV18" s="265">
        <f t="shared" ca="1" si="10"/>
        <v>0</v>
      </c>
      <c r="AW18" s="265">
        <f t="shared" ca="1" si="10"/>
        <v>0</v>
      </c>
      <c r="AX18" s="265">
        <f t="shared" ca="1" si="10"/>
        <v>0</v>
      </c>
      <c r="AY18" s="265">
        <f t="shared" ca="1" si="10"/>
        <v>0</v>
      </c>
      <c r="AZ18" s="265">
        <f t="shared" ca="1" si="10"/>
        <v>0</v>
      </c>
      <c r="BA18" s="265">
        <f t="shared" ca="1" si="11"/>
        <v>0</v>
      </c>
      <c r="BB18" s="265">
        <f t="shared" ca="1" si="11"/>
        <v>0</v>
      </c>
      <c r="BC18" s="265">
        <f t="shared" ca="1" si="11"/>
        <v>0</v>
      </c>
      <c r="BD18" s="265">
        <f t="shared" ca="1" si="11"/>
        <v>0</v>
      </c>
      <c r="BE18" s="265">
        <f t="shared" ca="1" si="11"/>
        <v>0</v>
      </c>
      <c r="BF18" s="265">
        <f t="shared" ca="1" si="11"/>
        <v>0</v>
      </c>
      <c r="BG18" s="265">
        <f t="shared" ca="1" si="11"/>
        <v>0</v>
      </c>
      <c r="BH18" s="265">
        <f t="shared" ca="1" si="11"/>
        <v>0</v>
      </c>
      <c r="BI18" s="265">
        <f t="shared" ca="1" si="11"/>
        <v>0</v>
      </c>
      <c r="BJ18" s="265">
        <f t="shared" ca="1" si="11"/>
        <v>0</v>
      </c>
      <c r="BK18" s="265">
        <f t="shared" ca="1" si="11"/>
        <v>0</v>
      </c>
      <c r="BL18" s="265">
        <f t="shared" ca="1" si="11"/>
        <v>0</v>
      </c>
    </row>
    <row r="19" spans="1:64" s="231" customFormat="1" ht="30" customHeight="1">
      <c r="A19" s="250"/>
      <c r="B19" s="254" t="s">
        <v>487</v>
      </c>
      <c r="C19" s="254"/>
      <c r="D19" s="254" t="s">
        <v>119</v>
      </c>
      <c r="E19" s="254" t="s">
        <v>375</v>
      </c>
      <c r="F19" s="254" t="s">
        <v>229</v>
      </c>
      <c r="G19" s="254" t="s">
        <v>191</v>
      </c>
      <c r="H19" s="337" t="s">
        <v>414</v>
      </c>
      <c r="I19" s="255">
        <v>43131</v>
      </c>
      <c r="J19" s="255">
        <v>43156</v>
      </c>
      <c r="K19" s="255"/>
      <c r="L19" s="406">
        <v>1</v>
      </c>
      <c r="M19" s="265">
        <f t="shared" ca="1" si="7"/>
        <v>1</v>
      </c>
      <c r="N19" s="265">
        <f t="shared" ca="1" si="7"/>
        <v>1</v>
      </c>
      <c r="O19" s="265">
        <f t="shared" ca="1" si="7"/>
        <v>1</v>
      </c>
      <c r="P19" s="265">
        <f t="shared" ca="1" si="7"/>
        <v>1</v>
      </c>
      <c r="Q19" s="265">
        <f t="shared" ca="1" si="7"/>
        <v>1</v>
      </c>
      <c r="R19" s="265">
        <f t="shared" ca="1" si="7"/>
        <v>1</v>
      </c>
      <c r="S19" s="265">
        <f t="shared" ca="1" si="7"/>
        <v>1</v>
      </c>
      <c r="T19" s="265">
        <f t="shared" ca="1" si="7"/>
        <v>1</v>
      </c>
      <c r="U19" s="265">
        <f t="shared" ca="1" si="7"/>
        <v>1</v>
      </c>
      <c r="V19" s="265">
        <f t="shared" ca="1" si="7"/>
        <v>1</v>
      </c>
      <c r="W19" s="265">
        <f t="shared" ca="1" si="8"/>
        <v>0</v>
      </c>
      <c r="X19" s="265">
        <f t="shared" ca="1" si="8"/>
        <v>0</v>
      </c>
      <c r="Y19" s="265">
        <f t="shared" ca="1" si="8"/>
        <v>0</v>
      </c>
      <c r="Z19" s="265">
        <f t="shared" ca="1" si="8"/>
        <v>0</v>
      </c>
      <c r="AA19" s="265">
        <f t="shared" ca="1" si="8"/>
        <v>0</v>
      </c>
      <c r="AB19" s="265">
        <f t="shared" ca="1" si="8"/>
        <v>0</v>
      </c>
      <c r="AC19" s="265">
        <f t="shared" ca="1" si="8"/>
        <v>0</v>
      </c>
      <c r="AD19" s="265">
        <f t="shared" ca="1" si="8"/>
        <v>0</v>
      </c>
      <c r="AE19" s="265">
        <f t="shared" ca="1" si="8"/>
        <v>0</v>
      </c>
      <c r="AF19" s="265">
        <f t="shared" ca="1" si="8"/>
        <v>0</v>
      </c>
      <c r="AG19" s="265">
        <f t="shared" ca="1" si="9"/>
        <v>0</v>
      </c>
      <c r="AH19" s="265">
        <f t="shared" ca="1" si="9"/>
        <v>0</v>
      </c>
      <c r="AI19" s="265">
        <f t="shared" ca="1" si="9"/>
        <v>0</v>
      </c>
      <c r="AJ19" s="265">
        <f t="shared" ca="1" si="9"/>
        <v>0</v>
      </c>
      <c r="AK19" s="265">
        <f t="shared" ca="1" si="9"/>
        <v>0</v>
      </c>
      <c r="AL19" s="265">
        <f t="shared" ca="1" si="9"/>
        <v>0</v>
      </c>
      <c r="AM19" s="265">
        <f t="shared" ca="1" si="9"/>
        <v>0</v>
      </c>
      <c r="AN19" s="265">
        <f t="shared" ca="1" si="9"/>
        <v>0</v>
      </c>
      <c r="AO19" s="265">
        <f t="shared" ca="1" si="9"/>
        <v>0</v>
      </c>
      <c r="AP19" s="265">
        <f t="shared" ca="1" si="9"/>
        <v>0</v>
      </c>
      <c r="AQ19" s="265">
        <f t="shared" ca="1" si="10"/>
        <v>0</v>
      </c>
      <c r="AR19" s="265">
        <f t="shared" ca="1" si="10"/>
        <v>0</v>
      </c>
      <c r="AS19" s="265">
        <f t="shared" ca="1" si="10"/>
        <v>0</v>
      </c>
      <c r="AT19" s="265">
        <f t="shared" ca="1" si="10"/>
        <v>0</v>
      </c>
      <c r="AU19" s="265">
        <f t="shared" ca="1" si="10"/>
        <v>0</v>
      </c>
      <c r="AV19" s="265">
        <f t="shared" ca="1" si="10"/>
        <v>0</v>
      </c>
      <c r="AW19" s="265">
        <f t="shared" ca="1" si="10"/>
        <v>0</v>
      </c>
      <c r="AX19" s="265">
        <f t="shared" ca="1" si="10"/>
        <v>0</v>
      </c>
      <c r="AY19" s="265">
        <f t="shared" ca="1" si="10"/>
        <v>0</v>
      </c>
      <c r="AZ19" s="265">
        <f t="shared" ca="1" si="10"/>
        <v>0</v>
      </c>
      <c r="BA19" s="265">
        <f t="shared" ca="1" si="11"/>
        <v>0</v>
      </c>
      <c r="BB19" s="265">
        <f t="shared" ca="1" si="11"/>
        <v>0</v>
      </c>
      <c r="BC19" s="265">
        <f t="shared" ca="1" si="11"/>
        <v>0</v>
      </c>
      <c r="BD19" s="265">
        <f t="shared" ca="1" si="11"/>
        <v>0</v>
      </c>
      <c r="BE19" s="265">
        <f t="shared" ca="1" si="11"/>
        <v>0</v>
      </c>
      <c r="BF19" s="265">
        <f t="shared" ca="1" si="11"/>
        <v>0</v>
      </c>
      <c r="BG19" s="265">
        <f t="shared" ca="1" si="11"/>
        <v>0</v>
      </c>
      <c r="BH19" s="265">
        <f t="shared" ca="1" si="11"/>
        <v>0</v>
      </c>
      <c r="BI19" s="265">
        <f t="shared" ca="1" si="11"/>
        <v>0</v>
      </c>
      <c r="BJ19" s="265">
        <f t="shared" ca="1" si="11"/>
        <v>0</v>
      </c>
      <c r="BK19" s="265">
        <f t="shared" ca="1" si="11"/>
        <v>0</v>
      </c>
      <c r="BL19" s="265">
        <f t="shared" ca="1" si="11"/>
        <v>0</v>
      </c>
    </row>
    <row r="20" spans="1:64" s="231" customFormat="1" ht="30" customHeight="1">
      <c r="A20" s="250"/>
      <c r="B20" s="254" t="s">
        <v>477</v>
      </c>
      <c r="C20" s="254"/>
      <c r="D20" s="254" t="s">
        <v>52</v>
      </c>
      <c r="E20" s="254" t="s">
        <v>72</v>
      </c>
      <c r="F20" s="254" t="s">
        <v>224</v>
      </c>
      <c r="G20" s="254" t="s">
        <v>207</v>
      </c>
      <c r="H20" s="337" t="s">
        <v>72</v>
      </c>
      <c r="I20" s="255">
        <v>43174</v>
      </c>
      <c r="J20" s="255">
        <v>43266</v>
      </c>
      <c r="K20" s="255"/>
      <c r="L20" s="406">
        <v>1</v>
      </c>
      <c r="M20" s="265">
        <f t="shared" ca="1" si="7"/>
        <v>0</v>
      </c>
      <c r="N20" s="265">
        <f t="shared" ca="1" si="7"/>
        <v>0</v>
      </c>
      <c r="O20" s="265">
        <f t="shared" ca="1" si="7"/>
        <v>0</v>
      </c>
      <c r="P20" s="265">
        <f t="shared" ca="1" si="7"/>
        <v>0</v>
      </c>
      <c r="Q20" s="265">
        <f t="shared" ca="1" si="7"/>
        <v>0</v>
      </c>
      <c r="R20" s="265">
        <f t="shared" ca="1" si="7"/>
        <v>0</v>
      </c>
      <c r="S20" s="265">
        <f t="shared" ca="1" si="7"/>
        <v>0</v>
      </c>
      <c r="T20" s="265">
        <f t="shared" ca="1" si="7"/>
        <v>0</v>
      </c>
      <c r="U20" s="265">
        <f t="shared" ca="1" si="7"/>
        <v>0</v>
      </c>
      <c r="V20" s="265">
        <f t="shared" ca="1" si="7"/>
        <v>0</v>
      </c>
      <c r="W20" s="265">
        <f t="shared" ca="1" si="8"/>
        <v>0</v>
      </c>
      <c r="X20" s="265">
        <f t="shared" ca="1" si="8"/>
        <v>0</v>
      </c>
      <c r="Y20" s="265">
        <f t="shared" ca="1" si="8"/>
        <v>0</v>
      </c>
      <c r="Z20" s="265">
        <f t="shared" ca="1" si="8"/>
        <v>0</v>
      </c>
      <c r="AA20" s="265">
        <f t="shared" ca="1" si="8"/>
        <v>0</v>
      </c>
      <c r="AB20" s="265">
        <f t="shared" ca="1" si="8"/>
        <v>0</v>
      </c>
      <c r="AC20" s="265">
        <f t="shared" ca="1" si="8"/>
        <v>0</v>
      </c>
      <c r="AD20" s="265">
        <f t="shared" ca="1" si="8"/>
        <v>0</v>
      </c>
      <c r="AE20" s="265">
        <f t="shared" ca="1" si="8"/>
        <v>0</v>
      </c>
      <c r="AF20" s="265">
        <f t="shared" ca="1" si="8"/>
        <v>0</v>
      </c>
      <c r="AG20" s="265">
        <f t="shared" ca="1" si="9"/>
        <v>0</v>
      </c>
      <c r="AH20" s="265">
        <f t="shared" ca="1" si="9"/>
        <v>0</v>
      </c>
      <c r="AI20" s="265">
        <f t="shared" ca="1" si="9"/>
        <v>0</v>
      </c>
      <c r="AJ20" s="265">
        <f t="shared" ca="1" si="9"/>
        <v>0</v>
      </c>
      <c r="AK20" s="265">
        <f t="shared" ca="1" si="9"/>
        <v>0</v>
      </c>
      <c r="AL20" s="265">
        <f t="shared" ca="1" si="9"/>
        <v>0</v>
      </c>
      <c r="AM20" s="265">
        <f t="shared" ca="1" si="9"/>
        <v>0</v>
      </c>
      <c r="AN20" s="265">
        <f t="shared" ca="1" si="9"/>
        <v>1</v>
      </c>
      <c r="AO20" s="265">
        <f t="shared" ca="1" si="9"/>
        <v>1</v>
      </c>
      <c r="AP20" s="265">
        <f t="shared" ca="1" si="9"/>
        <v>1</v>
      </c>
      <c r="AQ20" s="265">
        <f t="shared" ca="1" si="10"/>
        <v>1</v>
      </c>
      <c r="AR20" s="265">
        <f t="shared" ca="1" si="10"/>
        <v>1</v>
      </c>
      <c r="AS20" s="265">
        <f t="shared" ca="1" si="10"/>
        <v>1</v>
      </c>
      <c r="AT20" s="265">
        <f t="shared" ca="1" si="10"/>
        <v>1</v>
      </c>
      <c r="AU20" s="265">
        <f t="shared" ca="1" si="10"/>
        <v>1</v>
      </c>
      <c r="AV20" s="265">
        <f t="shared" ca="1" si="10"/>
        <v>1</v>
      </c>
      <c r="AW20" s="265">
        <f t="shared" ca="1" si="10"/>
        <v>1</v>
      </c>
      <c r="AX20" s="265">
        <f t="shared" ca="1" si="10"/>
        <v>1</v>
      </c>
      <c r="AY20" s="265">
        <f t="shared" ca="1" si="10"/>
        <v>1</v>
      </c>
      <c r="AZ20" s="265">
        <f t="shared" ca="1" si="10"/>
        <v>1</v>
      </c>
      <c r="BA20" s="265">
        <f t="shared" ca="1" si="11"/>
        <v>1</v>
      </c>
      <c r="BB20" s="265">
        <f t="shared" ca="1" si="11"/>
        <v>1</v>
      </c>
      <c r="BC20" s="265">
        <f t="shared" ca="1" si="11"/>
        <v>1</v>
      </c>
      <c r="BD20" s="265">
        <f t="shared" ca="1" si="11"/>
        <v>1</v>
      </c>
      <c r="BE20" s="265">
        <f t="shared" ca="1" si="11"/>
        <v>1</v>
      </c>
      <c r="BF20" s="265">
        <f t="shared" ca="1" si="11"/>
        <v>1</v>
      </c>
      <c r="BG20" s="265">
        <f t="shared" ca="1" si="11"/>
        <v>1</v>
      </c>
      <c r="BH20" s="265">
        <f t="shared" ca="1" si="11"/>
        <v>1</v>
      </c>
      <c r="BI20" s="265">
        <f t="shared" ca="1" si="11"/>
        <v>1</v>
      </c>
      <c r="BJ20" s="265">
        <f t="shared" ca="1" si="11"/>
        <v>1</v>
      </c>
      <c r="BK20" s="265">
        <f t="shared" ca="1" si="11"/>
        <v>1</v>
      </c>
      <c r="BL20" s="265">
        <f t="shared" ca="1" si="11"/>
        <v>1</v>
      </c>
    </row>
    <row r="21" spans="1:64" s="231" customFormat="1" ht="30" customHeight="1">
      <c r="A21" s="250"/>
      <c r="B21" s="254" t="s">
        <v>476</v>
      </c>
      <c r="C21" s="254"/>
      <c r="D21" s="254" t="s">
        <v>52</v>
      </c>
      <c r="E21" s="254" t="s">
        <v>72</v>
      </c>
      <c r="F21" s="254" t="s">
        <v>255</v>
      </c>
      <c r="G21" s="254" t="s">
        <v>398</v>
      </c>
      <c r="H21" s="337"/>
      <c r="I21" s="255">
        <v>43160</v>
      </c>
      <c r="J21" s="255">
        <v>43252</v>
      </c>
      <c r="K21" s="255"/>
      <c r="L21" s="406">
        <v>1</v>
      </c>
      <c r="M21" s="265">
        <f t="shared" ca="1" si="7"/>
        <v>0</v>
      </c>
      <c r="N21" s="265">
        <f t="shared" ca="1" si="7"/>
        <v>0</v>
      </c>
      <c r="O21" s="265">
        <f t="shared" ca="1" si="7"/>
        <v>0</v>
      </c>
      <c r="P21" s="265">
        <f t="shared" ca="1" si="7"/>
        <v>0</v>
      </c>
      <c r="Q21" s="265">
        <f t="shared" ca="1" si="7"/>
        <v>0</v>
      </c>
      <c r="R21" s="265">
        <f t="shared" ca="1" si="7"/>
        <v>0</v>
      </c>
      <c r="S21" s="265">
        <f t="shared" ca="1" si="7"/>
        <v>0</v>
      </c>
      <c r="T21" s="265">
        <f t="shared" ca="1" si="7"/>
        <v>0</v>
      </c>
      <c r="U21" s="265">
        <f t="shared" ca="1" si="7"/>
        <v>0</v>
      </c>
      <c r="V21" s="265">
        <f t="shared" ca="1" si="7"/>
        <v>0</v>
      </c>
      <c r="W21" s="265">
        <f t="shared" ca="1" si="8"/>
        <v>0</v>
      </c>
      <c r="X21" s="265">
        <f t="shared" ca="1" si="8"/>
        <v>0</v>
      </c>
      <c r="Y21" s="265">
        <f t="shared" ca="1" si="8"/>
        <v>0</v>
      </c>
      <c r="Z21" s="265">
        <f t="shared" ca="1" si="8"/>
        <v>1</v>
      </c>
      <c r="AA21" s="265">
        <f t="shared" ca="1" si="8"/>
        <v>1</v>
      </c>
      <c r="AB21" s="265">
        <f t="shared" ca="1" si="8"/>
        <v>1</v>
      </c>
      <c r="AC21" s="265">
        <f t="shared" ca="1" si="8"/>
        <v>1</v>
      </c>
      <c r="AD21" s="265">
        <f t="shared" ca="1" si="8"/>
        <v>1</v>
      </c>
      <c r="AE21" s="265">
        <f t="shared" ca="1" si="8"/>
        <v>1</v>
      </c>
      <c r="AF21" s="265">
        <f t="shared" ca="1" si="8"/>
        <v>1</v>
      </c>
      <c r="AG21" s="265">
        <f t="shared" ca="1" si="9"/>
        <v>1</v>
      </c>
      <c r="AH21" s="265">
        <f t="shared" ca="1" si="9"/>
        <v>1</v>
      </c>
      <c r="AI21" s="265">
        <f t="shared" ca="1" si="9"/>
        <v>1</v>
      </c>
      <c r="AJ21" s="265">
        <f t="shared" ca="1" si="9"/>
        <v>1</v>
      </c>
      <c r="AK21" s="265">
        <f t="shared" ca="1" si="9"/>
        <v>1</v>
      </c>
      <c r="AL21" s="265">
        <f t="shared" ca="1" si="9"/>
        <v>1</v>
      </c>
      <c r="AM21" s="265">
        <f t="shared" ca="1" si="9"/>
        <v>1</v>
      </c>
      <c r="AN21" s="265">
        <f t="shared" ca="1" si="9"/>
        <v>1</v>
      </c>
      <c r="AO21" s="265">
        <f t="shared" ca="1" si="9"/>
        <v>1</v>
      </c>
      <c r="AP21" s="265">
        <f t="shared" ca="1" si="9"/>
        <v>1</v>
      </c>
      <c r="AQ21" s="265">
        <f t="shared" ca="1" si="10"/>
        <v>1</v>
      </c>
      <c r="AR21" s="265">
        <f t="shared" ca="1" si="10"/>
        <v>1</v>
      </c>
      <c r="AS21" s="265">
        <f t="shared" ca="1" si="10"/>
        <v>1</v>
      </c>
      <c r="AT21" s="265">
        <f t="shared" ca="1" si="10"/>
        <v>1</v>
      </c>
      <c r="AU21" s="265">
        <f t="shared" ca="1" si="10"/>
        <v>1</v>
      </c>
      <c r="AV21" s="265">
        <f t="shared" ca="1" si="10"/>
        <v>1</v>
      </c>
      <c r="AW21" s="265">
        <f t="shared" ca="1" si="10"/>
        <v>1</v>
      </c>
      <c r="AX21" s="265">
        <f t="shared" ca="1" si="10"/>
        <v>1</v>
      </c>
      <c r="AY21" s="265">
        <f t="shared" ca="1" si="10"/>
        <v>1</v>
      </c>
      <c r="AZ21" s="265">
        <f t="shared" ca="1" si="10"/>
        <v>1</v>
      </c>
      <c r="BA21" s="265">
        <f t="shared" ca="1" si="11"/>
        <v>1</v>
      </c>
      <c r="BB21" s="265">
        <f t="shared" ca="1" si="11"/>
        <v>1</v>
      </c>
      <c r="BC21" s="265">
        <f t="shared" ca="1" si="11"/>
        <v>1</v>
      </c>
      <c r="BD21" s="265">
        <f t="shared" ca="1" si="11"/>
        <v>1</v>
      </c>
      <c r="BE21" s="265">
        <f t="shared" ca="1" si="11"/>
        <v>1</v>
      </c>
      <c r="BF21" s="265">
        <f t="shared" ca="1" si="11"/>
        <v>1</v>
      </c>
      <c r="BG21" s="265">
        <f t="shared" ca="1" si="11"/>
        <v>1</v>
      </c>
      <c r="BH21" s="265">
        <f t="shared" ca="1" si="11"/>
        <v>1</v>
      </c>
      <c r="BI21" s="265">
        <f t="shared" ca="1" si="11"/>
        <v>1</v>
      </c>
      <c r="BJ21" s="265">
        <f t="shared" ca="1" si="11"/>
        <v>1</v>
      </c>
      <c r="BK21" s="265">
        <f t="shared" ca="1" si="11"/>
        <v>1</v>
      </c>
      <c r="BL21" s="265">
        <f t="shared" ca="1" si="11"/>
        <v>1</v>
      </c>
    </row>
    <row r="22" spans="1:64" s="231" customFormat="1" ht="30" customHeight="1">
      <c r="A22" s="250"/>
      <c r="B22" s="254" t="s">
        <v>476</v>
      </c>
      <c r="C22" s="297"/>
      <c r="D22" s="297" t="s">
        <v>52</v>
      </c>
      <c r="E22" s="297" t="s">
        <v>72</v>
      </c>
      <c r="F22" s="297" t="s">
        <v>435</v>
      </c>
      <c r="G22" s="297" t="s">
        <v>398</v>
      </c>
      <c r="H22" s="337"/>
      <c r="I22" s="298">
        <v>43160</v>
      </c>
      <c r="J22" s="298">
        <v>43252</v>
      </c>
      <c r="K22" s="255" t="s">
        <v>436</v>
      </c>
      <c r="L22" s="407">
        <v>1</v>
      </c>
      <c r="M22" s="265">
        <f t="shared" ca="1" si="7"/>
        <v>0</v>
      </c>
      <c r="N22" s="265">
        <f t="shared" ca="1" si="7"/>
        <v>0</v>
      </c>
      <c r="O22" s="265">
        <f t="shared" ca="1" si="7"/>
        <v>0</v>
      </c>
      <c r="P22" s="265">
        <f t="shared" ca="1" si="7"/>
        <v>0</v>
      </c>
      <c r="Q22" s="265">
        <f t="shared" ca="1" si="7"/>
        <v>0</v>
      </c>
      <c r="R22" s="265">
        <f t="shared" ca="1" si="7"/>
        <v>0</v>
      </c>
      <c r="S22" s="265">
        <f t="shared" ca="1" si="7"/>
        <v>0</v>
      </c>
      <c r="T22" s="265">
        <f t="shared" ca="1" si="7"/>
        <v>0</v>
      </c>
      <c r="U22" s="265">
        <f t="shared" ca="1" si="7"/>
        <v>0</v>
      </c>
      <c r="V22" s="265">
        <f t="shared" ca="1" si="7"/>
        <v>0</v>
      </c>
      <c r="W22" s="265">
        <f t="shared" ca="1" si="8"/>
        <v>0</v>
      </c>
      <c r="X22" s="265">
        <f t="shared" ca="1" si="8"/>
        <v>0</v>
      </c>
      <c r="Y22" s="265">
        <f t="shared" ca="1" si="8"/>
        <v>0</v>
      </c>
      <c r="Z22" s="265">
        <f t="shared" ca="1" si="8"/>
        <v>1</v>
      </c>
      <c r="AA22" s="265">
        <f t="shared" ca="1" si="8"/>
        <v>1</v>
      </c>
      <c r="AB22" s="265">
        <f t="shared" ca="1" si="8"/>
        <v>1</v>
      </c>
      <c r="AC22" s="265">
        <f t="shared" ca="1" si="8"/>
        <v>1</v>
      </c>
      <c r="AD22" s="265">
        <f t="shared" ca="1" si="8"/>
        <v>1</v>
      </c>
      <c r="AE22" s="265">
        <f t="shared" ca="1" si="8"/>
        <v>1</v>
      </c>
      <c r="AF22" s="265">
        <f t="shared" ca="1" si="8"/>
        <v>1</v>
      </c>
      <c r="AG22" s="265">
        <f t="shared" ca="1" si="9"/>
        <v>1</v>
      </c>
      <c r="AH22" s="265">
        <f t="shared" ca="1" si="9"/>
        <v>1</v>
      </c>
      <c r="AI22" s="265">
        <f t="shared" ca="1" si="9"/>
        <v>1</v>
      </c>
      <c r="AJ22" s="265">
        <f t="shared" ca="1" si="9"/>
        <v>1</v>
      </c>
      <c r="AK22" s="265">
        <f t="shared" ca="1" si="9"/>
        <v>1</v>
      </c>
      <c r="AL22" s="265">
        <f t="shared" ca="1" si="9"/>
        <v>1</v>
      </c>
      <c r="AM22" s="265">
        <f t="shared" ca="1" si="9"/>
        <v>1</v>
      </c>
      <c r="AN22" s="265">
        <f t="shared" ca="1" si="9"/>
        <v>1</v>
      </c>
      <c r="AO22" s="265">
        <f t="shared" ca="1" si="9"/>
        <v>1</v>
      </c>
      <c r="AP22" s="265">
        <f t="shared" ca="1" si="9"/>
        <v>1</v>
      </c>
      <c r="AQ22" s="265">
        <f t="shared" ca="1" si="10"/>
        <v>1</v>
      </c>
      <c r="AR22" s="265">
        <f t="shared" ca="1" si="10"/>
        <v>1</v>
      </c>
      <c r="AS22" s="265">
        <f t="shared" ca="1" si="10"/>
        <v>1</v>
      </c>
      <c r="AT22" s="265">
        <f t="shared" ca="1" si="10"/>
        <v>1</v>
      </c>
      <c r="AU22" s="265">
        <f t="shared" ca="1" si="10"/>
        <v>1</v>
      </c>
      <c r="AV22" s="265">
        <f t="shared" ca="1" si="10"/>
        <v>1</v>
      </c>
      <c r="AW22" s="265">
        <f t="shared" ca="1" si="10"/>
        <v>1</v>
      </c>
      <c r="AX22" s="265">
        <f t="shared" ca="1" si="10"/>
        <v>1</v>
      </c>
      <c r="AY22" s="265">
        <f t="shared" ca="1" si="10"/>
        <v>1</v>
      </c>
      <c r="AZ22" s="265">
        <f t="shared" ca="1" si="10"/>
        <v>1</v>
      </c>
      <c r="BA22" s="265">
        <f t="shared" ca="1" si="11"/>
        <v>1</v>
      </c>
      <c r="BB22" s="265">
        <f t="shared" ca="1" si="11"/>
        <v>1</v>
      </c>
      <c r="BC22" s="265">
        <f t="shared" ca="1" si="11"/>
        <v>1</v>
      </c>
      <c r="BD22" s="265">
        <f t="shared" ca="1" si="11"/>
        <v>1</v>
      </c>
      <c r="BE22" s="265">
        <f t="shared" ca="1" si="11"/>
        <v>1</v>
      </c>
      <c r="BF22" s="265">
        <f t="shared" ca="1" si="11"/>
        <v>1</v>
      </c>
      <c r="BG22" s="265">
        <f t="shared" ca="1" si="11"/>
        <v>1</v>
      </c>
      <c r="BH22" s="265">
        <f t="shared" ca="1" si="11"/>
        <v>1</v>
      </c>
      <c r="BI22" s="265">
        <f t="shared" ca="1" si="11"/>
        <v>1</v>
      </c>
      <c r="BJ22" s="265">
        <f t="shared" ca="1" si="11"/>
        <v>1</v>
      </c>
      <c r="BK22" s="265">
        <f t="shared" ca="1" si="11"/>
        <v>1</v>
      </c>
      <c r="BL22" s="265">
        <f t="shared" ca="1" si="11"/>
        <v>1</v>
      </c>
    </row>
    <row r="23" spans="1:64" s="231" customFormat="1" ht="30" customHeight="1">
      <c r="A23" s="250"/>
      <c r="B23" s="254" t="s">
        <v>488</v>
      </c>
      <c r="C23" s="254"/>
      <c r="D23" s="254" t="s">
        <v>111</v>
      </c>
      <c r="E23" s="254" t="s">
        <v>375</v>
      </c>
      <c r="F23" s="254" t="s">
        <v>246</v>
      </c>
      <c r="G23" s="254" t="s">
        <v>207</v>
      </c>
      <c r="H23" s="337"/>
      <c r="I23" s="255">
        <v>43136</v>
      </c>
      <c r="J23" s="255">
        <v>43151</v>
      </c>
      <c r="K23" s="255"/>
      <c r="L23" s="406">
        <v>1</v>
      </c>
      <c r="M23" s="265">
        <f t="shared" ca="1" si="7"/>
        <v>1</v>
      </c>
      <c r="N23" s="265">
        <f t="shared" ca="1" si="7"/>
        <v>1</v>
      </c>
      <c r="O23" s="265">
        <f t="shared" ca="1" si="7"/>
        <v>1</v>
      </c>
      <c r="P23" s="265">
        <f t="shared" ca="1" si="7"/>
        <v>1</v>
      </c>
      <c r="Q23" s="265">
        <f t="shared" ca="1" si="7"/>
        <v>1</v>
      </c>
      <c r="R23" s="265">
        <f t="shared" ca="1" si="7"/>
        <v>0</v>
      </c>
      <c r="S23" s="265">
        <f t="shared" ca="1" si="7"/>
        <v>0</v>
      </c>
      <c r="T23" s="265">
        <f t="shared" ca="1" si="7"/>
        <v>0</v>
      </c>
      <c r="U23" s="265">
        <f t="shared" ca="1" si="7"/>
        <v>0</v>
      </c>
      <c r="V23" s="265">
        <f t="shared" ca="1" si="7"/>
        <v>0</v>
      </c>
      <c r="W23" s="265">
        <f t="shared" ca="1" si="8"/>
        <v>0</v>
      </c>
      <c r="X23" s="265">
        <f t="shared" ca="1" si="8"/>
        <v>0</v>
      </c>
      <c r="Y23" s="265">
        <f t="shared" ca="1" si="8"/>
        <v>0</v>
      </c>
      <c r="Z23" s="265">
        <f t="shared" ca="1" si="8"/>
        <v>0</v>
      </c>
      <c r="AA23" s="265">
        <f t="shared" ca="1" si="8"/>
        <v>0</v>
      </c>
      <c r="AB23" s="265">
        <f t="shared" ca="1" si="8"/>
        <v>0</v>
      </c>
      <c r="AC23" s="265">
        <f t="shared" ca="1" si="8"/>
        <v>0</v>
      </c>
      <c r="AD23" s="265">
        <f t="shared" ca="1" si="8"/>
        <v>0</v>
      </c>
      <c r="AE23" s="265">
        <f t="shared" ca="1" si="8"/>
        <v>0</v>
      </c>
      <c r="AF23" s="265">
        <f t="shared" ca="1" si="8"/>
        <v>0</v>
      </c>
      <c r="AG23" s="265">
        <f t="shared" ca="1" si="9"/>
        <v>0</v>
      </c>
      <c r="AH23" s="265">
        <f t="shared" ca="1" si="9"/>
        <v>0</v>
      </c>
      <c r="AI23" s="265">
        <f t="shared" ca="1" si="9"/>
        <v>0</v>
      </c>
      <c r="AJ23" s="265">
        <f t="shared" ca="1" si="9"/>
        <v>0</v>
      </c>
      <c r="AK23" s="265">
        <f t="shared" ca="1" si="9"/>
        <v>0</v>
      </c>
      <c r="AL23" s="265">
        <f t="shared" ca="1" si="9"/>
        <v>0</v>
      </c>
      <c r="AM23" s="265">
        <f t="shared" ca="1" si="9"/>
        <v>0</v>
      </c>
      <c r="AN23" s="265">
        <f t="shared" ca="1" si="9"/>
        <v>0</v>
      </c>
      <c r="AO23" s="265">
        <f t="shared" ca="1" si="9"/>
        <v>0</v>
      </c>
      <c r="AP23" s="265">
        <f t="shared" ca="1" si="9"/>
        <v>0</v>
      </c>
      <c r="AQ23" s="265">
        <f t="shared" ca="1" si="10"/>
        <v>0</v>
      </c>
      <c r="AR23" s="265">
        <f t="shared" ca="1" si="10"/>
        <v>0</v>
      </c>
      <c r="AS23" s="265">
        <f t="shared" ca="1" si="10"/>
        <v>0</v>
      </c>
      <c r="AT23" s="265">
        <f t="shared" ca="1" si="10"/>
        <v>0</v>
      </c>
      <c r="AU23" s="265">
        <f t="shared" ca="1" si="10"/>
        <v>0</v>
      </c>
      <c r="AV23" s="265">
        <f t="shared" ca="1" si="10"/>
        <v>0</v>
      </c>
      <c r="AW23" s="265">
        <f t="shared" ca="1" si="10"/>
        <v>0</v>
      </c>
      <c r="AX23" s="265">
        <f t="shared" ca="1" si="10"/>
        <v>0</v>
      </c>
      <c r="AY23" s="265">
        <f t="shared" ca="1" si="10"/>
        <v>0</v>
      </c>
      <c r="AZ23" s="265">
        <f t="shared" ca="1" si="10"/>
        <v>0</v>
      </c>
      <c r="BA23" s="265">
        <f t="shared" ca="1" si="11"/>
        <v>0</v>
      </c>
      <c r="BB23" s="265">
        <f t="shared" ca="1" si="11"/>
        <v>0</v>
      </c>
      <c r="BC23" s="265">
        <f t="shared" ca="1" si="11"/>
        <v>0</v>
      </c>
      <c r="BD23" s="265">
        <f t="shared" ca="1" si="11"/>
        <v>0</v>
      </c>
      <c r="BE23" s="265">
        <f t="shared" ca="1" si="11"/>
        <v>0</v>
      </c>
      <c r="BF23" s="265">
        <f t="shared" ca="1" si="11"/>
        <v>0</v>
      </c>
      <c r="BG23" s="265">
        <f t="shared" ca="1" si="11"/>
        <v>0</v>
      </c>
      <c r="BH23" s="265">
        <f t="shared" ca="1" si="11"/>
        <v>0</v>
      </c>
      <c r="BI23" s="265">
        <f t="shared" ca="1" si="11"/>
        <v>0</v>
      </c>
      <c r="BJ23" s="265">
        <f t="shared" ca="1" si="11"/>
        <v>0</v>
      </c>
      <c r="BK23" s="265">
        <f t="shared" ca="1" si="11"/>
        <v>0</v>
      </c>
      <c r="BL23" s="265">
        <f t="shared" ca="1" si="11"/>
        <v>0</v>
      </c>
    </row>
    <row r="24" spans="1:64" s="231" customFormat="1" ht="30" customHeight="1">
      <c r="A24" s="250"/>
      <c r="B24" s="254" t="s">
        <v>488</v>
      </c>
      <c r="C24" s="254"/>
      <c r="D24" s="254" t="s">
        <v>111</v>
      </c>
      <c r="E24" s="254" t="s">
        <v>375</v>
      </c>
      <c r="F24" s="254" t="s">
        <v>249</v>
      </c>
      <c r="G24" s="254" t="s">
        <v>191</v>
      </c>
      <c r="H24" s="337"/>
      <c r="I24" s="255">
        <v>43136</v>
      </c>
      <c r="J24" s="255">
        <v>43151</v>
      </c>
      <c r="K24" s="255"/>
      <c r="L24" s="406">
        <v>1</v>
      </c>
      <c r="M24" s="265">
        <f t="shared" ca="1" si="7"/>
        <v>1</v>
      </c>
      <c r="N24" s="265">
        <f t="shared" ca="1" si="7"/>
        <v>1</v>
      </c>
      <c r="O24" s="265">
        <f t="shared" ca="1" si="7"/>
        <v>1</v>
      </c>
      <c r="P24" s="265">
        <f t="shared" ca="1" si="7"/>
        <v>1</v>
      </c>
      <c r="Q24" s="265">
        <f t="shared" ca="1" si="7"/>
        <v>1</v>
      </c>
      <c r="R24" s="265">
        <f t="shared" ca="1" si="7"/>
        <v>0</v>
      </c>
      <c r="S24" s="265">
        <f t="shared" ca="1" si="7"/>
        <v>0</v>
      </c>
      <c r="T24" s="265">
        <f t="shared" ca="1" si="7"/>
        <v>0</v>
      </c>
      <c r="U24" s="265">
        <f t="shared" ca="1" si="7"/>
        <v>0</v>
      </c>
      <c r="V24" s="265">
        <f t="shared" ca="1" si="7"/>
        <v>0</v>
      </c>
      <c r="W24" s="265">
        <f t="shared" ca="1" si="8"/>
        <v>0</v>
      </c>
      <c r="X24" s="265">
        <f t="shared" ca="1" si="8"/>
        <v>0</v>
      </c>
      <c r="Y24" s="265">
        <f t="shared" ca="1" si="8"/>
        <v>0</v>
      </c>
      <c r="Z24" s="265">
        <f t="shared" ca="1" si="8"/>
        <v>0</v>
      </c>
      <c r="AA24" s="265">
        <f t="shared" ca="1" si="8"/>
        <v>0</v>
      </c>
      <c r="AB24" s="265">
        <f t="shared" ca="1" si="8"/>
        <v>0</v>
      </c>
      <c r="AC24" s="265">
        <f t="shared" ca="1" si="8"/>
        <v>0</v>
      </c>
      <c r="AD24" s="265">
        <f t="shared" ca="1" si="8"/>
        <v>0</v>
      </c>
      <c r="AE24" s="265">
        <f t="shared" ca="1" si="8"/>
        <v>0</v>
      </c>
      <c r="AF24" s="265">
        <f t="shared" ca="1" si="8"/>
        <v>0</v>
      </c>
      <c r="AG24" s="265">
        <f t="shared" ca="1" si="9"/>
        <v>0</v>
      </c>
      <c r="AH24" s="265">
        <f t="shared" ca="1" si="9"/>
        <v>0</v>
      </c>
      <c r="AI24" s="265">
        <f t="shared" ca="1" si="9"/>
        <v>0</v>
      </c>
      <c r="AJ24" s="265">
        <f t="shared" ca="1" si="9"/>
        <v>0</v>
      </c>
      <c r="AK24" s="265">
        <f t="shared" ca="1" si="9"/>
        <v>0</v>
      </c>
      <c r="AL24" s="265">
        <f t="shared" ca="1" si="9"/>
        <v>0</v>
      </c>
      <c r="AM24" s="265">
        <f t="shared" ca="1" si="9"/>
        <v>0</v>
      </c>
      <c r="AN24" s="265">
        <f t="shared" ca="1" si="9"/>
        <v>0</v>
      </c>
      <c r="AO24" s="265">
        <f t="shared" ca="1" si="9"/>
        <v>0</v>
      </c>
      <c r="AP24" s="265">
        <f t="shared" ca="1" si="9"/>
        <v>0</v>
      </c>
      <c r="AQ24" s="265">
        <f t="shared" ca="1" si="10"/>
        <v>0</v>
      </c>
      <c r="AR24" s="265">
        <f t="shared" ca="1" si="10"/>
        <v>0</v>
      </c>
      <c r="AS24" s="265">
        <f t="shared" ca="1" si="10"/>
        <v>0</v>
      </c>
      <c r="AT24" s="265">
        <f t="shared" ca="1" si="10"/>
        <v>0</v>
      </c>
      <c r="AU24" s="265">
        <f t="shared" ca="1" si="10"/>
        <v>0</v>
      </c>
      <c r="AV24" s="265">
        <f t="shared" ca="1" si="10"/>
        <v>0</v>
      </c>
      <c r="AW24" s="265">
        <f t="shared" ca="1" si="10"/>
        <v>0</v>
      </c>
      <c r="AX24" s="265">
        <f t="shared" ca="1" si="10"/>
        <v>0</v>
      </c>
      <c r="AY24" s="265">
        <f t="shared" ca="1" si="10"/>
        <v>0</v>
      </c>
      <c r="AZ24" s="265">
        <f t="shared" ca="1" si="10"/>
        <v>0</v>
      </c>
      <c r="BA24" s="265">
        <f t="shared" ca="1" si="11"/>
        <v>0</v>
      </c>
      <c r="BB24" s="265">
        <f t="shared" ca="1" si="11"/>
        <v>0</v>
      </c>
      <c r="BC24" s="265">
        <f t="shared" ca="1" si="11"/>
        <v>0</v>
      </c>
      <c r="BD24" s="265">
        <f t="shared" ca="1" si="11"/>
        <v>0</v>
      </c>
      <c r="BE24" s="265">
        <f t="shared" ca="1" si="11"/>
        <v>0</v>
      </c>
      <c r="BF24" s="265">
        <f t="shared" ca="1" si="11"/>
        <v>0</v>
      </c>
      <c r="BG24" s="265">
        <f t="shared" ca="1" si="11"/>
        <v>0</v>
      </c>
      <c r="BH24" s="265">
        <f t="shared" ca="1" si="11"/>
        <v>0</v>
      </c>
      <c r="BI24" s="265">
        <f t="shared" ca="1" si="11"/>
        <v>0</v>
      </c>
      <c r="BJ24" s="265">
        <f t="shared" ca="1" si="11"/>
        <v>0</v>
      </c>
      <c r="BK24" s="265">
        <f t="shared" ca="1" si="11"/>
        <v>0</v>
      </c>
      <c r="BL24" s="265">
        <f t="shared" ca="1" si="11"/>
        <v>0</v>
      </c>
    </row>
    <row r="25" spans="1:64" s="231" customFormat="1" ht="30" customHeight="1">
      <c r="A25" s="250"/>
      <c r="B25" s="254"/>
      <c r="C25" s="254"/>
      <c r="D25" s="254" t="s">
        <v>136</v>
      </c>
      <c r="E25" s="254" t="s">
        <v>68</v>
      </c>
      <c r="F25" s="254" t="s">
        <v>160</v>
      </c>
      <c r="G25" s="254" t="s">
        <v>398</v>
      </c>
      <c r="H25" s="337" t="s">
        <v>412</v>
      </c>
      <c r="I25" s="255">
        <v>42892</v>
      </c>
      <c r="J25" s="255">
        <v>43174</v>
      </c>
      <c r="K25" s="255"/>
      <c r="L25" s="406">
        <v>1</v>
      </c>
      <c r="M25" s="265">
        <f t="shared" ref="M25:V34" ca="1" si="12">IF((AND(M$3&gt;=$I25,M$3&lt;=$J25)),$L25,0)</f>
        <v>1</v>
      </c>
      <c r="N25" s="265">
        <f t="shared" ca="1" si="12"/>
        <v>1</v>
      </c>
      <c r="O25" s="265">
        <f t="shared" ca="1" si="12"/>
        <v>1</v>
      </c>
      <c r="P25" s="265">
        <f t="shared" ca="1" si="12"/>
        <v>1</v>
      </c>
      <c r="Q25" s="265">
        <f t="shared" ca="1" si="12"/>
        <v>1</v>
      </c>
      <c r="R25" s="265">
        <f t="shared" ca="1" si="12"/>
        <v>1</v>
      </c>
      <c r="S25" s="265">
        <f t="shared" ca="1" si="12"/>
        <v>1</v>
      </c>
      <c r="T25" s="265">
        <f t="shared" ca="1" si="12"/>
        <v>1</v>
      </c>
      <c r="U25" s="265">
        <f t="shared" ca="1" si="12"/>
        <v>1</v>
      </c>
      <c r="V25" s="265">
        <f t="shared" ca="1" si="12"/>
        <v>1</v>
      </c>
      <c r="W25" s="265">
        <f t="shared" ref="W25:AF34" ca="1" si="13">IF((AND(W$3&gt;=$I25,W$3&lt;=$J25)),$L25,0)</f>
        <v>1</v>
      </c>
      <c r="X25" s="265">
        <f t="shared" ca="1" si="13"/>
        <v>1</v>
      </c>
      <c r="Y25" s="265">
        <f t="shared" ca="1" si="13"/>
        <v>1</v>
      </c>
      <c r="Z25" s="265">
        <f t="shared" ca="1" si="13"/>
        <v>1</v>
      </c>
      <c r="AA25" s="265">
        <f t="shared" ca="1" si="13"/>
        <v>1</v>
      </c>
      <c r="AB25" s="265">
        <f t="shared" ca="1" si="13"/>
        <v>1</v>
      </c>
      <c r="AC25" s="265">
        <f t="shared" ca="1" si="13"/>
        <v>1</v>
      </c>
      <c r="AD25" s="265">
        <f t="shared" ca="1" si="13"/>
        <v>1</v>
      </c>
      <c r="AE25" s="265">
        <f t="shared" ca="1" si="13"/>
        <v>1</v>
      </c>
      <c r="AF25" s="265">
        <f t="shared" ca="1" si="13"/>
        <v>1</v>
      </c>
      <c r="AG25" s="265">
        <f t="shared" ref="AG25:AP34" ca="1" si="14">IF((AND(AG$3&gt;=$I25,AG$3&lt;=$J25)),$L25,0)</f>
        <v>1</v>
      </c>
      <c r="AH25" s="265">
        <f t="shared" ca="1" si="14"/>
        <v>1</v>
      </c>
      <c r="AI25" s="265">
        <f t="shared" ca="1" si="14"/>
        <v>1</v>
      </c>
      <c r="AJ25" s="265">
        <f t="shared" ca="1" si="14"/>
        <v>1</v>
      </c>
      <c r="AK25" s="265">
        <f t="shared" ca="1" si="14"/>
        <v>1</v>
      </c>
      <c r="AL25" s="265">
        <f t="shared" ca="1" si="14"/>
        <v>1</v>
      </c>
      <c r="AM25" s="265">
        <f t="shared" ca="1" si="14"/>
        <v>1</v>
      </c>
      <c r="AN25" s="265">
        <f t="shared" ca="1" si="14"/>
        <v>1</v>
      </c>
      <c r="AO25" s="265">
        <f t="shared" ca="1" si="14"/>
        <v>0</v>
      </c>
      <c r="AP25" s="265">
        <f t="shared" ca="1" si="14"/>
        <v>0</v>
      </c>
      <c r="AQ25" s="265">
        <f t="shared" ref="AQ25:AZ34" ca="1" si="15">IF((AND(AQ$3&gt;=$I25,AQ$3&lt;=$J25)),$L25,0)</f>
        <v>0</v>
      </c>
      <c r="AR25" s="265">
        <f t="shared" ca="1" si="15"/>
        <v>0</v>
      </c>
      <c r="AS25" s="265">
        <f t="shared" ca="1" si="15"/>
        <v>0</v>
      </c>
      <c r="AT25" s="265">
        <f t="shared" ca="1" si="15"/>
        <v>0</v>
      </c>
      <c r="AU25" s="265">
        <f t="shared" ca="1" si="15"/>
        <v>0</v>
      </c>
      <c r="AV25" s="265">
        <f t="shared" ca="1" si="15"/>
        <v>0</v>
      </c>
      <c r="AW25" s="265">
        <f t="shared" ca="1" si="15"/>
        <v>0</v>
      </c>
      <c r="AX25" s="265">
        <f t="shared" ca="1" si="15"/>
        <v>0</v>
      </c>
      <c r="AY25" s="265">
        <f t="shared" ca="1" si="15"/>
        <v>0</v>
      </c>
      <c r="AZ25" s="265">
        <f t="shared" ca="1" si="15"/>
        <v>0</v>
      </c>
      <c r="BA25" s="265">
        <f t="shared" ref="BA25:BL34" ca="1" si="16">IF((AND(BA$3&gt;=$I25,BA$3&lt;=$J25)),$L25,0)</f>
        <v>0</v>
      </c>
      <c r="BB25" s="265">
        <f t="shared" ca="1" si="16"/>
        <v>0</v>
      </c>
      <c r="BC25" s="265">
        <f t="shared" ca="1" si="16"/>
        <v>0</v>
      </c>
      <c r="BD25" s="265">
        <f t="shared" ca="1" si="16"/>
        <v>0</v>
      </c>
      <c r="BE25" s="265">
        <f t="shared" ca="1" si="16"/>
        <v>0</v>
      </c>
      <c r="BF25" s="265">
        <f t="shared" ca="1" si="16"/>
        <v>0</v>
      </c>
      <c r="BG25" s="265">
        <f t="shared" ca="1" si="16"/>
        <v>0</v>
      </c>
      <c r="BH25" s="265">
        <f t="shared" ca="1" si="16"/>
        <v>0</v>
      </c>
      <c r="BI25" s="265">
        <f t="shared" ca="1" si="16"/>
        <v>0</v>
      </c>
      <c r="BJ25" s="265">
        <f t="shared" ca="1" si="16"/>
        <v>0</v>
      </c>
      <c r="BK25" s="265">
        <f t="shared" ca="1" si="16"/>
        <v>0</v>
      </c>
      <c r="BL25" s="265">
        <f t="shared" ca="1" si="16"/>
        <v>0</v>
      </c>
    </row>
    <row r="26" spans="1:64" s="231" customFormat="1" ht="30" customHeight="1">
      <c r="A26" s="250"/>
      <c r="B26" s="254"/>
      <c r="C26" s="254"/>
      <c r="D26" s="254" t="s">
        <v>136</v>
      </c>
      <c r="E26" s="254" t="s">
        <v>68</v>
      </c>
      <c r="F26" s="254" t="s">
        <v>177</v>
      </c>
      <c r="G26" s="254" t="s">
        <v>398</v>
      </c>
      <c r="H26" s="337" t="s">
        <v>412</v>
      </c>
      <c r="I26" s="255">
        <v>42998</v>
      </c>
      <c r="J26" s="255">
        <v>43174</v>
      </c>
      <c r="K26" s="255"/>
      <c r="L26" s="406">
        <v>1</v>
      </c>
      <c r="M26" s="265">
        <f t="shared" ca="1" si="12"/>
        <v>1</v>
      </c>
      <c r="N26" s="265">
        <f t="shared" ca="1" si="12"/>
        <v>1</v>
      </c>
      <c r="O26" s="265">
        <f t="shared" ca="1" si="12"/>
        <v>1</v>
      </c>
      <c r="P26" s="265">
        <f t="shared" ca="1" si="12"/>
        <v>1</v>
      </c>
      <c r="Q26" s="265">
        <f t="shared" ca="1" si="12"/>
        <v>1</v>
      </c>
      <c r="R26" s="265">
        <f t="shared" ca="1" si="12"/>
        <v>1</v>
      </c>
      <c r="S26" s="265">
        <f t="shared" ca="1" si="12"/>
        <v>1</v>
      </c>
      <c r="T26" s="265">
        <f t="shared" ca="1" si="12"/>
        <v>1</v>
      </c>
      <c r="U26" s="265">
        <f t="shared" ca="1" si="12"/>
        <v>1</v>
      </c>
      <c r="V26" s="265">
        <f t="shared" ca="1" si="12"/>
        <v>1</v>
      </c>
      <c r="W26" s="265">
        <f t="shared" ca="1" si="13"/>
        <v>1</v>
      </c>
      <c r="X26" s="265">
        <f t="shared" ca="1" si="13"/>
        <v>1</v>
      </c>
      <c r="Y26" s="265">
        <f t="shared" ca="1" si="13"/>
        <v>1</v>
      </c>
      <c r="Z26" s="265">
        <f t="shared" ca="1" si="13"/>
        <v>1</v>
      </c>
      <c r="AA26" s="265">
        <f t="shared" ca="1" si="13"/>
        <v>1</v>
      </c>
      <c r="AB26" s="265">
        <f t="shared" ca="1" si="13"/>
        <v>1</v>
      </c>
      <c r="AC26" s="265">
        <f t="shared" ca="1" si="13"/>
        <v>1</v>
      </c>
      <c r="AD26" s="265">
        <f t="shared" ca="1" si="13"/>
        <v>1</v>
      </c>
      <c r="AE26" s="265">
        <f t="shared" ca="1" si="13"/>
        <v>1</v>
      </c>
      <c r="AF26" s="265">
        <f t="shared" ca="1" si="13"/>
        <v>1</v>
      </c>
      <c r="AG26" s="265">
        <f t="shared" ca="1" si="14"/>
        <v>1</v>
      </c>
      <c r="AH26" s="265">
        <f t="shared" ca="1" si="14"/>
        <v>1</v>
      </c>
      <c r="AI26" s="265">
        <f t="shared" ca="1" si="14"/>
        <v>1</v>
      </c>
      <c r="AJ26" s="265">
        <f t="shared" ca="1" si="14"/>
        <v>1</v>
      </c>
      <c r="AK26" s="265">
        <f t="shared" ca="1" si="14"/>
        <v>1</v>
      </c>
      <c r="AL26" s="265">
        <f t="shared" ca="1" si="14"/>
        <v>1</v>
      </c>
      <c r="AM26" s="265">
        <f t="shared" ca="1" si="14"/>
        <v>1</v>
      </c>
      <c r="AN26" s="265">
        <f t="shared" ca="1" si="14"/>
        <v>1</v>
      </c>
      <c r="AO26" s="265">
        <f t="shared" ca="1" si="14"/>
        <v>0</v>
      </c>
      <c r="AP26" s="265">
        <f t="shared" ca="1" si="14"/>
        <v>0</v>
      </c>
      <c r="AQ26" s="265">
        <f t="shared" ca="1" si="15"/>
        <v>0</v>
      </c>
      <c r="AR26" s="265">
        <f t="shared" ca="1" si="15"/>
        <v>0</v>
      </c>
      <c r="AS26" s="265">
        <f t="shared" ca="1" si="15"/>
        <v>0</v>
      </c>
      <c r="AT26" s="265">
        <f t="shared" ca="1" si="15"/>
        <v>0</v>
      </c>
      <c r="AU26" s="265">
        <f t="shared" ca="1" si="15"/>
        <v>0</v>
      </c>
      <c r="AV26" s="265">
        <f t="shared" ca="1" si="15"/>
        <v>0</v>
      </c>
      <c r="AW26" s="265">
        <f t="shared" ca="1" si="15"/>
        <v>0</v>
      </c>
      <c r="AX26" s="265">
        <f t="shared" ca="1" si="15"/>
        <v>0</v>
      </c>
      <c r="AY26" s="265">
        <f t="shared" ca="1" si="15"/>
        <v>0</v>
      </c>
      <c r="AZ26" s="265">
        <f t="shared" ca="1" si="15"/>
        <v>0</v>
      </c>
      <c r="BA26" s="265">
        <f t="shared" ca="1" si="16"/>
        <v>0</v>
      </c>
      <c r="BB26" s="265">
        <f t="shared" ca="1" si="16"/>
        <v>0</v>
      </c>
      <c r="BC26" s="265">
        <f t="shared" ca="1" si="16"/>
        <v>0</v>
      </c>
      <c r="BD26" s="265">
        <f t="shared" ca="1" si="16"/>
        <v>0</v>
      </c>
      <c r="BE26" s="265">
        <f t="shared" ca="1" si="16"/>
        <v>0</v>
      </c>
      <c r="BF26" s="265">
        <f t="shared" ca="1" si="16"/>
        <v>0</v>
      </c>
      <c r="BG26" s="265">
        <f t="shared" ca="1" si="16"/>
        <v>0</v>
      </c>
      <c r="BH26" s="265">
        <f t="shared" ca="1" si="16"/>
        <v>0</v>
      </c>
      <c r="BI26" s="265">
        <f t="shared" ca="1" si="16"/>
        <v>0</v>
      </c>
      <c r="BJ26" s="265">
        <f t="shared" ca="1" si="16"/>
        <v>0</v>
      </c>
      <c r="BK26" s="265">
        <f t="shared" ca="1" si="16"/>
        <v>0</v>
      </c>
      <c r="BL26" s="265">
        <f t="shared" ca="1" si="16"/>
        <v>0</v>
      </c>
    </row>
    <row r="27" spans="1:64" s="231" customFormat="1" ht="30" customHeight="1">
      <c r="A27" s="250"/>
      <c r="B27" s="254"/>
      <c r="C27" s="254"/>
      <c r="D27" s="254" t="s">
        <v>136</v>
      </c>
      <c r="E27" s="254" t="s">
        <v>68</v>
      </c>
      <c r="F27" s="254" t="s">
        <v>308</v>
      </c>
      <c r="G27" s="254" t="s">
        <v>398</v>
      </c>
      <c r="H27" s="337" t="s">
        <v>412</v>
      </c>
      <c r="I27" s="255">
        <v>43039</v>
      </c>
      <c r="J27" s="255">
        <v>43174</v>
      </c>
      <c r="K27" s="255"/>
      <c r="L27" s="406">
        <v>1</v>
      </c>
      <c r="M27" s="265">
        <f t="shared" ca="1" si="12"/>
        <v>1</v>
      </c>
      <c r="N27" s="265">
        <f t="shared" ca="1" si="12"/>
        <v>1</v>
      </c>
      <c r="O27" s="265">
        <f t="shared" ca="1" si="12"/>
        <v>1</v>
      </c>
      <c r="P27" s="265">
        <f t="shared" ca="1" si="12"/>
        <v>1</v>
      </c>
      <c r="Q27" s="265">
        <f t="shared" ca="1" si="12"/>
        <v>1</v>
      </c>
      <c r="R27" s="265">
        <f t="shared" ca="1" si="12"/>
        <v>1</v>
      </c>
      <c r="S27" s="265">
        <f t="shared" ca="1" si="12"/>
        <v>1</v>
      </c>
      <c r="T27" s="265">
        <f t="shared" ca="1" si="12"/>
        <v>1</v>
      </c>
      <c r="U27" s="265">
        <f t="shared" ca="1" si="12"/>
        <v>1</v>
      </c>
      <c r="V27" s="265">
        <f t="shared" ca="1" si="12"/>
        <v>1</v>
      </c>
      <c r="W27" s="265">
        <f t="shared" ca="1" si="13"/>
        <v>1</v>
      </c>
      <c r="X27" s="265">
        <f t="shared" ca="1" si="13"/>
        <v>1</v>
      </c>
      <c r="Y27" s="265">
        <f t="shared" ca="1" si="13"/>
        <v>1</v>
      </c>
      <c r="Z27" s="265">
        <f t="shared" ca="1" si="13"/>
        <v>1</v>
      </c>
      <c r="AA27" s="265">
        <f t="shared" ca="1" si="13"/>
        <v>1</v>
      </c>
      <c r="AB27" s="265">
        <f t="shared" ca="1" si="13"/>
        <v>1</v>
      </c>
      <c r="AC27" s="265">
        <f t="shared" ca="1" si="13"/>
        <v>1</v>
      </c>
      <c r="AD27" s="265">
        <f t="shared" ca="1" si="13"/>
        <v>1</v>
      </c>
      <c r="AE27" s="265">
        <f t="shared" ca="1" si="13"/>
        <v>1</v>
      </c>
      <c r="AF27" s="265">
        <f t="shared" ca="1" si="13"/>
        <v>1</v>
      </c>
      <c r="AG27" s="265">
        <f t="shared" ca="1" si="14"/>
        <v>1</v>
      </c>
      <c r="AH27" s="265">
        <f t="shared" ca="1" si="14"/>
        <v>1</v>
      </c>
      <c r="AI27" s="265">
        <f t="shared" ca="1" si="14"/>
        <v>1</v>
      </c>
      <c r="AJ27" s="265">
        <f t="shared" ca="1" si="14"/>
        <v>1</v>
      </c>
      <c r="AK27" s="265">
        <f t="shared" ca="1" si="14"/>
        <v>1</v>
      </c>
      <c r="AL27" s="265">
        <f t="shared" ca="1" si="14"/>
        <v>1</v>
      </c>
      <c r="AM27" s="265">
        <f t="shared" ca="1" si="14"/>
        <v>1</v>
      </c>
      <c r="AN27" s="265">
        <f t="shared" ca="1" si="14"/>
        <v>1</v>
      </c>
      <c r="AO27" s="265">
        <f t="shared" ca="1" si="14"/>
        <v>0</v>
      </c>
      <c r="AP27" s="265">
        <f t="shared" ca="1" si="14"/>
        <v>0</v>
      </c>
      <c r="AQ27" s="265">
        <f t="shared" ca="1" si="15"/>
        <v>0</v>
      </c>
      <c r="AR27" s="265">
        <f t="shared" ca="1" si="15"/>
        <v>0</v>
      </c>
      <c r="AS27" s="265">
        <f t="shared" ca="1" si="15"/>
        <v>0</v>
      </c>
      <c r="AT27" s="265">
        <f t="shared" ca="1" si="15"/>
        <v>0</v>
      </c>
      <c r="AU27" s="265">
        <f t="shared" ca="1" si="15"/>
        <v>0</v>
      </c>
      <c r="AV27" s="265">
        <f t="shared" ca="1" si="15"/>
        <v>0</v>
      </c>
      <c r="AW27" s="265">
        <f t="shared" ca="1" si="15"/>
        <v>0</v>
      </c>
      <c r="AX27" s="265">
        <f t="shared" ca="1" si="15"/>
        <v>0</v>
      </c>
      <c r="AY27" s="265">
        <f t="shared" ca="1" si="15"/>
        <v>0</v>
      </c>
      <c r="AZ27" s="265">
        <f t="shared" ca="1" si="15"/>
        <v>0</v>
      </c>
      <c r="BA27" s="265">
        <f t="shared" ca="1" si="16"/>
        <v>0</v>
      </c>
      <c r="BB27" s="265">
        <f t="shared" ca="1" si="16"/>
        <v>0</v>
      </c>
      <c r="BC27" s="265">
        <f t="shared" ca="1" si="16"/>
        <v>0</v>
      </c>
      <c r="BD27" s="265">
        <f t="shared" ca="1" si="16"/>
        <v>0</v>
      </c>
      <c r="BE27" s="265">
        <f t="shared" ca="1" si="16"/>
        <v>0</v>
      </c>
      <c r="BF27" s="265">
        <f t="shared" ca="1" si="16"/>
        <v>0</v>
      </c>
      <c r="BG27" s="265">
        <f t="shared" ca="1" si="16"/>
        <v>0</v>
      </c>
      <c r="BH27" s="265">
        <f t="shared" ca="1" si="16"/>
        <v>0</v>
      </c>
      <c r="BI27" s="265">
        <f t="shared" ca="1" si="16"/>
        <v>0</v>
      </c>
      <c r="BJ27" s="265">
        <f t="shared" ca="1" si="16"/>
        <v>0</v>
      </c>
      <c r="BK27" s="265">
        <f t="shared" ca="1" si="16"/>
        <v>0</v>
      </c>
      <c r="BL27" s="265">
        <f t="shared" ca="1" si="16"/>
        <v>0</v>
      </c>
    </row>
    <row r="28" spans="1:64" s="231" customFormat="1" ht="30" customHeight="1">
      <c r="A28" s="250"/>
      <c r="B28" s="254"/>
      <c r="C28" s="254"/>
      <c r="D28" s="254" t="s">
        <v>136</v>
      </c>
      <c r="E28" s="254" t="s">
        <v>68</v>
      </c>
      <c r="F28" s="254" t="s">
        <v>199</v>
      </c>
      <c r="G28" s="254" t="s">
        <v>191</v>
      </c>
      <c r="H28" s="337" t="s">
        <v>412</v>
      </c>
      <c r="I28" s="255">
        <v>43039</v>
      </c>
      <c r="J28" s="255">
        <v>43174</v>
      </c>
      <c r="K28" s="255"/>
      <c r="L28" s="406">
        <v>1</v>
      </c>
      <c r="M28" s="265">
        <f t="shared" ca="1" si="12"/>
        <v>1</v>
      </c>
      <c r="N28" s="265">
        <f t="shared" ca="1" si="12"/>
        <v>1</v>
      </c>
      <c r="O28" s="265">
        <f t="shared" ca="1" si="12"/>
        <v>1</v>
      </c>
      <c r="P28" s="265">
        <f t="shared" ca="1" si="12"/>
        <v>1</v>
      </c>
      <c r="Q28" s="265">
        <f t="shared" ca="1" si="12"/>
        <v>1</v>
      </c>
      <c r="R28" s="265">
        <f t="shared" ca="1" si="12"/>
        <v>1</v>
      </c>
      <c r="S28" s="265">
        <f t="shared" ca="1" si="12"/>
        <v>1</v>
      </c>
      <c r="T28" s="265">
        <f t="shared" ca="1" si="12"/>
        <v>1</v>
      </c>
      <c r="U28" s="265">
        <f t="shared" ca="1" si="12"/>
        <v>1</v>
      </c>
      <c r="V28" s="265">
        <f t="shared" ca="1" si="12"/>
        <v>1</v>
      </c>
      <c r="W28" s="265">
        <f t="shared" ca="1" si="13"/>
        <v>1</v>
      </c>
      <c r="X28" s="265">
        <f t="shared" ca="1" si="13"/>
        <v>1</v>
      </c>
      <c r="Y28" s="265">
        <f t="shared" ca="1" si="13"/>
        <v>1</v>
      </c>
      <c r="Z28" s="265">
        <f t="shared" ca="1" si="13"/>
        <v>1</v>
      </c>
      <c r="AA28" s="265">
        <f t="shared" ca="1" si="13"/>
        <v>1</v>
      </c>
      <c r="AB28" s="265">
        <f t="shared" ca="1" si="13"/>
        <v>1</v>
      </c>
      <c r="AC28" s="265">
        <f t="shared" ca="1" si="13"/>
        <v>1</v>
      </c>
      <c r="AD28" s="265">
        <f t="shared" ca="1" si="13"/>
        <v>1</v>
      </c>
      <c r="AE28" s="265">
        <f t="shared" ca="1" si="13"/>
        <v>1</v>
      </c>
      <c r="AF28" s="265">
        <f t="shared" ca="1" si="13"/>
        <v>1</v>
      </c>
      <c r="AG28" s="265">
        <f t="shared" ca="1" si="14"/>
        <v>1</v>
      </c>
      <c r="AH28" s="265">
        <f t="shared" ca="1" si="14"/>
        <v>1</v>
      </c>
      <c r="AI28" s="265">
        <f t="shared" ca="1" si="14"/>
        <v>1</v>
      </c>
      <c r="AJ28" s="265">
        <f t="shared" ca="1" si="14"/>
        <v>1</v>
      </c>
      <c r="AK28" s="265">
        <f t="shared" ca="1" si="14"/>
        <v>1</v>
      </c>
      <c r="AL28" s="265">
        <f t="shared" ca="1" si="14"/>
        <v>1</v>
      </c>
      <c r="AM28" s="265">
        <f t="shared" ca="1" si="14"/>
        <v>1</v>
      </c>
      <c r="AN28" s="265">
        <f t="shared" ca="1" si="14"/>
        <v>1</v>
      </c>
      <c r="AO28" s="265">
        <f t="shared" ca="1" si="14"/>
        <v>0</v>
      </c>
      <c r="AP28" s="265">
        <f t="shared" ca="1" si="14"/>
        <v>0</v>
      </c>
      <c r="AQ28" s="265">
        <f t="shared" ca="1" si="15"/>
        <v>0</v>
      </c>
      <c r="AR28" s="265">
        <f t="shared" ca="1" si="15"/>
        <v>0</v>
      </c>
      <c r="AS28" s="265">
        <f t="shared" ca="1" si="15"/>
        <v>0</v>
      </c>
      <c r="AT28" s="265">
        <f t="shared" ca="1" si="15"/>
        <v>0</v>
      </c>
      <c r="AU28" s="265">
        <f t="shared" ca="1" si="15"/>
        <v>0</v>
      </c>
      <c r="AV28" s="265">
        <f t="shared" ca="1" si="15"/>
        <v>0</v>
      </c>
      <c r="AW28" s="265">
        <f t="shared" ca="1" si="15"/>
        <v>0</v>
      </c>
      <c r="AX28" s="265">
        <f t="shared" ca="1" si="15"/>
        <v>0</v>
      </c>
      <c r="AY28" s="265">
        <f t="shared" ca="1" si="15"/>
        <v>0</v>
      </c>
      <c r="AZ28" s="265">
        <f t="shared" ca="1" si="15"/>
        <v>0</v>
      </c>
      <c r="BA28" s="265">
        <f t="shared" ca="1" si="16"/>
        <v>0</v>
      </c>
      <c r="BB28" s="265">
        <f t="shared" ca="1" si="16"/>
        <v>0</v>
      </c>
      <c r="BC28" s="265">
        <f t="shared" ca="1" si="16"/>
        <v>0</v>
      </c>
      <c r="BD28" s="265">
        <f t="shared" ca="1" si="16"/>
        <v>0</v>
      </c>
      <c r="BE28" s="265">
        <f t="shared" ca="1" si="16"/>
        <v>0</v>
      </c>
      <c r="BF28" s="265">
        <f t="shared" ca="1" si="16"/>
        <v>0</v>
      </c>
      <c r="BG28" s="265">
        <f t="shared" ca="1" si="16"/>
        <v>0</v>
      </c>
      <c r="BH28" s="265">
        <f t="shared" ca="1" si="16"/>
        <v>0</v>
      </c>
      <c r="BI28" s="265">
        <f t="shared" ca="1" si="16"/>
        <v>0</v>
      </c>
      <c r="BJ28" s="265">
        <f t="shared" ca="1" si="16"/>
        <v>0</v>
      </c>
      <c r="BK28" s="265">
        <f t="shared" ca="1" si="16"/>
        <v>0</v>
      </c>
      <c r="BL28" s="265">
        <f t="shared" ca="1" si="16"/>
        <v>0</v>
      </c>
    </row>
    <row r="29" spans="1:64" s="231" customFormat="1" ht="30" customHeight="1">
      <c r="A29" s="250"/>
      <c r="B29" s="254"/>
      <c r="C29" s="254"/>
      <c r="D29" s="254" t="s">
        <v>136</v>
      </c>
      <c r="E29" s="254" t="s">
        <v>68</v>
      </c>
      <c r="F29" s="254" t="s">
        <v>203</v>
      </c>
      <c r="G29" s="254" t="s">
        <v>191</v>
      </c>
      <c r="H29" s="337" t="s">
        <v>412</v>
      </c>
      <c r="I29" s="255">
        <v>42892</v>
      </c>
      <c r="J29" s="255">
        <v>43174</v>
      </c>
      <c r="K29" s="255"/>
      <c r="L29" s="406">
        <v>0.8</v>
      </c>
      <c r="M29" s="265">
        <f t="shared" ca="1" si="12"/>
        <v>0.8</v>
      </c>
      <c r="N29" s="265">
        <f t="shared" ca="1" si="12"/>
        <v>0.8</v>
      </c>
      <c r="O29" s="265">
        <f t="shared" ca="1" si="12"/>
        <v>0.8</v>
      </c>
      <c r="P29" s="265">
        <f t="shared" ca="1" si="12"/>
        <v>0.8</v>
      </c>
      <c r="Q29" s="265">
        <f t="shared" ca="1" si="12"/>
        <v>0.8</v>
      </c>
      <c r="R29" s="265">
        <f t="shared" ca="1" si="12"/>
        <v>0.8</v>
      </c>
      <c r="S29" s="265">
        <f t="shared" ca="1" si="12"/>
        <v>0.8</v>
      </c>
      <c r="T29" s="265">
        <f t="shared" ca="1" si="12"/>
        <v>0.8</v>
      </c>
      <c r="U29" s="265">
        <f t="shared" ca="1" si="12"/>
        <v>0.8</v>
      </c>
      <c r="V29" s="265">
        <f t="shared" ca="1" si="12"/>
        <v>0.8</v>
      </c>
      <c r="W29" s="265">
        <f t="shared" ca="1" si="13"/>
        <v>0.8</v>
      </c>
      <c r="X29" s="265">
        <f t="shared" ca="1" si="13"/>
        <v>0.8</v>
      </c>
      <c r="Y29" s="265">
        <f t="shared" ca="1" si="13"/>
        <v>0.8</v>
      </c>
      <c r="Z29" s="265">
        <f t="shared" ca="1" si="13"/>
        <v>0.8</v>
      </c>
      <c r="AA29" s="265">
        <f t="shared" ca="1" si="13"/>
        <v>0.8</v>
      </c>
      <c r="AB29" s="265">
        <f t="shared" ca="1" si="13"/>
        <v>0.8</v>
      </c>
      <c r="AC29" s="265">
        <f t="shared" ca="1" si="13"/>
        <v>0.8</v>
      </c>
      <c r="AD29" s="265">
        <f t="shared" ca="1" si="13"/>
        <v>0.8</v>
      </c>
      <c r="AE29" s="265">
        <f t="shared" ca="1" si="13"/>
        <v>0.8</v>
      </c>
      <c r="AF29" s="265">
        <f t="shared" ca="1" si="13"/>
        <v>0.8</v>
      </c>
      <c r="AG29" s="265">
        <f t="shared" ca="1" si="14"/>
        <v>0.8</v>
      </c>
      <c r="AH29" s="265">
        <f t="shared" ca="1" si="14"/>
        <v>0.8</v>
      </c>
      <c r="AI29" s="265">
        <f t="shared" ca="1" si="14"/>
        <v>0.8</v>
      </c>
      <c r="AJ29" s="265">
        <f t="shared" ca="1" si="14"/>
        <v>0.8</v>
      </c>
      <c r="AK29" s="265">
        <f t="shared" ca="1" si="14"/>
        <v>0.8</v>
      </c>
      <c r="AL29" s="265">
        <f t="shared" ca="1" si="14"/>
        <v>0.8</v>
      </c>
      <c r="AM29" s="265">
        <f t="shared" ca="1" si="14"/>
        <v>0.8</v>
      </c>
      <c r="AN29" s="265">
        <f t="shared" ca="1" si="14"/>
        <v>0.8</v>
      </c>
      <c r="AO29" s="265">
        <f t="shared" ca="1" si="14"/>
        <v>0</v>
      </c>
      <c r="AP29" s="265">
        <f t="shared" ca="1" si="14"/>
        <v>0</v>
      </c>
      <c r="AQ29" s="265">
        <f t="shared" ca="1" si="15"/>
        <v>0</v>
      </c>
      <c r="AR29" s="265">
        <f t="shared" ca="1" si="15"/>
        <v>0</v>
      </c>
      <c r="AS29" s="265">
        <f t="shared" ca="1" si="15"/>
        <v>0</v>
      </c>
      <c r="AT29" s="265">
        <f t="shared" ca="1" si="15"/>
        <v>0</v>
      </c>
      <c r="AU29" s="265">
        <f t="shared" ca="1" si="15"/>
        <v>0</v>
      </c>
      <c r="AV29" s="265">
        <f t="shared" ca="1" si="15"/>
        <v>0</v>
      </c>
      <c r="AW29" s="265">
        <f t="shared" ca="1" si="15"/>
        <v>0</v>
      </c>
      <c r="AX29" s="265">
        <f t="shared" ca="1" si="15"/>
        <v>0</v>
      </c>
      <c r="AY29" s="265">
        <f t="shared" ca="1" si="15"/>
        <v>0</v>
      </c>
      <c r="AZ29" s="265">
        <f t="shared" ca="1" si="15"/>
        <v>0</v>
      </c>
      <c r="BA29" s="265">
        <f t="shared" ca="1" si="16"/>
        <v>0</v>
      </c>
      <c r="BB29" s="265">
        <f t="shared" ca="1" si="16"/>
        <v>0</v>
      </c>
      <c r="BC29" s="265">
        <f t="shared" ca="1" si="16"/>
        <v>0</v>
      </c>
      <c r="BD29" s="265">
        <f t="shared" ca="1" si="16"/>
        <v>0</v>
      </c>
      <c r="BE29" s="265">
        <f t="shared" ca="1" si="16"/>
        <v>0</v>
      </c>
      <c r="BF29" s="265">
        <f t="shared" ca="1" si="16"/>
        <v>0</v>
      </c>
      <c r="BG29" s="265">
        <f t="shared" ca="1" si="16"/>
        <v>0</v>
      </c>
      <c r="BH29" s="265">
        <f t="shared" ca="1" si="16"/>
        <v>0</v>
      </c>
      <c r="BI29" s="265">
        <f t="shared" ca="1" si="16"/>
        <v>0</v>
      </c>
      <c r="BJ29" s="265">
        <f t="shared" ca="1" si="16"/>
        <v>0</v>
      </c>
      <c r="BK29" s="265">
        <f t="shared" ca="1" si="16"/>
        <v>0</v>
      </c>
      <c r="BL29" s="265">
        <f t="shared" ca="1" si="16"/>
        <v>0</v>
      </c>
    </row>
    <row r="30" spans="1:64" s="231" customFormat="1" ht="30" customHeight="1">
      <c r="A30" s="250"/>
      <c r="B30" s="254"/>
      <c r="C30" s="254"/>
      <c r="D30" s="254" t="s">
        <v>136</v>
      </c>
      <c r="E30" s="254" t="s">
        <v>68</v>
      </c>
      <c r="F30" s="254" t="s">
        <v>210</v>
      </c>
      <c r="G30" s="254" t="s">
        <v>191</v>
      </c>
      <c r="H30" s="337" t="s">
        <v>412</v>
      </c>
      <c r="I30" s="255">
        <v>42892</v>
      </c>
      <c r="J30" s="255">
        <v>43174</v>
      </c>
      <c r="K30" s="255"/>
      <c r="L30" s="406">
        <v>1</v>
      </c>
      <c r="M30" s="265">
        <f t="shared" ca="1" si="12"/>
        <v>1</v>
      </c>
      <c r="N30" s="265">
        <f t="shared" ca="1" si="12"/>
        <v>1</v>
      </c>
      <c r="O30" s="265">
        <f t="shared" ca="1" si="12"/>
        <v>1</v>
      </c>
      <c r="P30" s="265">
        <f t="shared" ca="1" si="12"/>
        <v>1</v>
      </c>
      <c r="Q30" s="265">
        <f t="shared" ca="1" si="12"/>
        <v>1</v>
      </c>
      <c r="R30" s="265">
        <f t="shared" ca="1" si="12"/>
        <v>1</v>
      </c>
      <c r="S30" s="265">
        <f t="shared" ca="1" si="12"/>
        <v>1</v>
      </c>
      <c r="T30" s="265">
        <f t="shared" ca="1" si="12"/>
        <v>1</v>
      </c>
      <c r="U30" s="265">
        <f t="shared" ca="1" si="12"/>
        <v>1</v>
      </c>
      <c r="V30" s="265">
        <f t="shared" ca="1" si="12"/>
        <v>1</v>
      </c>
      <c r="W30" s="265">
        <f t="shared" ca="1" si="13"/>
        <v>1</v>
      </c>
      <c r="X30" s="265">
        <f t="shared" ca="1" si="13"/>
        <v>1</v>
      </c>
      <c r="Y30" s="265">
        <f t="shared" ca="1" si="13"/>
        <v>1</v>
      </c>
      <c r="Z30" s="265">
        <f t="shared" ca="1" si="13"/>
        <v>1</v>
      </c>
      <c r="AA30" s="265">
        <f t="shared" ca="1" si="13"/>
        <v>1</v>
      </c>
      <c r="AB30" s="265">
        <f t="shared" ca="1" si="13"/>
        <v>1</v>
      </c>
      <c r="AC30" s="265">
        <f t="shared" ca="1" si="13"/>
        <v>1</v>
      </c>
      <c r="AD30" s="265">
        <f t="shared" ca="1" si="13"/>
        <v>1</v>
      </c>
      <c r="AE30" s="265">
        <f t="shared" ca="1" si="13"/>
        <v>1</v>
      </c>
      <c r="AF30" s="265">
        <f t="shared" ca="1" si="13"/>
        <v>1</v>
      </c>
      <c r="AG30" s="265">
        <f t="shared" ca="1" si="14"/>
        <v>1</v>
      </c>
      <c r="AH30" s="265">
        <f t="shared" ca="1" si="14"/>
        <v>1</v>
      </c>
      <c r="AI30" s="265">
        <f t="shared" ca="1" si="14"/>
        <v>1</v>
      </c>
      <c r="AJ30" s="265">
        <f t="shared" ca="1" si="14"/>
        <v>1</v>
      </c>
      <c r="AK30" s="265">
        <f t="shared" ca="1" si="14"/>
        <v>1</v>
      </c>
      <c r="AL30" s="265">
        <f t="shared" ca="1" si="14"/>
        <v>1</v>
      </c>
      <c r="AM30" s="265">
        <f t="shared" ca="1" si="14"/>
        <v>1</v>
      </c>
      <c r="AN30" s="265">
        <f t="shared" ca="1" si="14"/>
        <v>1</v>
      </c>
      <c r="AO30" s="265">
        <f t="shared" ca="1" si="14"/>
        <v>0</v>
      </c>
      <c r="AP30" s="265">
        <f t="shared" ca="1" si="14"/>
        <v>0</v>
      </c>
      <c r="AQ30" s="265">
        <f t="shared" ca="1" si="15"/>
        <v>0</v>
      </c>
      <c r="AR30" s="265">
        <f t="shared" ca="1" si="15"/>
        <v>0</v>
      </c>
      <c r="AS30" s="265">
        <f t="shared" ca="1" si="15"/>
        <v>0</v>
      </c>
      <c r="AT30" s="265">
        <f t="shared" ca="1" si="15"/>
        <v>0</v>
      </c>
      <c r="AU30" s="265">
        <f t="shared" ca="1" si="15"/>
        <v>0</v>
      </c>
      <c r="AV30" s="265">
        <f t="shared" ca="1" si="15"/>
        <v>0</v>
      </c>
      <c r="AW30" s="265">
        <f t="shared" ca="1" si="15"/>
        <v>0</v>
      </c>
      <c r="AX30" s="265">
        <f t="shared" ca="1" si="15"/>
        <v>0</v>
      </c>
      <c r="AY30" s="265">
        <f t="shared" ca="1" si="15"/>
        <v>0</v>
      </c>
      <c r="AZ30" s="265">
        <f t="shared" ca="1" si="15"/>
        <v>0</v>
      </c>
      <c r="BA30" s="265">
        <f t="shared" ca="1" si="16"/>
        <v>0</v>
      </c>
      <c r="BB30" s="265">
        <f t="shared" ca="1" si="16"/>
        <v>0</v>
      </c>
      <c r="BC30" s="265">
        <f t="shared" ca="1" si="16"/>
        <v>0</v>
      </c>
      <c r="BD30" s="265">
        <f t="shared" ca="1" si="16"/>
        <v>0</v>
      </c>
      <c r="BE30" s="265">
        <f t="shared" ca="1" si="16"/>
        <v>0</v>
      </c>
      <c r="BF30" s="265">
        <f t="shared" ca="1" si="16"/>
        <v>0</v>
      </c>
      <c r="BG30" s="265">
        <f t="shared" ca="1" si="16"/>
        <v>0</v>
      </c>
      <c r="BH30" s="265">
        <f t="shared" ca="1" si="16"/>
        <v>0</v>
      </c>
      <c r="BI30" s="265">
        <f t="shared" ca="1" si="16"/>
        <v>0</v>
      </c>
      <c r="BJ30" s="265">
        <f t="shared" ca="1" si="16"/>
        <v>0</v>
      </c>
      <c r="BK30" s="265">
        <f t="shared" ca="1" si="16"/>
        <v>0</v>
      </c>
      <c r="BL30" s="265">
        <f t="shared" ca="1" si="16"/>
        <v>0</v>
      </c>
    </row>
    <row r="31" spans="1:64" s="231" customFormat="1" ht="30" customHeight="1">
      <c r="A31" s="250"/>
      <c r="B31" s="254"/>
      <c r="C31" s="254"/>
      <c r="D31" s="254" t="s">
        <v>136</v>
      </c>
      <c r="E31" s="254" t="s">
        <v>68</v>
      </c>
      <c r="F31" s="254" t="s">
        <v>214</v>
      </c>
      <c r="G31" s="254" t="s">
        <v>398</v>
      </c>
      <c r="H31" s="337" t="s">
        <v>412</v>
      </c>
      <c r="I31" s="255">
        <v>43117</v>
      </c>
      <c r="J31" s="255">
        <v>43174</v>
      </c>
      <c r="K31" s="255"/>
      <c r="L31" s="406">
        <v>1</v>
      </c>
      <c r="M31" s="265">
        <f t="shared" ca="1" si="12"/>
        <v>1</v>
      </c>
      <c r="N31" s="265">
        <f t="shared" ca="1" si="12"/>
        <v>1</v>
      </c>
      <c r="O31" s="265">
        <f t="shared" ca="1" si="12"/>
        <v>1</v>
      </c>
      <c r="P31" s="265">
        <f t="shared" ca="1" si="12"/>
        <v>1</v>
      </c>
      <c r="Q31" s="265">
        <f t="shared" ca="1" si="12"/>
        <v>1</v>
      </c>
      <c r="R31" s="265">
        <f t="shared" ca="1" si="12"/>
        <v>1</v>
      </c>
      <c r="S31" s="265">
        <f t="shared" ca="1" si="12"/>
        <v>1</v>
      </c>
      <c r="T31" s="265">
        <f t="shared" ca="1" si="12"/>
        <v>1</v>
      </c>
      <c r="U31" s="265">
        <f t="shared" ca="1" si="12"/>
        <v>1</v>
      </c>
      <c r="V31" s="265">
        <f t="shared" ca="1" si="12"/>
        <v>1</v>
      </c>
      <c r="W31" s="265">
        <f t="shared" ca="1" si="13"/>
        <v>1</v>
      </c>
      <c r="X31" s="265">
        <f t="shared" ca="1" si="13"/>
        <v>1</v>
      </c>
      <c r="Y31" s="265">
        <f t="shared" ca="1" si="13"/>
        <v>1</v>
      </c>
      <c r="Z31" s="265">
        <f t="shared" ca="1" si="13"/>
        <v>1</v>
      </c>
      <c r="AA31" s="265">
        <f t="shared" ca="1" si="13"/>
        <v>1</v>
      </c>
      <c r="AB31" s="265">
        <f t="shared" ca="1" si="13"/>
        <v>1</v>
      </c>
      <c r="AC31" s="265">
        <f t="shared" ca="1" si="13"/>
        <v>1</v>
      </c>
      <c r="AD31" s="265">
        <f t="shared" ca="1" si="13"/>
        <v>1</v>
      </c>
      <c r="AE31" s="265">
        <f t="shared" ca="1" si="13"/>
        <v>1</v>
      </c>
      <c r="AF31" s="265">
        <f t="shared" ca="1" si="13"/>
        <v>1</v>
      </c>
      <c r="AG31" s="265">
        <f t="shared" ca="1" si="14"/>
        <v>1</v>
      </c>
      <c r="AH31" s="265">
        <f t="shared" ca="1" si="14"/>
        <v>1</v>
      </c>
      <c r="AI31" s="265">
        <f t="shared" ca="1" si="14"/>
        <v>1</v>
      </c>
      <c r="AJ31" s="265">
        <f t="shared" ca="1" si="14"/>
        <v>1</v>
      </c>
      <c r="AK31" s="265">
        <f t="shared" ca="1" si="14"/>
        <v>1</v>
      </c>
      <c r="AL31" s="265">
        <f t="shared" ca="1" si="14"/>
        <v>1</v>
      </c>
      <c r="AM31" s="265">
        <f t="shared" ca="1" si="14"/>
        <v>1</v>
      </c>
      <c r="AN31" s="265">
        <f t="shared" ca="1" si="14"/>
        <v>1</v>
      </c>
      <c r="AO31" s="265">
        <f t="shared" ca="1" si="14"/>
        <v>0</v>
      </c>
      <c r="AP31" s="265">
        <f t="shared" ca="1" si="14"/>
        <v>0</v>
      </c>
      <c r="AQ31" s="265">
        <f t="shared" ca="1" si="15"/>
        <v>0</v>
      </c>
      <c r="AR31" s="265">
        <f t="shared" ca="1" si="15"/>
        <v>0</v>
      </c>
      <c r="AS31" s="265">
        <f t="shared" ca="1" si="15"/>
        <v>0</v>
      </c>
      <c r="AT31" s="265">
        <f t="shared" ca="1" si="15"/>
        <v>0</v>
      </c>
      <c r="AU31" s="265">
        <f t="shared" ca="1" si="15"/>
        <v>0</v>
      </c>
      <c r="AV31" s="265">
        <f t="shared" ca="1" si="15"/>
        <v>0</v>
      </c>
      <c r="AW31" s="265">
        <f t="shared" ca="1" si="15"/>
        <v>0</v>
      </c>
      <c r="AX31" s="265">
        <f t="shared" ca="1" si="15"/>
        <v>0</v>
      </c>
      <c r="AY31" s="265">
        <f t="shared" ca="1" si="15"/>
        <v>0</v>
      </c>
      <c r="AZ31" s="265">
        <f t="shared" ca="1" si="15"/>
        <v>0</v>
      </c>
      <c r="BA31" s="265">
        <f t="shared" ca="1" si="16"/>
        <v>0</v>
      </c>
      <c r="BB31" s="265">
        <f t="shared" ca="1" si="16"/>
        <v>0</v>
      </c>
      <c r="BC31" s="265">
        <f t="shared" ca="1" si="16"/>
        <v>0</v>
      </c>
      <c r="BD31" s="265">
        <f t="shared" ca="1" si="16"/>
        <v>0</v>
      </c>
      <c r="BE31" s="265">
        <f t="shared" ca="1" si="16"/>
        <v>0</v>
      </c>
      <c r="BF31" s="265">
        <f t="shared" ca="1" si="16"/>
        <v>0</v>
      </c>
      <c r="BG31" s="265">
        <f t="shared" ca="1" si="16"/>
        <v>0</v>
      </c>
      <c r="BH31" s="265">
        <f t="shared" ca="1" si="16"/>
        <v>0</v>
      </c>
      <c r="BI31" s="265">
        <f t="shared" ca="1" si="16"/>
        <v>0</v>
      </c>
      <c r="BJ31" s="265">
        <f t="shared" ca="1" si="16"/>
        <v>0</v>
      </c>
      <c r="BK31" s="265">
        <f t="shared" ca="1" si="16"/>
        <v>0</v>
      </c>
      <c r="BL31" s="265">
        <f t="shared" ca="1" si="16"/>
        <v>0</v>
      </c>
    </row>
    <row r="32" spans="1:64" s="231" customFormat="1" ht="30" customHeight="1">
      <c r="A32" s="250"/>
      <c r="B32" s="254"/>
      <c r="C32" s="254"/>
      <c r="D32" s="254" t="s">
        <v>136</v>
      </c>
      <c r="E32" s="254" t="s">
        <v>68</v>
      </c>
      <c r="F32" s="254" t="s">
        <v>218</v>
      </c>
      <c r="G32" s="254" t="s">
        <v>398</v>
      </c>
      <c r="H32" s="337" t="s">
        <v>412</v>
      </c>
      <c r="I32" s="255">
        <v>43011</v>
      </c>
      <c r="J32" s="255">
        <v>43174</v>
      </c>
      <c r="K32" s="255"/>
      <c r="L32" s="406">
        <v>1</v>
      </c>
      <c r="M32" s="265">
        <f t="shared" ca="1" si="12"/>
        <v>1</v>
      </c>
      <c r="N32" s="265">
        <f t="shared" ca="1" si="12"/>
        <v>1</v>
      </c>
      <c r="O32" s="265">
        <f t="shared" ca="1" si="12"/>
        <v>1</v>
      </c>
      <c r="P32" s="265">
        <f t="shared" ca="1" si="12"/>
        <v>1</v>
      </c>
      <c r="Q32" s="265">
        <f t="shared" ca="1" si="12"/>
        <v>1</v>
      </c>
      <c r="R32" s="265">
        <f t="shared" ca="1" si="12"/>
        <v>1</v>
      </c>
      <c r="S32" s="265">
        <f t="shared" ca="1" si="12"/>
        <v>1</v>
      </c>
      <c r="T32" s="265">
        <f t="shared" ca="1" si="12"/>
        <v>1</v>
      </c>
      <c r="U32" s="265">
        <f t="shared" ca="1" si="12"/>
        <v>1</v>
      </c>
      <c r="V32" s="265">
        <f t="shared" ca="1" si="12"/>
        <v>1</v>
      </c>
      <c r="W32" s="265">
        <f t="shared" ca="1" si="13"/>
        <v>1</v>
      </c>
      <c r="X32" s="265">
        <f t="shared" ca="1" si="13"/>
        <v>1</v>
      </c>
      <c r="Y32" s="265">
        <f t="shared" ca="1" si="13"/>
        <v>1</v>
      </c>
      <c r="Z32" s="265">
        <f t="shared" ca="1" si="13"/>
        <v>1</v>
      </c>
      <c r="AA32" s="265">
        <f t="shared" ca="1" si="13"/>
        <v>1</v>
      </c>
      <c r="AB32" s="265">
        <f t="shared" ca="1" si="13"/>
        <v>1</v>
      </c>
      <c r="AC32" s="265">
        <f t="shared" ca="1" si="13"/>
        <v>1</v>
      </c>
      <c r="AD32" s="265">
        <f t="shared" ca="1" si="13"/>
        <v>1</v>
      </c>
      <c r="AE32" s="265">
        <f t="shared" ca="1" si="13"/>
        <v>1</v>
      </c>
      <c r="AF32" s="265">
        <f t="shared" ca="1" si="13"/>
        <v>1</v>
      </c>
      <c r="AG32" s="265">
        <f t="shared" ca="1" si="14"/>
        <v>1</v>
      </c>
      <c r="AH32" s="265">
        <f t="shared" ca="1" si="14"/>
        <v>1</v>
      </c>
      <c r="AI32" s="265">
        <f t="shared" ca="1" si="14"/>
        <v>1</v>
      </c>
      <c r="AJ32" s="265">
        <f t="shared" ca="1" si="14"/>
        <v>1</v>
      </c>
      <c r="AK32" s="265">
        <f t="shared" ca="1" si="14"/>
        <v>1</v>
      </c>
      <c r="AL32" s="265">
        <f t="shared" ca="1" si="14"/>
        <v>1</v>
      </c>
      <c r="AM32" s="265">
        <f t="shared" ca="1" si="14"/>
        <v>1</v>
      </c>
      <c r="AN32" s="265">
        <f t="shared" ca="1" si="14"/>
        <v>1</v>
      </c>
      <c r="AO32" s="265">
        <f t="shared" ca="1" si="14"/>
        <v>0</v>
      </c>
      <c r="AP32" s="265">
        <f t="shared" ca="1" si="14"/>
        <v>0</v>
      </c>
      <c r="AQ32" s="265">
        <f t="shared" ca="1" si="15"/>
        <v>0</v>
      </c>
      <c r="AR32" s="265">
        <f t="shared" ca="1" si="15"/>
        <v>0</v>
      </c>
      <c r="AS32" s="265">
        <f t="shared" ca="1" si="15"/>
        <v>0</v>
      </c>
      <c r="AT32" s="265">
        <f t="shared" ca="1" si="15"/>
        <v>0</v>
      </c>
      <c r="AU32" s="265">
        <f t="shared" ca="1" si="15"/>
        <v>0</v>
      </c>
      <c r="AV32" s="265">
        <f t="shared" ca="1" si="15"/>
        <v>0</v>
      </c>
      <c r="AW32" s="265">
        <f t="shared" ca="1" si="15"/>
        <v>0</v>
      </c>
      <c r="AX32" s="265">
        <f t="shared" ca="1" si="15"/>
        <v>0</v>
      </c>
      <c r="AY32" s="265">
        <f t="shared" ca="1" si="15"/>
        <v>0</v>
      </c>
      <c r="AZ32" s="265">
        <f t="shared" ca="1" si="15"/>
        <v>0</v>
      </c>
      <c r="BA32" s="265">
        <f t="shared" ca="1" si="16"/>
        <v>0</v>
      </c>
      <c r="BB32" s="265">
        <f t="shared" ca="1" si="16"/>
        <v>0</v>
      </c>
      <c r="BC32" s="265">
        <f t="shared" ca="1" si="16"/>
        <v>0</v>
      </c>
      <c r="BD32" s="265">
        <f t="shared" ca="1" si="16"/>
        <v>0</v>
      </c>
      <c r="BE32" s="265">
        <f t="shared" ca="1" si="16"/>
        <v>0</v>
      </c>
      <c r="BF32" s="265">
        <f t="shared" ca="1" si="16"/>
        <v>0</v>
      </c>
      <c r="BG32" s="265">
        <f t="shared" ca="1" si="16"/>
        <v>0</v>
      </c>
      <c r="BH32" s="265">
        <f t="shared" ca="1" si="16"/>
        <v>0</v>
      </c>
      <c r="BI32" s="265">
        <f t="shared" ca="1" si="16"/>
        <v>0</v>
      </c>
      <c r="BJ32" s="265">
        <f t="shared" ca="1" si="16"/>
        <v>0</v>
      </c>
      <c r="BK32" s="265">
        <f t="shared" ca="1" si="16"/>
        <v>0</v>
      </c>
      <c r="BL32" s="265">
        <f t="shared" ca="1" si="16"/>
        <v>0</v>
      </c>
    </row>
    <row r="33" spans="1:64" s="231" customFormat="1" ht="30" customHeight="1">
      <c r="A33" s="250"/>
      <c r="B33" s="254"/>
      <c r="C33" s="254"/>
      <c r="D33" s="254" t="s">
        <v>136</v>
      </c>
      <c r="E33" s="254" t="s">
        <v>68</v>
      </c>
      <c r="F33" s="254" t="s">
        <v>220</v>
      </c>
      <c r="G33" s="254" t="s">
        <v>191</v>
      </c>
      <c r="H33" s="337" t="s">
        <v>412</v>
      </c>
      <c r="I33" s="255">
        <v>43122</v>
      </c>
      <c r="J33" s="255">
        <v>43174</v>
      </c>
      <c r="K33" s="255"/>
      <c r="L33" s="406">
        <v>1</v>
      </c>
      <c r="M33" s="265">
        <f t="shared" ca="1" si="12"/>
        <v>1</v>
      </c>
      <c r="N33" s="265">
        <f t="shared" ca="1" si="12"/>
        <v>1</v>
      </c>
      <c r="O33" s="265">
        <f t="shared" ca="1" si="12"/>
        <v>1</v>
      </c>
      <c r="P33" s="265">
        <f t="shared" ca="1" si="12"/>
        <v>1</v>
      </c>
      <c r="Q33" s="265">
        <f t="shared" ca="1" si="12"/>
        <v>1</v>
      </c>
      <c r="R33" s="265">
        <f t="shared" ca="1" si="12"/>
        <v>1</v>
      </c>
      <c r="S33" s="265">
        <f t="shared" ca="1" si="12"/>
        <v>1</v>
      </c>
      <c r="T33" s="265">
        <f t="shared" ca="1" si="12"/>
        <v>1</v>
      </c>
      <c r="U33" s="265">
        <f t="shared" ca="1" si="12"/>
        <v>1</v>
      </c>
      <c r="V33" s="265">
        <f t="shared" ca="1" si="12"/>
        <v>1</v>
      </c>
      <c r="W33" s="265">
        <f t="shared" ca="1" si="13"/>
        <v>1</v>
      </c>
      <c r="X33" s="265">
        <f t="shared" ca="1" si="13"/>
        <v>1</v>
      </c>
      <c r="Y33" s="265">
        <f t="shared" ca="1" si="13"/>
        <v>1</v>
      </c>
      <c r="Z33" s="265">
        <f t="shared" ca="1" si="13"/>
        <v>1</v>
      </c>
      <c r="AA33" s="265">
        <f t="shared" ca="1" si="13"/>
        <v>1</v>
      </c>
      <c r="AB33" s="265">
        <f t="shared" ca="1" si="13"/>
        <v>1</v>
      </c>
      <c r="AC33" s="265">
        <f t="shared" ca="1" si="13"/>
        <v>1</v>
      </c>
      <c r="AD33" s="265">
        <f t="shared" ca="1" si="13"/>
        <v>1</v>
      </c>
      <c r="AE33" s="265">
        <f t="shared" ca="1" si="13"/>
        <v>1</v>
      </c>
      <c r="AF33" s="265">
        <f t="shared" ca="1" si="13"/>
        <v>1</v>
      </c>
      <c r="AG33" s="265">
        <f t="shared" ca="1" si="14"/>
        <v>1</v>
      </c>
      <c r="AH33" s="265">
        <f t="shared" ca="1" si="14"/>
        <v>1</v>
      </c>
      <c r="AI33" s="265">
        <f t="shared" ca="1" si="14"/>
        <v>1</v>
      </c>
      <c r="AJ33" s="265">
        <f t="shared" ca="1" si="14"/>
        <v>1</v>
      </c>
      <c r="AK33" s="265">
        <f t="shared" ca="1" si="14"/>
        <v>1</v>
      </c>
      <c r="AL33" s="265">
        <f t="shared" ca="1" si="14"/>
        <v>1</v>
      </c>
      <c r="AM33" s="265">
        <f t="shared" ca="1" si="14"/>
        <v>1</v>
      </c>
      <c r="AN33" s="265">
        <f t="shared" ca="1" si="14"/>
        <v>1</v>
      </c>
      <c r="AO33" s="265">
        <f t="shared" ca="1" si="14"/>
        <v>0</v>
      </c>
      <c r="AP33" s="265">
        <f t="shared" ca="1" si="14"/>
        <v>0</v>
      </c>
      <c r="AQ33" s="265">
        <f t="shared" ca="1" si="15"/>
        <v>0</v>
      </c>
      <c r="AR33" s="265">
        <f t="shared" ca="1" si="15"/>
        <v>0</v>
      </c>
      <c r="AS33" s="265">
        <f t="shared" ca="1" si="15"/>
        <v>0</v>
      </c>
      <c r="AT33" s="265">
        <f t="shared" ca="1" si="15"/>
        <v>0</v>
      </c>
      <c r="AU33" s="265">
        <f t="shared" ca="1" si="15"/>
        <v>0</v>
      </c>
      <c r="AV33" s="265">
        <f t="shared" ca="1" si="15"/>
        <v>0</v>
      </c>
      <c r="AW33" s="265">
        <f t="shared" ca="1" si="15"/>
        <v>0</v>
      </c>
      <c r="AX33" s="265">
        <f t="shared" ca="1" si="15"/>
        <v>0</v>
      </c>
      <c r="AY33" s="265">
        <f t="shared" ca="1" si="15"/>
        <v>0</v>
      </c>
      <c r="AZ33" s="265">
        <f t="shared" ca="1" si="15"/>
        <v>0</v>
      </c>
      <c r="BA33" s="265">
        <f t="shared" ca="1" si="16"/>
        <v>0</v>
      </c>
      <c r="BB33" s="265">
        <f t="shared" ca="1" si="16"/>
        <v>0</v>
      </c>
      <c r="BC33" s="265">
        <f t="shared" ca="1" si="16"/>
        <v>0</v>
      </c>
      <c r="BD33" s="265">
        <f t="shared" ca="1" si="16"/>
        <v>0</v>
      </c>
      <c r="BE33" s="265">
        <f t="shared" ca="1" si="16"/>
        <v>0</v>
      </c>
      <c r="BF33" s="265">
        <f t="shared" ca="1" si="16"/>
        <v>0</v>
      </c>
      <c r="BG33" s="265">
        <f t="shared" ca="1" si="16"/>
        <v>0</v>
      </c>
      <c r="BH33" s="265">
        <f t="shared" ca="1" si="16"/>
        <v>0</v>
      </c>
      <c r="BI33" s="265">
        <f t="shared" ca="1" si="16"/>
        <v>0</v>
      </c>
      <c r="BJ33" s="265">
        <f t="shared" ca="1" si="16"/>
        <v>0</v>
      </c>
      <c r="BK33" s="265">
        <f t="shared" ca="1" si="16"/>
        <v>0</v>
      </c>
      <c r="BL33" s="265">
        <f t="shared" ca="1" si="16"/>
        <v>0</v>
      </c>
    </row>
    <row r="34" spans="1:64" s="231" customFormat="1" ht="30" customHeight="1">
      <c r="A34" s="250"/>
      <c r="B34" s="254"/>
      <c r="C34" s="254"/>
      <c r="D34" s="254" t="s">
        <v>136</v>
      </c>
      <c r="E34" s="254" t="s">
        <v>68</v>
      </c>
      <c r="F34" s="254" t="s">
        <v>318</v>
      </c>
      <c r="G34" s="254" t="s">
        <v>398</v>
      </c>
      <c r="H34" s="337" t="s">
        <v>412</v>
      </c>
      <c r="I34" s="255">
        <v>42892</v>
      </c>
      <c r="J34" s="255">
        <v>43174</v>
      </c>
      <c r="K34" s="255"/>
      <c r="L34" s="406">
        <v>1</v>
      </c>
      <c r="M34" s="265">
        <f t="shared" ca="1" si="12"/>
        <v>1</v>
      </c>
      <c r="N34" s="265">
        <f t="shared" ca="1" si="12"/>
        <v>1</v>
      </c>
      <c r="O34" s="265">
        <f t="shared" ca="1" si="12"/>
        <v>1</v>
      </c>
      <c r="P34" s="265">
        <f t="shared" ca="1" si="12"/>
        <v>1</v>
      </c>
      <c r="Q34" s="265">
        <f t="shared" ca="1" si="12"/>
        <v>1</v>
      </c>
      <c r="R34" s="265">
        <f t="shared" ca="1" si="12"/>
        <v>1</v>
      </c>
      <c r="S34" s="265">
        <f t="shared" ca="1" si="12"/>
        <v>1</v>
      </c>
      <c r="T34" s="265">
        <f t="shared" ca="1" si="12"/>
        <v>1</v>
      </c>
      <c r="U34" s="265">
        <f t="shared" ca="1" si="12"/>
        <v>1</v>
      </c>
      <c r="V34" s="265">
        <f t="shared" ca="1" si="12"/>
        <v>1</v>
      </c>
      <c r="W34" s="265">
        <f t="shared" ca="1" si="13"/>
        <v>1</v>
      </c>
      <c r="X34" s="265">
        <f t="shared" ca="1" si="13"/>
        <v>1</v>
      </c>
      <c r="Y34" s="265">
        <f t="shared" ca="1" si="13"/>
        <v>1</v>
      </c>
      <c r="Z34" s="265">
        <f t="shared" ca="1" si="13"/>
        <v>1</v>
      </c>
      <c r="AA34" s="265">
        <f t="shared" ca="1" si="13"/>
        <v>1</v>
      </c>
      <c r="AB34" s="265">
        <f t="shared" ca="1" si="13"/>
        <v>1</v>
      </c>
      <c r="AC34" s="265">
        <f t="shared" ca="1" si="13"/>
        <v>1</v>
      </c>
      <c r="AD34" s="265">
        <f t="shared" ca="1" si="13"/>
        <v>1</v>
      </c>
      <c r="AE34" s="265">
        <f t="shared" ca="1" si="13"/>
        <v>1</v>
      </c>
      <c r="AF34" s="265">
        <f t="shared" ca="1" si="13"/>
        <v>1</v>
      </c>
      <c r="AG34" s="265">
        <f t="shared" ca="1" si="14"/>
        <v>1</v>
      </c>
      <c r="AH34" s="265">
        <f t="shared" ca="1" si="14"/>
        <v>1</v>
      </c>
      <c r="AI34" s="265">
        <f t="shared" ca="1" si="14"/>
        <v>1</v>
      </c>
      <c r="AJ34" s="265">
        <f t="shared" ca="1" si="14"/>
        <v>1</v>
      </c>
      <c r="AK34" s="265">
        <f t="shared" ca="1" si="14"/>
        <v>1</v>
      </c>
      <c r="AL34" s="265">
        <f t="shared" ca="1" si="14"/>
        <v>1</v>
      </c>
      <c r="AM34" s="265">
        <f t="shared" ca="1" si="14"/>
        <v>1</v>
      </c>
      <c r="AN34" s="265">
        <f t="shared" ca="1" si="14"/>
        <v>1</v>
      </c>
      <c r="AO34" s="265">
        <f t="shared" ca="1" si="14"/>
        <v>0</v>
      </c>
      <c r="AP34" s="265">
        <f t="shared" ca="1" si="14"/>
        <v>0</v>
      </c>
      <c r="AQ34" s="265">
        <f t="shared" ca="1" si="15"/>
        <v>0</v>
      </c>
      <c r="AR34" s="265">
        <f t="shared" ca="1" si="15"/>
        <v>0</v>
      </c>
      <c r="AS34" s="265">
        <f t="shared" ca="1" si="15"/>
        <v>0</v>
      </c>
      <c r="AT34" s="265">
        <f t="shared" ca="1" si="15"/>
        <v>0</v>
      </c>
      <c r="AU34" s="265">
        <f t="shared" ca="1" si="15"/>
        <v>0</v>
      </c>
      <c r="AV34" s="265">
        <f t="shared" ca="1" si="15"/>
        <v>0</v>
      </c>
      <c r="AW34" s="265">
        <f t="shared" ca="1" si="15"/>
        <v>0</v>
      </c>
      <c r="AX34" s="265">
        <f t="shared" ca="1" si="15"/>
        <v>0</v>
      </c>
      <c r="AY34" s="265">
        <f t="shared" ca="1" si="15"/>
        <v>0</v>
      </c>
      <c r="AZ34" s="265">
        <f t="shared" ca="1" si="15"/>
        <v>0</v>
      </c>
      <c r="BA34" s="265">
        <f t="shared" ca="1" si="16"/>
        <v>0</v>
      </c>
      <c r="BB34" s="265">
        <f t="shared" ca="1" si="16"/>
        <v>0</v>
      </c>
      <c r="BC34" s="265">
        <f t="shared" ca="1" si="16"/>
        <v>0</v>
      </c>
      <c r="BD34" s="265">
        <f t="shared" ca="1" si="16"/>
        <v>0</v>
      </c>
      <c r="BE34" s="265">
        <f t="shared" ca="1" si="16"/>
        <v>0</v>
      </c>
      <c r="BF34" s="265">
        <f t="shared" ca="1" si="16"/>
        <v>0</v>
      </c>
      <c r="BG34" s="265">
        <f t="shared" ca="1" si="16"/>
        <v>0</v>
      </c>
      <c r="BH34" s="265">
        <f t="shared" ca="1" si="16"/>
        <v>0</v>
      </c>
      <c r="BI34" s="265">
        <f t="shared" ca="1" si="16"/>
        <v>0</v>
      </c>
      <c r="BJ34" s="265">
        <f t="shared" ca="1" si="16"/>
        <v>0</v>
      </c>
      <c r="BK34" s="265">
        <f t="shared" ca="1" si="16"/>
        <v>0</v>
      </c>
      <c r="BL34" s="265">
        <f t="shared" ca="1" si="16"/>
        <v>0</v>
      </c>
    </row>
    <row r="35" spans="1:64" s="231" customFormat="1" ht="30" customHeight="1">
      <c r="A35" s="250"/>
      <c r="B35" s="254"/>
      <c r="C35" s="254"/>
      <c r="D35" s="254" t="s">
        <v>136</v>
      </c>
      <c r="E35" s="254" t="s">
        <v>68</v>
      </c>
      <c r="F35" s="254" t="s">
        <v>319</v>
      </c>
      <c r="G35" s="254" t="s">
        <v>191</v>
      </c>
      <c r="H35" s="337" t="s">
        <v>412</v>
      </c>
      <c r="I35" s="255">
        <v>42741</v>
      </c>
      <c r="J35" s="255">
        <v>43174</v>
      </c>
      <c r="K35" s="255"/>
      <c r="L35" s="406">
        <v>1</v>
      </c>
      <c r="M35" s="265">
        <f t="shared" ref="M35:V44" ca="1" si="17">IF((AND(M$3&gt;=$I35,M$3&lt;=$J35)),$L35,0)</f>
        <v>1</v>
      </c>
      <c r="N35" s="265">
        <f t="shared" ca="1" si="17"/>
        <v>1</v>
      </c>
      <c r="O35" s="265">
        <f t="shared" ca="1" si="17"/>
        <v>1</v>
      </c>
      <c r="P35" s="265">
        <f t="shared" ca="1" si="17"/>
        <v>1</v>
      </c>
      <c r="Q35" s="265">
        <f t="shared" ca="1" si="17"/>
        <v>1</v>
      </c>
      <c r="R35" s="265">
        <f t="shared" ca="1" si="17"/>
        <v>1</v>
      </c>
      <c r="S35" s="265">
        <f t="shared" ca="1" si="17"/>
        <v>1</v>
      </c>
      <c r="T35" s="265">
        <f t="shared" ca="1" si="17"/>
        <v>1</v>
      </c>
      <c r="U35" s="265">
        <f t="shared" ca="1" si="17"/>
        <v>1</v>
      </c>
      <c r="V35" s="265">
        <f t="shared" ca="1" si="17"/>
        <v>1</v>
      </c>
      <c r="W35" s="265">
        <f t="shared" ref="W35:AF44" ca="1" si="18">IF((AND(W$3&gt;=$I35,W$3&lt;=$J35)),$L35,0)</f>
        <v>1</v>
      </c>
      <c r="X35" s="265">
        <f t="shared" ca="1" si="18"/>
        <v>1</v>
      </c>
      <c r="Y35" s="265">
        <f t="shared" ca="1" si="18"/>
        <v>1</v>
      </c>
      <c r="Z35" s="265">
        <f t="shared" ca="1" si="18"/>
        <v>1</v>
      </c>
      <c r="AA35" s="265">
        <f t="shared" ca="1" si="18"/>
        <v>1</v>
      </c>
      <c r="AB35" s="265">
        <f t="shared" ca="1" si="18"/>
        <v>1</v>
      </c>
      <c r="AC35" s="265">
        <f t="shared" ca="1" si="18"/>
        <v>1</v>
      </c>
      <c r="AD35" s="265">
        <f t="shared" ca="1" si="18"/>
        <v>1</v>
      </c>
      <c r="AE35" s="265">
        <f t="shared" ca="1" si="18"/>
        <v>1</v>
      </c>
      <c r="AF35" s="265">
        <f t="shared" ca="1" si="18"/>
        <v>1</v>
      </c>
      <c r="AG35" s="265">
        <f t="shared" ref="AG35:AP44" ca="1" si="19">IF((AND(AG$3&gt;=$I35,AG$3&lt;=$J35)),$L35,0)</f>
        <v>1</v>
      </c>
      <c r="AH35" s="265">
        <f t="shared" ca="1" si="19"/>
        <v>1</v>
      </c>
      <c r="AI35" s="265">
        <f t="shared" ca="1" si="19"/>
        <v>1</v>
      </c>
      <c r="AJ35" s="265">
        <f t="shared" ca="1" si="19"/>
        <v>1</v>
      </c>
      <c r="AK35" s="265">
        <f t="shared" ca="1" si="19"/>
        <v>1</v>
      </c>
      <c r="AL35" s="265">
        <f t="shared" ca="1" si="19"/>
        <v>1</v>
      </c>
      <c r="AM35" s="265">
        <f t="shared" ca="1" si="19"/>
        <v>1</v>
      </c>
      <c r="AN35" s="265">
        <f t="shared" ca="1" si="19"/>
        <v>1</v>
      </c>
      <c r="AO35" s="265">
        <f t="shared" ca="1" si="19"/>
        <v>0</v>
      </c>
      <c r="AP35" s="265">
        <f t="shared" ca="1" si="19"/>
        <v>0</v>
      </c>
      <c r="AQ35" s="265">
        <f t="shared" ref="AQ35:AZ44" ca="1" si="20">IF((AND(AQ$3&gt;=$I35,AQ$3&lt;=$J35)),$L35,0)</f>
        <v>0</v>
      </c>
      <c r="AR35" s="265">
        <f t="shared" ca="1" si="20"/>
        <v>0</v>
      </c>
      <c r="AS35" s="265">
        <f t="shared" ca="1" si="20"/>
        <v>0</v>
      </c>
      <c r="AT35" s="265">
        <f t="shared" ca="1" si="20"/>
        <v>0</v>
      </c>
      <c r="AU35" s="265">
        <f t="shared" ca="1" si="20"/>
        <v>0</v>
      </c>
      <c r="AV35" s="265">
        <f t="shared" ca="1" si="20"/>
        <v>0</v>
      </c>
      <c r="AW35" s="265">
        <f t="shared" ca="1" si="20"/>
        <v>0</v>
      </c>
      <c r="AX35" s="265">
        <f t="shared" ca="1" si="20"/>
        <v>0</v>
      </c>
      <c r="AY35" s="265">
        <f t="shared" ca="1" si="20"/>
        <v>0</v>
      </c>
      <c r="AZ35" s="265">
        <f t="shared" ca="1" si="20"/>
        <v>0</v>
      </c>
      <c r="BA35" s="265">
        <f t="shared" ref="BA35:BL44" ca="1" si="21">IF((AND(BA$3&gt;=$I35,BA$3&lt;=$J35)),$L35,0)</f>
        <v>0</v>
      </c>
      <c r="BB35" s="265">
        <f t="shared" ca="1" si="21"/>
        <v>0</v>
      </c>
      <c r="BC35" s="265">
        <f t="shared" ca="1" si="21"/>
        <v>0</v>
      </c>
      <c r="BD35" s="265">
        <f t="shared" ca="1" si="21"/>
        <v>0</v>
      </c>
      <c r="BE35" s="265">
        <f t="shared" ca="1" si="21"/>
        <v>0</v>
      </c>
      <c r="BF35" s="265">
        <f t="shared" ca="1" si="21"/>
        <v>0</v>
      </c>
      <c r="BG35" s="265">
        <f t="shared" ca="1" si="21"/>
        <v>0</v>
      </c>
      <c r="BH35" s="265">
        <f t="shared" ca="1" si="21"/>
        <v>0</v>
      </c>
      <c r="BI35" s="265">
        <f t="shared" ca="1" si="21"/>
        <v>0</v>
      </c>
      <c r="BJ35" s="265">
        <f t="shared" ca="1" si="21"/>
        <v>0</v>
      </c>
      <c r="BK35" s="265">
        <f t="shared" ca="1" si="21"/>
        <v>0</v>
      </c>
      <c r="BL35" s="265">
        <f t="shared" ca="1" si="21"/>
        <v>0</v>
      </c>
    </row>
    <row r="36" spans="1:64" s="231" customFormat="1" ht="30" customHeight="1">
      <c r="A36" s="250"/>
      <c r="B36" s="254"/>
      <c r="C36" s="254" t="s">
        <v>0</v>
      </c>
      <c r="D36" s="254" t="s">
        <v>136</v>
      </c>
      <c r="E36" s="254" t="s">
        <v>68</v>
      </c>
      <c r="F36" s="254" t="s">
        <v>239</v>
      </c>
      <c r="G36" s="254" t="s">
        <v>191</v>
      </c>
      <c r="H36" s="337" t="s">
        <v>412</v>
      </c>
      <c r="I36" s="255">
        <v>43117</v>
      </c>
      <c r="J36" s="255">
        <v>43174</v>
      </c>
      <c r="K36" s="255"/>
      <c r="L36" s="406">
        <v>0.8</v>
      </c>
      <c r="M36" s="265">
        <f t="shared" ca="1" si="17"/>
        <v>0.8</v>
      </c>
      <c r="N36" s="265">
        <f t="shared" ca="1" si="17"/>
        <v>0.8</v>
      </c>
      <c r="O36" s="265">
        <f t="shared" ca="1" si="17"/>
        <v>0.8</v>
      </c>
      <c r="P36" s="265">
        <f t="shared" ca="1" si="17"/>
        <v>0.8</v>
      </c>
      <c r="Q36" s="265">
        <f t="shared" ca="1" si="17"/>
        <v>0.8</v>
      </c>
      <c r="R36" s="265">
        <f t="shared" ca="1" si="17"/>
        <v>0.8</v>
      </c>
      <c r="S36" s="265">
        <f t="shared" ca="1" si="17"/>
        <v>0.8</v>
      </c>
      <c r="T36" s="265">
        <f t="shared" ca="1" si="17"/>
        <v>0.8</v>
      </c>
      <c r="U36" s="265">
        <f t="shared" ca="1" si="17"/>
        <v>0.8</v>
      </c>
      <c r="V36" s="265">
        <f t="shared" ca="1" si="17"/>
        <v>0.8</v>
      </c>
      <c r="W36" s="265">
        <f t="shared" ca="1" si="18"/>
        <v>0.8</v>
      </c>
      <c r="X36" s="265">
        <f t="shared" ca="1" si="18"/>
        <v>0.8</v>
      </c>
      <c r="Y36" s="265">
        <f t="shared" ca="1" si="18"/>
        <v>0.8</v>
      </c>
      <c r="Z36" s="265">
        <f t="shared" ca="1" si="18"/>
        <v>0.8</v>
      </c>
      <c r="AA36" s="265">
        <f t="shared" ca="1" si="18"/>
        <v>0.8</v>
      </c>
      <c r="AB36" s="265">
        <f t="shared" ca="1" si="18"/>
        <v>0.8</v>
      </c>
      <c r="AC36" s="265">
        <f t="shared" ca="1" si="18"/>
        <v>0.8</v>
      </c>
      <c r="AD36" s="265">
        <f t="shared" ca="1" si="18"/>
        <v>0.8</v>
      </c>
      <c r="AE36" s="265">
        <f t="shared" ca="1" si="18"/>
        <v>0.8</v>
      </c>
      <c r="AF36" s="265">
        <f t="shared" ca="1" si="18"/>
        <v>0.8</v>
      </c>
      <c r="AG36" s="265">
        <f t="shared" ca="1" si="19"/>
        <v>0.8</v>
      </c>
      <c r="AH36" s="265">
        <f t="shared" ca="1" si="19"/>
        <v>0.8</v>
      </c>
      <c r="AI36" s="265">
        <f t="shared" ca="1" si="19"/>
        <v>0.8</v>
      </c>
      <c r="AJ36" s="265">
        <f t="shared" ca="1" si="19"/>
        <v>0.8</v>
      </c>
      <c r="AK36" s="265">
        <f t="shared" ca="1" si="19"/>
        <v>0.8</v>
      </c>
      <c r="AL36" s="265">
        <f t="shared" ca="1" si="19"/>
        <v>0.8</v>
      </c>
      <c r="AM36" s="265">
        <f t="shared" ca="1" si="19"/>
        <v>0.8</v>
      </c>
      <c r="AN36" s="265">
        <f t="shared" ca="1" si="19"/>
        <v>0.8</v>
      </c>
      <c r="AO36" s="265">
        <f t="shared" ca="1" si="19"/>
        <v>0</v>
      </c>
      <c r="AP36" s="265">
        <f t="shared" ca="1" si="19"/>
        <v>0</v>
      </c>
      <c r="AQ36" s="265">
        <f t="shared" ca="1" si="20"/>
        <v>0</v>
      </c>
      <c r="AR36" s="265">
        <f t="shared" ca="1" si="20"/>
        <v>0</v>
      </c>
      <c r="AS36" s="265">
        <f t="shared" ca="1" si="20"/>
        <v>0</v>
      </c>
      <c r="AT36" s="265">
        <f t="shared" ca="1" si="20"/>
        <v>0</v>
      </c>
      <c r="AU36" s="265">
        <f t="shared" ca="1" si="20"/>
        <v>0</v>
      </c>
      <c r="AV36" s="265">
        <f t="shared" ca="1" si="20"/>
        <v>0</v>
      </c>
      <c r="AW36" s="265">
        <f t="shared" ca="1" si="20"/>
        <v>0</v>
      </c>
      <c r="AX36" s="265">
        <f t="shared" ca="1" si="20"/>
        <v>0</v>
      </c>
      <c r="AY36" s="265">
        <f t="shared" ca="1" si="20"/>
        <v>0</v>
      </c>
      <c r="AZ36" s="265">
        <f t="shared" ca="1" si="20"/>
        <v>0</v>
      </c>
      <c r="BA36" s="265">
        <f t="shared" ca="1" si="21"/>
        <v>0</v>
      </c>
      <c r="BB36" s="265">
        <f t="shared" ca="1" si="21"/>
        <v>0</v>
      </c>
      <c r="BC36" s="265">
        <f t="shared" ca="1" si="21"/>
        <v>0</v>
      </c>
      <c r="BD36" s="265">
        <f t="shared" ca="1" si="21"/>
        <v>0</v>
      </c>
      <c r="BE36" s="265">
        <f t="shared" ca="1" si="21"/>
        <v>0</v>
      </c>
      <c r="BF36" s="265">
        <f t="shared" ca="1" si="21"/>
        <v>0</v>
      </c>
      <c r="BG36" s="265">
        <f t="shared" ca="1" si="21"/>
        <v>0</v>
      </c>
      <c r="BH36" s="265">
        <f t="shared" ca="1" si="21"/>
        <v>0</v>
      </c>
      <c r="BI36" s="265">
        <f t="shared" ca="1" si="21"/>
        <v>0</v>
      </c>
      <c r="BJ36" s="265">
        <f t="shared" ca="1" si="21"/>
        <v>0</v>
      </c>
      <c r="BK36" s="265">
        <f t="shared" ca="1" si="21"/>
        <v>0</v>
      </c>
      <c r="BL36" s="265">
        <f t="shared" ca="1" si="21"/>
        <v>0</v>
      </c>
    </row>
    <row r="37" spans="1:64" s="231" customFormat="1" ht="30" customHeight="1">
      <c r="A37" s="250"/>
      <c r="B37" s="254"/>
      <c r="C37" s="254"/>
      <c r="D37" s="254" t="s">
        <v>136</v>
      </c>
      <c r="E37" s="254" t="s">
        <v>68</v>
      </c>
      <c r="F37" s="254" t="s">
        <v>247</v>
      </c>
      <c r="G37" s="254" t="s">
        <v>398</v>
      </c>
      <c r="H37" s="337" t="s">
        <v>412</v>
      </c>
      <c r="I37" s="255">
        <v>42993</v>
      </c>
      <c r="J37" s="255">
        <v>43174</v>
      </c>
      <c r="K37" s="255"/>
      <c r="L37" s="406">
        <v>1</v>
      </c>
      <c r="M37" s="265">
        <f t="shared" ca="1" si="17"/>
        <v>1</v>
      </c>
      <c r="N37" s="265">
        <f t="shared" ca="1" si="17"/>
        <v>1</v>
      </c>
      <c r="O37" s="265">
        <f t="shared" ca="1" si="17"/>
        <v>1</v>
      </c>
      <c r="P37" s="265">
        <f t="shared" ca="1" si="17"/>
        <v>1</v>
      </c>
      <c r="Q37" s="265">
        <f t="shared" ca="1" si="17"/>
        <v>1</v>
      </c>
      <c r="R37" s="265">
        <f t="shared" ca="1" si="17"/>
        <v>1</v>
      </c>
      <c r="S37" s="265">
        <f t="shared" ca="1" si="17"/>
        <v>1</v>
      </c>
      <c r="T37" s="265">
        <f t="shared" ca="1" si="17"/>
        <v>1</v>
      </c>
      <c r="U37" s="265">
        <f t="shared" ca="1" si="17"/>
        <v>1</v>
      </c>
      <c r="V37" s="265">
        <f t="shared" ca="1" si="17"/>
        <v>1</v>
      </c>
      <c r="W37" s="265">
        <f t="shared" ca="1" si="18"/>
        <v>1</v>
      </c>
      <c r="X37" s="265">
        <f t="shared" ca="1" si="18"/>
        <v>1</v>
      </c>
      <c r="Y37" s="265">
        <f t="shared" ca="1" si="18"/>
        <v>1</v>
      </c>
      <c r="Z37" s="265">
        <f t="shared" ca="1" si="18"/>
        <v>1</v>
      </c>
      <c r="AA37" s="265">
        <f t="shared" ca="1" si="18"/>
        <v>1</v>
      </c>
      <c r="AB37" s="265">
        <f t="shared" ca="1" si="18"/>
        <v>1</v>
      </c>
      <c r="AC37" s="265">
        <f t="shared" ca="1" si="18"/>
        <v>1</v>
      </c>
      <c r="AD37" s="265">
        <f t="shared" ca="1" si="18"/>
        <v>1</v>
      </c>
      <c r="AE37" s="265">
        <f t="shared" ca="1" si="18"/>
        <v>1</v>
      </c>
      <c r="AF37" s="265">
        <f t="shared" ca="1" si="18"/>
        <v>1</v>
      </c>
      <c r="AG37" s="265">
        <f t="shared" ca="1" si="19"/>
        <v>1</v>
      </c>
      <c r="AH37" s="265">
        <f t="shared" ca="1" si="19"/>
        <v>1</v>
      </c>
      <c r="AI37" s="265">
        <f t="shared" ca="1" si="19"/>
        <v>1</v>
      </c>
      <c r="AJ37" s="265">
        <f t="shared" ca="1" si="19"/>
        <v>1</v>
      </c>
      <c r="AK37" s="265">
        <f t="shared" ca="1" si="19"/>
        <v>1</v>
      </c>
      <c r="AL37" s="265">
        <f t="shared" ca="1" si="19"/>
        <v>1</v>
      </c>
      <c r="AM37" s="265">
        <f t="shared" ca="1" si="19"/>
        <v>1</v>
      </c>
      <c r="AN37" s="265">
        <f t="shared" ca="1" si="19"/>
        <v>1</v>
      </c>
      <c r="AO37" s="265">
        <f t="shared" ca="1" si="19"/>
        <v>0</v>
      </c>
      <c r="AP37" s="265">
        <f t="shared" ca="1" si="19"/>
        <v>0</v>
      </c>
      <c r="AQ37" s="265">
        <f t="shared" ca="1" si="20"/>
        <v>0</v>
      </c>
      <c r="AR37" s="265">
        <f t="shared" ca="1" si="20"/>
        <v>0</v>
      </c>
      <c r="AS37" s="265">
        <f t="shared" ca="1" si="20"/>
        <v>0</v>
      </c>
      <c r="AT37" s="265">
        <f t="shared" ca="1" si="20"/>
        <v>0</v>
      </c>
      <c r="AU37" s="265">
        <f t="shared" ca="1" si="20"/>
        <v>0</v>
      </c>
      <c r="AV37" s="265">
        <f t="shared" ca="1" si="20"/>
        <v>0</v>
      </c>
      <c r="AW37" s="265">
        <f t="shared" ca="1" si="20"/>
        <v>0</v>
      </c>
      <c r="AX37" s="265">
        <f t="shared" ca="1" si="20"/>
        <v>0</v>
      </c>
      <c r="AY37" s="265">
        <f t="shared" ca="1" si="20"/>
        <v>0</v>
      </c>
      <c r="AZ37" s="265">
        <f t="shared" ca="1" si="20"/>
        <v>0</v>
      </c>
      <c r="BA37" s="265">
        <f t="shared" ca="1" si="21"/>
        <v>0</v>
      </c>
      <c r="BB37" s="265">
        <f t="shared" ca="1" si="21"/>
        <v>0</v>
      </c>
      <c r="BC37" s="265">
        <f t="shared" ca="1" si="21"/>
        <v>0</v>
      </c>
      <c r="BD37" s="265">
        <f t="shared" ca="1" si="21"/>
        <v>0</v>
      </c>
      <c r="BE37" s="265">
        <f t="shared" ca="1" si="21"/>
        <v>0</v>
      </c>
      <c r="BF37" s="265">
        <f t="shared" ca="1" si="21"/>
        <v>0</v>
      </c>
      <c r="BG37" s="265">
        <f t="shared" ca="1" si="21"/>
        <v>0</v>
      </c>
      <c r="BH37" s="265">
        <f t="shared" ca="1" si="21"/>
        <v>0</v>
      </c>
      <c r="BI37" s="265">
        <f t="shared" ca="1" si="21"/>
        <v>0</v>
      </c>
      <c r="BJ37" s="265">
        <f t="shared" ca="1" si="21"/>
        <v>0</v>
      </c>
      <c r="BK37" s="265">
        <f t="shared" ca="1" si="21"/>
        <v>0</v>
      </c>
      <c r="BL37" s="265">
        <f t="shared" ca="1" si="21"/>
        <v>0</v>
      </c>
    </row>
    <row r="38" spans="1:64" s="231" customFormat="1" ht="30" customHeight="1">
      <c r="A38" s="250"/>
      <c r="B38" s="254"/>
      <c r="C38" s="254"/>
      <c r="D38" s="254" t="s">
        <v>136</v>
      </c>
      <c r="E38" s="254" t="s">
        <v>68</v>
      </c>
      <c r="F38" s="254" t="s">
        <v>254</v>
      </c>
      <c r="G38" s="254" t="s">
        <v>191</v>
      </c>
      <c r="H38" s="337" t="s">
        <v>412</v>
      </c>
      <c r="I38" s="255">
        <v>43129</v>
      </c>
      <c r="J38" s="255">
        <v>43465</v>
      </c>
      <c r="K38" s="255"/>
      <c r="L38" s="406">
        <v>1</v>
      </c>
      <c r="M38" s="265">
        <f t="shared" ca="1" si="17"/>
        <v>1</v>
      </c>
      <c r="N38" s="265">
        <f t="shared" ca="1" si="17"/>
        <v>1</v>
      </c>
      <c r="O38" s="265">
        <f t="shared" ca="1" si="17"/>
        <v>1</v>
      </c>
      <c r="P38" s="265">
        <f t="shared" ca="1" si="17"/>
        <v>1</v>
      </c>
      <c r="Q38" s="265">
        <f t="shared" ca="1" si="17"/>
        <v>1</v>
      </c>
      <c r="R38" s="265">
        <f t="shared" ca="1" si="17"/>
        <v>1</v>
      </c>
      <c r="S38" s="265">
        <f t="shared" ca="1" si="17"/>
        <v>1</v>
      </c>
      <c r="T38" s="265">
        <f t="shared" ca="1" si="17"/>
        <v>1</v>
      </c>
      <c r="U38" s="265">
        <f t="shared" ca="1" si="17"/>
        <v>1</v>
      </c>
      <c r="V38" s="265">
        <f t="shared" ca="1" si="17"/>
        <v>1</v>
      </c>
      <c r="W38" s="265">
        <f t="shared" ca="1" si="18"/>
        <v>1</v>
      </c>
      <c r="X38" s="265">
        <f t="shared" ca="1" si="18"/>
        <v>1</v>
      </c>
      <c r="Y38" s="265">
        <f t="shared" ca="1" si="18"/>
        <v>1</v>
      </c>
      <c r="Z38" s="265">
        <f t="shared" ca="1" si="18"/>
        <v>1</v>
      </c>
      <c r="AA38" s="265">
        <f t="shared" ca="1" si="18"/>
        <v>1</v>
      </c>
      <c r="AB38" s="265">
        <f t="shared" ca="1" si="18"/>
        <v>1</v>
      </c>
      <c r="AC38" s="265">
        <f t="shared" ca="1" si="18"/>
        <v>1</v>
      </c>
      <c r="AD38" s="265">
        <f t="shared" ca="1" si="18"/>
        <v>1</v>
      </c>
      <c r="AE38" s="265">
        <f t="shared" ca="1" si="18"/>
        <v>1</v>
      </c>
      <c r="AF38" s="265">
        <f t="shared" ca="1" si="18"/>
        <v>1</v>
      </c>
      <c r="AG38" s="265">
        <f t="shared" ca="1" si="19"/>
        <v>1</v>
      </c>
      <c r="AH38" s="265">
        <f t="shared" ca="1" si="19"/>
        <v>1</v>
      </c>
      <c r="AI38" s="265">
        <f t="shared" ca="1" si="19"/>
        <v>1</v>
      </c>
      <c r="AJ38" s="265">
        <f t="shared" ca="1" si="19"/>
        <v>1</v>
      </c>
      <c r="AK38" s="265">
        <f t="shared" ca="1" si="19"/>
        <v>1</v>
      </c>
      <c r="AL38" s="265">
        <f t="shared" ca="1" si="19"/>
        <v>1</v>
      </c>
      <c r="AM38" s="265">
        <f t="shared" ca="1" si="19"/>
        <v>1</v>
      </c>
      <c r="AN38" s="265">
        <f t="shared" ca="1" si="19"/>
        <v>1</v>
      </c>
      <c r="AO38" s="265">
        <f t="shared" ca="1" si="19"/>
        <v>1</v>
      </c>
      <c r="AP38" s="265">
        <f t="shared" ca="1" si="19"/>
        <v>1</v>
      </c>
      <c r="AQ38" s="265">
        <f t="shared" ca="1" si="20"/>
        <v>1</v>
      </c>
      <c r="AR38" s="265">
        <f t="shared" ca="1" si="20"/>
        <v>1</v>
      </c>
      <c r="AS38" s="265">
        <f t="shared" ca="1" si="20"/>
        <v>1</v>
      </c>
      <c r="AT38" s="265">
        <f t="shared" ca="1" si="20"/>
        <v>1</v>
      </c>
      <c r="AU38" s="265">
        <f t="shared" ca="1" si="20"/>
        <v>1</v>
      </c>
      <c r="AV38" s="265">
        <f t="shared" ca="1" si="20"/>
        <v>1</v>
      </c>
      <c r="AW38" s="265">
        <f t="shared" ca="1" si="20"/>
        <v>1</v>
      </c>
      <c r="AX38" s="265">
        <f t="shared" ca="1" si="20"/>
        <v>1</v>
      </c>
      <c r="AY38" s="265">
        <f t="shared" ca="1" si="20"/>
        <v>1</v>
      </c>
      <c r="AZ38" s="265">
        <f t="shared" ca="1" si="20"/>
        <v>1</v>
      </c>
      <c r="BA38" s="265">
        <f t="shared" ca="1" si="21"/>
        <v>1</v>
      </c>
      <c r="BB38" s="265">
        <f t="shared" ca="1" si="21"/>
        <v>1</v>
      </c>
      <c r="BC38" s="265">
        <f t="shared" ca="1" si="21"/>
        <v>1</v>
      </c>
      <c r="BD38" s="265">
        <f t="shared" ca="1" si="21"/>
        <v>1</v>
      </c>
      <c r="BE38" s="265">
        <f t="shared" ca="1" si="21"/>
        <v>1</v>
      </c>
      <c r="BF38" s="265">
        <f t="shared" ca="1" si="21"/>
        <v>1</v>
      </c>
      <c r="BG38" s="265">
        <f t="shared" ca="1" si="21"/>
        <v>1</v>
      </c>
      <c r="BH38" s="265">
        <f t="shared" ca="1" si="21"/>
        <v>1</v>
      </c>
      <c r="BI38" s="265">
        <f t="shared" ca="1" si="21"/>
        <v>1</v>
      </c>
      <c r="BJ38" s="265">
        <f t="shared" ca="1" si="21"/>
        <v>1</v>
      </c>
      <c r="BK38" s="265">
        <f t="shared" ca="1" si="21"/>
        <v>1</v>
      </c>
      <c r="BL38" s="265">
        <f t="shared" ca="1" si="21"/>
        <v>1</v>
      </c>
    </row>
    <row r="39" spans="1:64" s="231" customFormat="1" ht="30" customHeight="1">
      <c r="A39" s="250"/>
      <c r="B39" s="254"/>
      <c r="C39" s="254"/>
      <c r="D39" s="254" t="s">
        <v>136</v>
      </c>
      <c r="E39" s="254" t="s">
        <v>68</v>
      </c>
      <c r="F39" s="254" t="s">
        <v>257</v>
      </c>
      <c r="G39" s="254" t="s">
        <v>188</v>
      </c>
      <c r="H39" s="337" t="s">
        <v>412</v>
      </c>
      <c r="I39" s="255">
        <v>43110</v>
      </c>
      <c r="J39" s="255">
        <v>43174</v>
      </c>
      <c r="K39" s="255"/>
      <c r="L39" s="406">
        <v>1</v>
      </c>
      <c r="M39" s="265">
        <f t="shared" ca="1" si="17"/>
        <v>1</v>
      </c>
      <c r="N39" s="265">
        <f t="shared" ca="1" si="17"/>
        <v>1</v>
      </c>
      <c r="O39" s="265">
        <f t="shared" ca="1" si="17"/>
        <v>1</v>
      </c>
      <c r="P39" s="265">
        <f t="shared" ca="1" si="17"/>
        <v>1</v>
      </c>
      <c r="Q39" s="265">
        <f t="shared" ca="1" si="17"/>
        <v>1</v>
      </c>
      <c r="R39" s="265">
        <f t="shared" ca="1" si="17"/>
        <v>1</v>
      </c>
      <c r="S39" s="265">
        <f t="shared" ca="1" si="17"/>
        <v>1</v>
      </c>
      <c r="T39" s="265">
        <f t="shared" ca="1" si="17"/>
        <v>1</v>
      </c>
      <c r="U39" s="265">
        <f t="shared" ca="1" si="17"/>
        <v>1</v>
      </c>
      <c r="V39" s="265">
        <f t="shared" ca="1" si="17"/>
        <v>1</v>
      </c>
      <c r="W39" s="265">
        <f t="shared" ca="1" si="18"/>
        <v>1</v>
      </c>
      <c r="X39" s="265">
        <f t="shared" ca="1" si="18"/>
        <v>1</v>
      </c>
      <c r="Y39" s="265">
        <f t="shared" ca="1" si="18"/>
        <v>1</v>
      </c>
      <c r="Z39" s="265">
        <f t="shared" ca="1" si="18"/>
        <v>1</v>
      </c>
      <c r="AA39" s="265">
        <f t="shared" ca="1" si="18"/>
        <v>1</v>
      </c>
      <c r="AB39" s="265">
        <f t="shared" ca="1" si="18"/>
        <v>1</v>
      </c>
      <c r="AC39" s="265">
        <f t="shared" ca="1" si="18"/>
        <v>1</v>
      </c>
      <c r="AD39" s="265">
        <f t="shared" ca="1" si="18"/>
        <v>1</v>
      </c>
      <c r="AE39" s="265">
        <f t="shared" ca="1" si="18"/>
        <v>1</v>
      </c>
      <c r="AF39" s="265">
        <f t="shared" ca="1" si="18"/>
        <v>1</v>
      </c>
      <c r="AG39" s="265">
        <f t="shared" ca="1" si="19"/>
        <v>1</v>
      </c>
      <c r="AH39" s="265">
        <f t="shared" ca="1" si="19"/>
        <v>1</v>
      </c>
      <c r="AI39" s="265">
        <f t="shared" ca="1" si="19"/>
        <v>1</v>
      </c>
      <c r="AJ39" s="265">
        <f t="shared" ca="1" si="19"/>
        <v>1</v>
      </c>
      <c r="AK39" s="265">
        <f t="shared" ca="1" si="19"/>
        <v>1</v>
      </c>
      <c r="AL39" s="265">
        <f t="shared" ca="1" si="19"/>
        <v>1</v>
      </c>
      <c r="AM39" s="265">
        <f t="shared" ca="1" si="19"/>
        <v>1</v>
      </c>
      <c r="AN39" s="265">
        <f t="shared" ca="1" si="19"/>
        <v>1</v>
      </c>
      <c r="AO39" s="265">
        <f t="shared" ca="1" si="19"/>
        <v>0</v>
      </c>
      <c r="AP39" s="265">
        <f t="shared" ca="1" si="19"/>
        <v>0</v>
      </c>
      <c r="AQ39" s="265">
        <f t="shared" ca="1" si="20"/>
        <v>0</v>
      </c>
      <c r="AR39" s="265">
        <f t="shared" ca="1" si="20"/>
        <v>0</v>
      </c>
      <c r="AS39" s="265">
        <f t="shared" ca="1" si="20"/>
        <v>0</v>
      </c>
      <c r="AT39" s="265">
        <f t="shared" ca="1" si="20"/>
        <v>0</v>
      </c>
      <c r="AU39" s="265">
        <f t="shared" ca="1" si="20"/>
        <v>0</v>
      </c>
      <c r="AV39" s="265">
        <f t="shared" ca="1" si="20"/>
        <v>0</v>
      </c>
      <c r="AW39" s="265">
        <f t="shared" ca="1" si="20"/>
        <v>0</v>
      </c>
      <c r="AX39" s="265">
        <f t="shared" ca="1" si="20"/>
        <v>0</v>
      </c>
      <c r="AY39" s="265">
        <f t="shared" ca="1" si="20"/>
        <v>0</v>
      </c>
      <c r="AZ39" s="265">
        <f t="shared" ca="1" si="20"/>
        <v>0</v>
      </c>
      <c r="BA39" s="265">
        <f t="shared" ca="1" si="21"/>
        <v>0</v>
      </c>
      <c r="BB39" s="265">
        <f t="shared" ca="1" si="21"/>
        <v>0</v>
      </c>
      <c r="BC39" s="265">
        <f t="shared" ca="1" si="21"/>
        <v>0</v>
      </c>
      <c r="BD39" s="265">
        <f t="shared" ca="1" si="21"/>
        <v>0</v>
      </c>
      <c r="BE39" s="265">
        <f t="shared" ca="1" si="21"/>
        <v>0</v>
      </c>
      <c r="BF39" s="265">
        <f t="shared" ca="1" si="21"/>
        <v>0</v>
      </c>
      <c r="BG39" s="265">
        <f t="shared" ca="1" si="21"/>
        <v>0</v>
      </c>
      <c r="BH39" s="265">
        <f t="shared" ca="1" si="21"/>
        <v>0</v>
      </c>
      <c r="BI39" s="265">
        <f t="shared" ca="1" si="21"/>
        <v>0</v>
      </c>
      <c r="BJ39" s="265">
        <f t="shared" ca="1" si="21"/>
        <v>0</v>
      </c>
      <c r="BK39" s="265">
        <f t="shared" ca="1" si="21"/>
        <v>0</v>
      </c>
      <c r="BL39" s="265">
        <f t="shared" ca="1" si="21"/>
        <v>0</v>
      </c>
    </row>
    <row r="40" spans="1:64" s="231" customFormat="1" ht="30" customHeight="1">
      <c r="A40" s="250"/>
      <c r="B40" s="254"/>
      <c r="C40" s="254"/>
      <c r="D40" s="254" t="s">
        <v>217</v>
      </c>
      <c r="E40" s="254" t="s">
        <v>99</v>
      </c>
      <c r="F40" s="254" t="s">
        <v>216</v>
      </c>
      <c r="G40" s="254" t="s">
        <v>398</v>
      </c>
      <c r="H40" s="337"/>
      <c r="I40" s="255">
        <v>42826</v>
      </c>
      <c r="J40" s="255">
        <v>43205</v>
      </c>
      <c r="K40" s="255"/>
      <c r="L40" s="406">
        <v>1</v>
      </c>
      <c r="M40" s="265">
        <f t="shared" ca="1" si="17"/>
        <v>1</v>
      </c>
      <c r="N40" s="265">
        <f t="shared" ca="1" si="17"/>
        <v>1</v>
      </c>
      <c r="O40" s="265">
        <f t="shared" ca="1" si="17"/>
        <v>1</v>
      </c>
      <c r="P40" s="265">
        <f t="shared" ca="1" si="17"/>
        <v>1</v>
      </c>
      <c r="Q40" s="265">
        <f t="shared" ca="1" si="17"/>
        <v>1</v>
      </c>
      <c r="R40" s="265">
        <f t="shared" ca="1" si="17"/>
        <v>1</v>
      </c>
      <c r="S40" s="265">
        <f t="shared" ca="1" si="17"/>
        <v>1</v>
      </c>
      <c r="T40" s="265">
        <f t="shared" ca="1" si="17"/>
        <v>1</v>
      </c>
      <c r="U40" s="265">
        <f t="shared" ca="1" si="17"/>
        <v>1</v>
      </c>
      <c r="V40" s="265">
        <f t="shared" ca="1" si="17"/>
        <v>1</v>
      </c>
      <c r="W40" s="265">
        <f t="shared" ca="1" si="18"/>
        <v>1</v>
      </c>
      <c r="X40" s="265">
        <f t="shared" ca="1" si="18"/>
        <v>1</v>
      </c>
      <c r="Y40" s="265">
        <f t="shared" ca="1" si="18"/>
        <v>1</v>
      </c>
      <c r="Z40" s="265">
        <f t="shared" ca="1" si="18"/>
        <v>1</v>
      </c>
      <c r="AA40" s="265">
        <f t="shared" ca="1" si="18"/>
        <v>1</v>
      </c>
      <c r="AB40" s="265">
        <f t="shared" ca="1" si="18"/>
        <v>1</v>
      </c>
      <c r="AC40" s="265">
        <f t="shared" ca="1" si="18"/>
        <v>1</v>
      </c>
      <c r="AD40" s="265">
        <f t="shared" ca="1" si="18"/>
        <v>1</v>
      </c>
      <c r="AE40" s="265">
        <f t="shared" ca="1" si="18"/>
        <v>1</v>
      </c>
      <c r="AF40" s="265">
        <f t="shared" ca="1" si="18"/>
        <v>1</v>
      </c>
      <c r="AG40" s="265">
        <f t="shared" ca="1" si="19"/>
        <v>1</v>
      </c>
      <c r="AH40" s="265">
        <f t="shared" ca="1" si="19"/>
        <v>1</v>
      </c>
      <c r="AI40" s="265">
        <f t="shared" ca="1" si="19"/>
        <v>1</v>
      </c>
      <c r="AJ40" s="265">
        <f t="shared" ca="1" si="19"/>
        <v>1</v>
      </c>
      <c r="AK40" s="265">
        <f t="shared" ca="1" si="19"/>
        <v>1</v>
      </c>
      <c r="AL40" s="265">
        <f t="shared" ca="1" si="19"/>
        <v>1</v>
      </c>
      <c r="AM40" s="265">
        <f t="shared" ca="1" si="19"/>
        <v>1</v>
      </c>
      <c r="AN40" s="265">
        <f t="shared" ca="1" si="19"/>
        <v>1</v>
      </c>
      <c r="AO40" s="265">
        <f t="shared" ca="1" si="19"/>
        <v>1</v>
      </c>
      <c r="AP40" s="265">
        <f t="shared" ca="1" si="19"/>
        <v>1</v>
      </c>
      <c r="AQ40" s="265">
        <f t="shared" ca="1" si="20"/>
        <v>1</v>
      </c>
      <c r="AR40" s="265">
        <f t="shared" ca="1" si="20"/>
        <v>1</v>
      </c>
      <c r="AS40" s="265">
        <f t="shared" ca="1" si="20"/>
        <v>1</v>
      </c>
      <c r="AT40" s="265">
        <f t="shared" ca="1" si="20"/>
        <v>1</v>
      </c>
      <c r="AU40" s="265">
        <f t="shared" ca="1" si="20"/>
        <v>1</v>
      </c>
      <c r="AV40" s="265">
        <f t="shared" ca="1" si="20"/>
        <v>1</v>
      </c>
      <c r="AW40" s="265">
        <f t="shared" ca="1" si="20"/>
        <v>1</v>
      </c>
      <c r="AX40" s="265">
        <f t="shared" ca="1" si="20"/>
        <v>1</v>
      </c>
      <c r="AY40" s="265">
        <f t="shared" ca="1" si="20"/>
        <v>1</v>
      </c>
      <c r="AZ40" s="265">
        <f t="shared" ca="1" si="20"/>
        <v>1</v>
      </c>
      <c r="BA40" s="265">
        <f t="shared" ca="1" si="21"/>
        <v>1</v>
      </c>
      <c r="BB40" s="265">
        <f t="shared" ca="1" si="21"/>
        <v>1</v>
      </c>
      <c r="BC40" s="265">
        <f t="shared" ca="1" si="21"/>
        <v>1</v>
      </c>
      <c r="BD40" s="265">
        <f t="shared" ca="1" si="21"/>
        <v>1</v>
      </c>
      <c r="BE40" s="265">
        <f t="shared" ca="1" si="21"/>
        <v>1</v>
      </c>
      <c r="BF40" s="265">
        <f t="shared" ca="1" si="21"/>
        <v>1</v>
      </c>
      <c r="BG40" s="265">
        <f t="shared" ca="1" si="21"/>
        <v>1</v>
      </c>
      <c r="BH40" s="265">
        <f t="shared" ca="1" si="21"/>
        <v>1</v>
      </c>
      <c r="BI40" s="265">
        <f t="shared" ca="1" si="21"/>
        <v>1</v>
      </c>
      <c r="BJ40" s="265">
        <f t="shared" ca="1" si="21"/>
        <v>1</v>
      </c>
      <c r="BK40" s="265">
        <f t="shared" ca="1" si="21"/>
        <v>1</v>
      </c>
      <c r="BL40" s="265">
        <f t="shared" ca="1" si="21"/>
        <v>1</v>
      </c>
    </row>
    <row r="41" spans="1:64" s="231" customFormat="1" ht="30" customHeight="1">
      <c r="A41" s="250"/>
      <c r="B41" s="254"/>
      <c r="C41" s="254"/>
      <c r="D41" s="254" t="s">
        <v>172</v>
      </c>
      <c r="E41" s="254" t="s">
        <v>68</v>
      </c>
      <c r="F41" s="254" t="s">
        <v>170</v>
      </c>
      <c r="G41" s="254" t="s">
        <v>191</v>
      </c>
      <c r="H41" s="337" t="s">
        <v>417</v>
      </c>
      <c r="I41" s="255">
        <v>42794</v>
      </c>
      <c r="J41" s="255">
        <v>43190</v>
      </c>
      <c r="K41" s="255"/>
      <c r="L41" s="406">
        <v>1</v>
      </c>
      <c r="M41" s="265">
        <f t="shared" ca="1" si="17"/>
        <v>1</v>
      </c>
      <c r="N41" s="265">
        <f t="shared" ca="1" si="17"/>
        <v>1</v>
      </c>
      <c r="O41" s="265">
        <f t="shared" ca="1" si="17"/>
        <v>1</v>
      </c>
      <c r="P41" s="265">
        <f t="shared" ca="1" si="17"/>
        <v>1</v>
      </c>
      <c r="Q41" s="265">
        <f t="shared" ca="1" si="17"/>
        <v>1</v>
      </c>
      <c r="R41" s="265">
        <f t="shared" ca="1" si="17"/>
        <v>1</v>
      </c>
      <c r="S41" s="265">
        <f t="shared" ca="1" si="17"/>
        <v>1</v>
      </c>
      <c r="T41" s="265">
        <f t="shared" ca="1" si="17"/>
        <v>1</v>
      </c>
      <c r="U41" s="265">
        <f t="shared" ca="1" si="17"/>
        <v>1</v>
      </c>
      <c r="V41" s="265">
        <f t="shared" ca="1" si="17"/>
        <v>1</v>
      </c>
      <c r="W41" s="265">
        <f t="shared" ca="1" si="18"/>
        <v>1</v>
      </c>
      <c r="X41" s="265">
        <f t="shared" ca="1" si="18"/>
        <v>1</v>
      </c>
      <c r="Y41" s="265">
        <f t="shared" ca="1" si="18"/>
        <v>1</v>
      </c>
      <c r="Z41" s="265">
        <f t="shared" ca="1" si="18"/>
        <v>1</v>
      </c>
      <c r="AA41" s="265">
        <f t="shared" ca="1" si="18"/>
        <v>1</v>
      </c>
      <c r="AB41" s="265">
        <f t="shared" ca="1" si="18"/>
        <v>1</v>
      </c>
      <c r="AC41" s="265">
        <f t="shared" ca="1" si="18"/>
        <v>1</v>
      </c>
      <c r="AD41" s="265">
        <f t="shared" ca="1" si="18"/>
        <v>1</v>
      </c>
      <c r="AE41" s="265">
        <f t="shared" ca="1" si="18"/>
        <v>1</v>
      </c>
      <c r="AF41" s="265">
        <f t="shared" ca="1" si="18"/>
        <v>1</v>
      </c>
      <c r="AG41" s="265">
        <f t="shared" ca="1" si="19"/>
        <v>1</v>
      </c>
      <c r="AH41" s="265">
        <f t="shared" ca="1" si="19"/>
        <v>1</v>
      </c>
      <c r="AI41" s="265">
        <f t="shared" ca="1" si="19"/>
        <v>1</v>
      </c>
      <c r="AJ41" s="265">
        <f t="shared" ca="1" si="19"/>
        <v>1</v>
      </c>
      <c r="AK41" s="265">
        <f t="shared" ca="1" si="19"/>
        <v>1</v>
      </c>
      <c r="AL41" s="265">
        <f t="shared" ca="1" si="19"/>
        <v>1</v>
      </c>
      <c r="AM41" s="265">
        <f t="shared" ca="1" si="19"/>
        <v>1</v>
      </c>
      <c r="AN41" s="265">
        <f t="shared" ca="1" si="19"/>
        <v>1</v>
      </c>
      <c r="AO41" s="265">
        <f t="shared" ca="1" si="19"/>
        <v>1</v>
      </c>
      <c r="AP41" s="265">
        <f t="shared" ca="1" si="19"/>
        <v>1</v>
      </c>
      <c r="AQ41" s="265">
        <f t="shared" ca="1" si="20"/>
        <v>1</v>
      </c>
      <c r="AR41" s="265">
        <f t="shared" ca="1" si="20"/>
        <v>1</v>
      </c>
      <c r="AS41" s="265">
        <f t="shared" ca="1" si="20"/>
        <v>1</v>
      </c>
      <c r="AT41" s="265">
        <f t="shared" ca="1" si="20"/>
        <v>1</v>
      </c>
      <c r="AU41" s="265">
        <f t="shared" ca="1" si="20"/>
        <v>1</v>
      </c>
      <c r="AV41" s="265">
        <f t="shared" ca="1" si="20"/>
        <v>1</v>
      </c>
      <c r="AW41" s="265">
        <f t="shared" ca="1" si="20"/>
        <v>1</v>
      </c>
      <c r="AX41" s="265">
        <f t="shared" ca="1" si="20"/>
        <v>1</v>
      </c>
      <c r="AY41" s="265">
        <f t="shared" ca="1" si="20"/>
        <v>1</v>
      </c>
      <c r="AZ41" s="265">
        <f t="shared" ca="1" si="20"/>
        <v>1</v>
      </c>
      <c r="BA41" s="265">
        <f t="shared" ca="1" si="21"/>
        <v>1</v>
      </c>
      <c r="BB41" s="265">
        <f t="shared" ca="1" si="21"/>
        <v>1</v>
      </c>
      <c r="BC41" s="265">
        <f t="shared" ca="1" si="21"/>
        <v>1</v>
      </c>
      <c r="BD41" s="265">
        <f t="shared" ca="1" si="21"/>
        <v>1</v>
      </c>
      <c r="BE41" s="265">
        <f t="shared" ca="1" si="21"/>
        <v>0</v>
      </c>
      <c r="BF41" s="265">
        <f t="shared" ca="1" si="21"/>
        <v>0</v>
      </c>
      <c r="BG41" s="265">
        <f t="shared" ca="1" si="21"/>
        <v>0</v>
      </c>
      <c r="BH41" s="265">
        <f t="shared" ca="1" si="21"/>
        <v>0</v>
      </c>
      <c r="BI41" s="265">
        <f t="shared" ca="1" si="21"/>
        <v>0</v>
      </c>
      <c r="BJ41" s="265">
        <f t="shared" ca="1" si="21"/>
        <v>0</v>
      </c>
      <c r="BK41" s="265">
        <f t="shared" ca="1" si="21"/>
        <v>0</v>
      </c>
      <c r="BL41" s="265">
        <f t="shared" ca="1" si="21"/>
        <v>0</v>
      </c>
    </row>
    <row r="42" spans="1:64" s="231" customFormat="1" ht="30" customHeight="1">
      <c r="A42" s="250"/>
      <c r="B42" s="254"/>
      <c r="C42" s="254"/>
      <c r="D42" s="254" t="s">
        <v>172</v>
      </c>
      <c r="E42" s="254" t="s">
        <v>68</v>
      </c>
      <c r="F42" s="254" t="s">
        <v>190</v>
      </c>
      <c r="G42" s="254" t="s">
        <v>191</v>
      </c>
      <c r="H42" s="337" t="s">
        <v>416</v>
      </c>
      <c r="I42" s="255">
        <v>43115</v>
      </c>
      <c r="J42" s="255">
        <v>43159</v>
      </c>
      <c r="K42" s="255"/>
      <c r="L42" s="406">
        <v>1</v>
      </c>
      <c r="M42" s="265">
        <f t="shared" ca="1" si="17"/>
        <v>1</v>
      </c>
      <c r="N42" s="265">
        <f t="shared" ca="1" si="17"/>
        <v>1</v>
      </c>
      <c r="O42" s="265">
        <f t="shared" ca="1" si="17"/>
        <v>1</v>
      </c>
      <c r="P42" s="265">
        <f t="shared" ca="1" si="17"/>
        <v>1</v>
      </c>
      <c r="Q42" s="265">
        <f t="shared" ca="1" si="17"/>
        <v>1</v>
      </c>
      <c r="R42" s="265">
        <f t="shared" ca="1" si="17"/>
        <v>1</v>
      </c>
      <c r="S42" s="265">
        <f t="shared" ca="1" si="17"/>
        <v>1</v>
      </c>
      <c r="T42" s="265">
        <f t="shared" ca="1" si="17"/>
        <v>1</v>
      </c>
      <c r="U42" s="265">
        <f t="shared" ca="1" si="17"/>
        <v>1</v>
      </c>
      <c r="V42" s="265">
        <f t="shared" ca="1" si="17"/>
        <v>1</v>
      </c>
      <c r="W42" s="265">
        <f t="shared" ca="1" si="18"/>
        <v>1</v>
      </c>
      <c r="X42" s="265">
        <f t="shared" ca="1" si="18"/>
        <v>1</v>
      </c>
      <c r="Y42" s="265">
        <f t="shared" ca="1" si="18"/>
        <v>1</v>
      </c>
      <c r="Z42" s="265">
        <f t="shared" ca="1" si="18"/>
        <v>0</v>
      </c>
      <c r="AA42" s="265">
        <f t="shared" ca="1" si="18"/>
        <v>0</v>
      </c>
      <c r="AB42" s="265">
        <f t="shared" ca="1" si="18"/>
        <v>0</v>
      </c>
      <c r="AC42" s="265">
        <f t="shared" ca="1" si="18"/>
        <v>0</v>
      </c>
      <c r="AD42" s="265">
        <f t="shared" ca="1" si="18"/>
        <v>0</v>
      </c>
      <c r="AE42" s="265">
        <f t="shared" ca="1" si="18"/>
        <v>0</v>
      </c>
      <c r="AF42" s="265">
        <f t="shared" ca="1" si="18"/>
        <v>0</v>
      </c>
      <c r="AG42" s="265">
        <f t="shared" ca="1" si="19"/>
        <v>0</v>
      </c>
      <c r="AH42" s="265">
        <f t="shared" ca="1" si="19"/>
        <v>0</v>
      </c>
      <c r="AI42" s="265">
        <f t="shared" ca="1" si="19"/>
        <v>0</v>
      </c>
      <c r="AJ42" s="265">
        <f t="shared" ca="1" si="19"/>
        <v>0</v>
      </c>
      <c r="AK42" s="265">
        <f t="shared" ca="1" si="19"/>
        <v>0</v>
      </c>
      <c r="AL42" s="265">
        <f t="shared" ca="1" si="19"/>
        <v>0</v>
      </c>
      <c r="AM42" s="265">
        <f t="shared" ca="1" si="19"/>
        <v>0</v>
      </c>
      <c r="AN42" s="265">
        <f t="shared" ca="1" si="19"/>
        <v>0</v>
      </c>
      <c r="AO42" s="265">
        <f t="shared" ca="1" si="19"/>
        <v>0</v>
      </c>
      <c r="AP42" s="265">
        <f t="shared" ca="1" si="19"/>
        <v>0</v>
      </c>
      <c r="AQ42" s="265">
        <f t="shared" ca="1" si="20"/>
        <v>0</v>
      </c>
      <c r="AR42" s="265">
        <f t="shared" ca="1" si="20"/>
        <v>0</v>
      </c>
      <c r="AS42" s="265">
        <f t="shared" ca="1" si="20"/>
        <v>0</v>
      </c>
      <c r="AT42" s="265">
        <f t="shared" ca="1" si="20"/>
        <v>0</v>
      </c>
      <c r="AU42" s="265">
        <f t="shared" ca="1" si="20"/>
        <v>0</v>
      </c>
      <c r="AV42" s="265">
        <f t="shared" ca="1" si="20"/>
        <v>0</v>
      </c>
      <c r="AW42" s="265">
        <f t="shared" ca="1" si="20"/>
        <v>0</v>
      </c>
      <c r="AX42" s="265">
        <f t="shared" ca="1" si="20"/>
        <v>0</v>
      </c>
      <c r="AY42" s="265">
        <f t="shared" ca="1" si="20"/>
        <v>0</v>
      </c>
      <c r="AZ42" s="265">
        <f t="shared" ca="1" si="20"/>
        <v>0</v>
      </c>
      <c r="BA42" s="265">
        <f t="shared" ca="1" si="21"/>
        <v>0</v>
      </c>
      <c r="BB42" s="265">
        <f t="shared" ca="1" si="21"/>
        <v>0</v>
      </c>
      <c r="BC42" s="265">
        <f t="shared" ca="1" si="21"/>
        <v>0</v>
      </c>
      <c r="BD42" s="265">
        <f t="shared" ca="1" si="21"/>
        <v>0</v>
      </c>
      <c r="BE42" s="265">
        <f t="shared" ca="1" si="21"/>
        <v>0</v>
      </c>
      <c r="BF42" s="265">
        <f t="shared" ca="1" si="21"/>
        <v>0</v>
      </c>
      <c r="BG42" s="265">
        <f t="shared" ca="1" si="21"/>
        <v>0</v>
      </c>
      <c r="BH42" s="265">
        <f t="shared" ca="1" si="21"/>
        <v>0</v>
      </c>
      <c r="BI42" s="265">
        <f t="shared" ca="1" si="21"/>
        <v>0</v>
      </c>
      <c r="BJ42" s="265">
        <f t="shared" ca="1" si="21"/>
        <v>0</v>
      </c>
      <c r="BK42" s="265">
        <f t="shared" ca="1" si="21"/>
        <v>0</v>
      </c>
      <c r="BL42" s="265">
        <f t="shared" ca="1" si="21"/>
        <v>0</v>
      </c>
    </row>
    <row r="43" spans="1:64" s="231" customFormat="1" ht="30" customHeight="1">
      <c r="A43" s="250"/>
      <c r="B43" s="254"/>
      <c r="C43" s="254"/>
      <c r="D43" s="254" t="s">
        <v>172</v>
      </c>
      <c r="E43" s="254" t="s">
        <v>68</v>
      </c>
      <c r="F43" s="254" t="s">
        <v>314</v>
      </c>
      <c r="G43" s="254" t="s">
        <v>398</v>
      </c>
      <c r="H43" s="337" t="s">
        <v>408</v>
      </c>
      <c r="I43" s="255">
        <v>42752</v>
      </c>
      <c r="J43" s="255">
        <v>43220</v>
      </c>
      <c r="K43" s="255"/>
      <c r="L43" s="406"/>
      <c r="M43" s="265">
        <f t="shared" ca="1" si="17"/>
        <v>0</v>
      </c>
      <c r="N43" s="265">
        <f t="shared" ca="1" si="17"/>
        <v>0</v>
      </c>
      <c r="O43" s="265">
        <f t="shared" ca="1" si="17"/>
        <v>0</v>
      </c>
      <c r="P43" s="265">
        <f t="shared" ca="1" si="17"/>
        <v>0</v>
      </c>
      <c r="Q43" s="265">
        <f t="shared" ca="1" si="17"/>
        <v>0</v>
      </c>
      <c r="R43" s="265">
        <f t="shared" ca="1" si="17"/>
        <v>0</v>
      </c>
      <c r="S43" s="265">
        <f t="shared" ca="1" si="17"/>
        <v>0</v>
      </c>
      <c r="T43" s="265">
        <f t="shared" ca="1" si="17"/>
        <v>0</v>
      </c>
      <c r="U43" s="265">
        <f t="shared" ca="1" si="17"/>
        <v>0</v>
      </c>
      <c r="V43" s="265">
        <f t="shared" ca="1" si="17"/>
        <v>0</v>
      </c>
      <c r="W43" s="265">
        <f t="shared" ca="1" si="18"/>
        <v>0</v>
      </c>
      <c r="X43" s="265">
        <f t="shared" ca="1" si="18"/>
        <v>0</v>
      </c>
      <c r="Y43" s="265">
        <f t="shared" ca="1" si="18"/>
        <v>0</v>
      </c>
      <c r="Z43" s="265">
        <f t="shared" ca="1" si="18"/>
        <v>0</v>
      </c>
      <c r="AA43" s="265">
        <f t="shared" ca="1" si="18"/>
        <v>0</v>
      </c>
      <c r="AB43" s="265">
        <f t="shared" ca="1" si="18"/>
        <v>0</v>
      </c>
      <c r="AC43" s="265">
        <f t="shared" ca="1" si="18"/>
        <v>0</v>
      </c>
      <c r="AD43" s="265">
        <f t="shared" ca="1" si="18"/>
        <v>0</v>
      </c>
      <c r="AE43" s="265">
        <f t="shared" ca="1" si="18"/>
        <v>0</v>
      </c>
      <c r="AF43" s="265">
        <f t="shared" ca="1" si="18"/>
        <v>0</v>
      </c>
      <c r="AG43" s="265">
        <f t="shared" ca="1" si="19"/>
        <v>0</v>
      </c>
      <c r="AH43" s="265">
        <f t="shared" ca="1" si="19"/>
        <v>0</v>
      </c>
      <c r="AI43" s="265">
        <f t="shared" ca="1" si="19"/>
        <v>0</v>
      </c>
      <c r="AJ43" s="265">
        <f t="shared" ca="1" si="19"/>
        <v>0</v>
      </c>
      <c r="AK43" s="265">
        <f t="shared" ca="1" si="19"/>
        <v>0</v>
      </c>
      <c r="AL43" s="265">
        <f t="shared" ca="1" si="19"/>
        <v>0</v>
      </c>
      <c r="AM43" s="265">
        <f t="shared" ca="1" si="19"/>
        <v>0</v>
      </c>
      <c r="AN43" s="265">
        <f t="shared" ca="1" si="19"/>
        <v>0</v>
      </c>
      <c r="AO43" s="265">
        <f t="shared" ca="1" si="19"/>
        <v>0</v>
      </c>
      <c r="AP43" s="265">
        <f t="shared" ca="1" si="19"/>
        <v>0</v>
      </c>
      <c r="AQ43" s="265">
        <f t="shared" ca="1" si="20"/>
        <v>0</v>
      </c>
      <c r="AR43" s="265">
        <f t="shared" ca="1" si="20"/>
        <v>0</v>
      </c>
      <c r="AS43" s="265">
        <f t="shared" ca="1" si="20"/>
        <v>0</v>
      </c>
      <c r="AT43" s="265">
        <f t="shared" ca="1" si="20"/>
        <v>0</v>
      </c>
      <c r="AU43" s="265">
        <f t="shared" ca="1" si="20"/>
        <v>0</v>
      </c>
      <c r="AV43" s="265">
        <f t="shared" ca="1" si="20"/>
        <v>0</v>
      </c>
      <c r="AW43" s="265">
        <f t="shared" ca="1" si="20"/>
        <v>0</v>
      </c>
      <c r="AX43" s="265">
        <f t="shared" ca="1" si="20"/>
        <v>0</v>
      </c>
      <c r="AY43" s="265">
        <f t="shared" ca="1" si="20"/>
        <v>0</v>
      </c>
      <c r="AZ43" s="265">
        <f t="shared" ca="1" si="20"/>
        <v>0</v>
      </c>
      <c r="BA43" s="265">
        <f t="shared" ca="1" si="21"/>
        <v>0</v>
      </c>
      <c r="BB43" s="265">
        <f t="shared" ca="1" si="21"/>
        <v>0</v>
      </c>
      <c r="BC43" s="265">
        <f t="shared" ca="1" si="21"/>
        <v>0</v>
      </c>
      <c r="BD43" s="265">
        <f t="shared" ca="1" si="21"/>
        <v>0</v>
      </c>
      <c r="BE43" s="265">
        <f t="shared" ca="1" si="21"/>
        <v>0</v>
      </c>
      <c r="BF43" s="265">
        <f t="shared" ca="1" si="21"/>
        <v>0</v>
      </c>
      <c r="BG43" s="265">
        <f t="shared" ca="1" si="21"/>
        <v>0</v>
      </c>
      <c r="BH43" s="265">
        <f t="shared" ca="1" si="21"/>
        <v>0</v>
      </c>
      <c r="BI43" s="265">
        <f t="shared" ca="1" si="21"/>
        <v>0</v>
      </c>
      <c r="BJ43" s="265">
        <f t="shared" ca="1" si="21"/>
        <v>0</v>
      </c>
      <c r="BK43" s="265">
        <f t="shared" ca="1" si="21"/>
        <v>0</v>
      </c>
      <c r="BL43" s="265">
        <f t="shared" ca="1" si="21"/>
        <v>0</v>
      </c>
    </row>
    <row r="44" spans="1:64" s="231" customFormat="1" ht="30" customHeight="1">
      <c r="A44" s="250"/>
      <c r="B44" s="254"/>
      <c r="C44" s="254"/>
      <c r="D44" s="254" t="s">
        <v>172</v>
      </c>
      <c r="E44" s="254" t="s">
        <v>68</v>
      </c>
      <c r="F44" s="254" t="s">
        <v>224</v>
      </c>
      <c r="G44" s="254" t="s">
        <v>207</v>
      </c>
      <c r="H44" s="337" t="s">
        <v>410</v>
      </c>
      <c r="I44" s="255">
        <v>42856</v>
      </c>
      <c r="J44" s="255">
        <v>43220</v>
      </c>
      <c r="K44" s="255"/>
      <c r="L44" s="406"/>
      <c r="M44" s="265">
        <f t="shared" ca="1" si="17"/>
        <v>0</v>
      </c>
      <c r="N44" s="265">
        <f t="shared" ca="1" si="17"/>
        <v>0</v>
      </c>
      <c r="O44" s="265">
        <f t="shared" ca="1" si="17"/>
        <v>0</v>
      </c>
      <c r="P44" s="265">
        <f t="shared" ca="1" si="17"/>
        <v>0</v>
      </c>
      <c r="Q44" s="265">
        <f t="shared" ca="1" si="17"/>
        <v>0</v>
      </c>
      <c r="R44" s="265">
        <f t="shared" ca="1" si="17"/>
        <v>0</v>
      </c>
      <c r="S44" s="265">
        <f t="shared" ca="1" si="17"/>
        <v>0</v>
      </c>
      <c r="T44" s="265">
        <f t="shared" ca="1" si="17"/>
        <v>0</v>
      </c>
      <c r="U44" s="265">
        <f t="shared" ca="1" si="17"/>
        <v>0</v>
      </c>
      <c r="V44" s="265">
        <f t="shared" ca="1" si="17"/>
        <v>0</v>
      </c>
      <c r="W44" s="265">
        <f t="shared" ca="1" si="18"/>
        <v>0</v>
      </c>
      <c r="X44" s="265">
        <f t="shared" ca="1" si="18"/>
        <v>0</v>
      </c>
      <c r="Y44" s="265">
        <f t="shared" ca="1" si="18"/>
        <v>0</v>
      </c>
      <c r="Z44" s="265">
        <f t="shared" ca="1" si="18"/>
        <v>0</v>
      </c>
      <c r="AA44" s="265">
        <f t="shared" ca="1" si="18"/>
        <v>0</v>
      </c>
      <c r="AB44" s="265">
        <f t="shared" ca="1" si="18"/>
        <v>0</v>
      </c>
      <c r="AC44" s="265">
        <f t="shared" ca="1" si="18"/>
        <v>0</v>
      </c>
      <c r="AD44" s="265">
        <f t="shared" ca="1" si="18"/>
        <v>0</v>
      </c>
      <c r="AE44" s="265">
        <f t="shared" ca="1" si="18"/>
        <v>0</v>
      </c>
      <c r="AF44" s="265">
        <f t="shared" ca="1" si="18"/>
        <v>0</v>
      </c>
      <c r="AG44" s="265">
        <f t="shared" ca="1" si="19"/>
        <v>0</v>
      </c>
      <c r="AH44" s="265">
        <f t="shared" ca="1" si="19"/>
        <v>0</v>
      </c>
      <c r="AI44" s="265">
        <f t="shared" ca="1" si="19"/>
        <v>0</v>
      </c>
      <c r="AJ44" s="265">
        <f t="shared" ca="1" si="19"/>
        <v>0</v>
      </c>
      <c r="AK44" s="265">
        <f t="shared" ca="1" si="19"/>
        <v>0</v>
      </c>
      <c r="AL44" s="265">
        <f t="shared" ca="1" si="19"/>
        <v>0</v>
      </c>
      <c r="AM44" s="265">
        <f t="shared" ca="1" si="19"/>
        <v>0</v>
      </c>
      <c r="AN44" s="265">
        <f t="shared" ca="1" si="19"/>
        <v>0</v>
      </c>
      <c r="AO44" s="265">
        <f t="shared" ca="1" si="19"/>
        <v>0</v>
      </c>
      <c r="AP44" s="265">
        <f t="shared" ca="1" si="19"/>
        <v>0</v>
      </c>
      <c r="AQ44" s="265">
        <f t="shared" ca="1" si="20"/>
        <v>0</v>
      </c>
      <c r="AR44" s="265">
        <f t="shared" ca="1" si="20"/>
        <v>0</v>
      </c>
      <c r="AS44" s="265">
        <f t="shared" ca="1" si="20"/>
        <v>0</v>
      </c>
      <c r="AT44" s="265">
        <f t="shared" ca="1" si="20"/>
        <v>0</v>
      </c>
      <c r="AU44" s="265">
        <f t="shared" ca="1" si="20"/>
        <v>0</v>
      </c>
      <c r="AV44" s="265">
        <f t="shared" ca="1" si="20"/>
        <v>0</v>
      </c>
      <c r="AW44" s="265">
        <f t="shared" ca="1" si="20"/>
        <v>0</v>
      </c>
      <c r="AX44" s="265">
        <f t="shared" ca="1" si="20"/>
        <v>0</v>
      </c>
      <c r="AY44" s="265">
        <f t="shared" ca="1" si="20"/>
        <v>0</v>
      </c>
      <c r="AZ44" s="265">
        <f t="shared" ca="1" si="20"/>
        <v>0</v>
      </c>
      <c r="BA44" s="265">
        <f t="shared" ca="1" si="21"/>
        <v>0</v>
      </c>
      <c r="BB44" s="265">
        <f t="shared" ca="1" si="21"/>
        <v>0</v>
      </c>
      <c r="BC44" s="265">
        <f t="shared" ca="1" si="21"/>
        <v>0</v>
      </c>
      <c r="BD44" s="265">
        <f t="shared" ca="1" si="21"/>
        <v>0</v>
      </c>
      <c r="BE44" s="265">
        <f t="shared" ca="1" si="21"/>
        <v>0</v>
      </c>
      <c r="BF44" s="265">
        <f t="shared" ca="1" si="21"/>
        <v>0</v>
      </c>
      <c r="BG44" s="265">
        <f t="shared" ca="1" si="21"/>
        <v>0</v>
      </c>
      <c r="BH44" s="265">
        <f t="shared" ca="1" si="21"/>
        <v>0</v>
      </c>
      <c r="BI44" s="265">
        <f t="shared" ca="1" si="21"/>
        <v>0</v>
      </c>
      <c r="BJ44" s="265">
        <f t="shared" ca="1" si="21"/>
        <v>0</v>
      </c>
      <c r="BK44" s="265">
        <f t="shared" ca="1" si="21"/>
        <v>0</v>
      </c>
      <c r="BL44" s="265">
        <f t="shared" ca="1" si="21"/>
        <v>0</v>
      </c>
    </row>
    <row r="45" spans="1:64" s="231" customFormat="1" ht="30" customHeight="1">
      <c r="A45" s="250"/>
      <c r="B45" s="254"/>
      <c r="C45" s="254"/>
      <c r="D45" s="254" t="s">
        <v>172</v>
      </c>
      <c r="E45" s="254" t="s">
        <v>68</v>
      </c>
      <c r="F45" s="254" t="s">
        <v>317</v>
      </c>
      <c r="G45" s="254" t="s">
        <v>191</v>
      </c>
      <c r="H45" s="337" t="s">
        <v>409</v>
      </c>
      <c r="I45" s="255">
        <v>42856</v>
      </c>
      <c r="J45" s="255">
        <v>43220</v>
      </c>
      <c r="K45" s="255"/>
      <c r="L45" s="406"/>
      <c r="M45" s="265">
        <f t="shared" ref="M45:V54" ca="1" si="22">IF((AND(M$3&gt;=$I45,M$3&lt;=$J45)),$L45,0)</f>
        <v>0</v>
      </c>
      <c r="N45" s="265">
        <f t="shared" ca="1" si="22"/>
        <v>0</v>
      </c>
      <c r="O45" s="265">
        <f t="shared" ca="1" si="22"/>
        <v>0</v>
      </c>
      <c r="P45" s="265">
        <f t="shared" ca="1" si="22"/>
        <v>0</v>
      </c>
      <c r="Q45" s="265">
        <f t="shared" ca="1" si="22"/>
        <v>0</v>
      </c>
      <c r="R45" s="265">
        <f t="shared" ca="1" si="22"/>
        <v>0</v>
      </c>
      <c r="S45" s="265">
        <f t="shared" ca="1" si="22"/>
        <v>0</v>
      </c>
      <c r="T45" s="265">
        <f t="shared" ca="1" si="22"/>
        <v>0</v>
      </c>
      <c r="U45" s="265">
        <f t="shared" ca="1" si="22"/>
        <v>0</v>
      </c>
      <c r="V45" s="265">
        <f t="shared" ca="1" si="22"/>
        <v>0</v>
      </c>
      <c r="W45" s="265">
        <f t="shared" ref="W45:AF54" ca="1" si="23">IF((AND(W$3&gt;=$I45,W$3&lt;=$J45)),$L45,0)</f>
        <v>0</v>
      </c>
      <c r="X45" s="265">
        <f t="shared" ca="1" si="23"/>
        <v>0</v>
      </c>
      <c r="Y45" s="265">
        <f t="shared" ca="1" si="23"/>
        <v>0</v>
      </c>
      <c r="Z45" s="265">
        <f t="shared" ca="1" si="23"/>
        <v>0</v>
      </c>
      <c r="AA45" s="265">
        <f t="shared" ca="1" si="23"/>
        <v>0</v>
      </c>
      <c r="AB45" s="265">
        <f t="shared" ca="1" si="23"/>
        <v>0</v>
      </c>
      <c r="AC45" s="265">
        <f t="shared" ca="1" si="23"/>
        <v>0</v>
      </c>
      <c r="AD45" s="265">
        <f t="shared" ca="1" si="23"/>
        <v>0</v>
      </c>
      <c r="AE45" s="265">
        <f t="shared" ca="1" si="23"/>
        <v>0</v>
      </c>
      <c r="AF45" s="265">
        <f t="shared" ca="1" si="23"/>
        <v>0</v>
      </c>
      <c r="AG45" s="265">
        <f t="shared" ref="AG45:AP54" ca="1" si="24">IF((AND(AG$3&gt;=$I45,AG$3&lt;=$J45)),$L45,0)</f>
        <v>0</v>
      </c>
      <c r="AH45" s="265">
        <f t="shared" ca="1" si="24"/>
        <v>0</v>
      </c>
      <c r="AI45" s="265">
        <f t="shared" ca="1" si="24"/>
        <v>0</v>
      </c>
      <c r="AJ45" s="265">
        <f t="shared" ca="1" si="24"/>
        <v>0</v>
      </c>
      <c r="AK45" s="265">
        <f t="shared" ca="1" si="24"/>
        <v>0</v>
      </c>
      <c r="AL45" s="265">
        <f t="shared" ca="1" si="24"/>
        <v>0</v>
      </c>
      <c r="AM45" s="265">
        <f t="shared" ca="1" si="24"/>
        <v>0</v>
      </c>
      <c r="AN45" s="265">
        <f t="shared" ca="1" si="24"/>
        <v>0</v>
      </c>
      <c r="AO45" s="265">
        <f t="shared" ca="1" si="24"/>
        <v>0</v>
      </c>
      <c r="AP45" s="265">
        <f t="shared" ca="1" si="24"/>
        <v>0</v>
      </c>
      <c r="AQ45" s="265">
        <f t="shared" ref="AQ45:AZ54" ca="1" si="25">IF((AND(AQ$3&gt;=$I45,AQ$3&lt;=$J45)),$L45,0)</f>
        <v>0</v>
      </c>
      <c r="AR45" s="265">
        <f t="shared" ca="1" si="25"/>
        <v>0</v>
      </c>
      <c r="AS45" s="265">
        <f t="shared" ca="1" si="25"/>
        <v>0</v>
      </c>
      <c r="AT45" s="265">
        <f t="shared" ca="1" si="25"/>
        <v>0</v>
      </c>
      <c r="AU45" s="265">
        <f t="shared" ca="1" si="25"/>
        <v>0</v>
      </c>
      <c r="AV45" s="265">
        <f t="shared" ca="1" si="25"/>
        <v>0</v>
      </c>
      <c r="AW45" s="265">
        <f t="shared" ca="1" si="25"/>
        <v>0</v>
      </c>
      <c r="AX45" s="265">
        <f t="shared" ca="1" si="25"/>
        <v>0</v>
      </c>
      <c r="AY45" s="265">
        <f t="shared" ca="1" si="25"/>
        <v>0</v>
      </c>
      <c r="AZ45" s="265">
        <f t="shared" ca="1" si="25"/>
        <v>0</v>
      </c>
      <c r="BA45" s="265">
        <f t="shared" ref="BA45:BL54" ca="1" si="26">IF((AND(BA$3&gt;=$I45,BA$3&lt;=$J45)),$L45,0)</f>
        <v>0</v>
      </c>
      <c r="BB45" s="265">
        <f t="shared" ca="1" si="26"/>
        <v>0</v>
      </c>
      <c r="BC45" s="265">
        <f t="shared" ca="1" si="26"/>
        <v>0</v>
      </c>
      <c r="BD45" s="265">
        <f t="shared" ca="1" si="26"/>
        <v>0</v>
      </c>
      <c r="BE45" s="265">
        <f t="shared" ca="1" si="26"/>
        <v>0</v>
      </c>
      <c r="BF45" s="265">
        <f t="shared" ca="1" si="26"/>
        <v>0</v>
      </c>
      <c r="BG45" s="265">
        <f t="shared" ca="1" si="26"/>
        <v>0</v>
      </c>
      <c r="BH45" s="265">
        <f t="shared" ca="1" si="26"/>
        <v>0</v>
      </c>
      <c r="BI45" s="265">
        <f t="shared" ca="1" si="26"/>
        <v>0</v>
      </c>
      <c r="BJ45" s="265">
        <f t="shared" ca="1" si="26"/>
        <v>0</v>
      </c>
      <c r="BK45" s="265">
        <f t="shared" ca="1" si="26"/>
        <v>0</v>
      </c>
      <c r="BL45" s="265">
        <f t="shared" ca="1" si="26"/>
        <v>0</v>
      </c>
    </row>
    <row r="46" spans="1:64" s="231" customFormat="1" ht="30" customHeight="1">
      <c r="A46" s="250"/>
      <c r="B46" s="254"/>
      <c r="C46" s="254"/>
      <c r="D46" s="254" t="s">
        <v>172</v>
      </c>
      <c r="E46" s="254" t="s">
        <v>68</v>
      </c>
      <c r="F46" s="254" t="s">
        <v>234</v>
      </c>
      <c r="G46" s="254" t="s">
        <v>191</v>
      </c>
      <c r="H46" s="337" t="s">
        <v>410</v>
      </c>
      <c r="I46" s="255">
        <v>43084</v>
      </c>
      <c r="J46" s="255">
        <v>43157</v>
      </c>
      <c r="K46" s="255"/>
      <c r="L46" s="406"/>
      <c r="M46" s="265">
        <f t="shared" ca="1" si="22"/>
        <v>0</v>
      </c>
      <c r="N46" s="265">
        <f t="shared" ca="1" si="22"/>
        <v>0</v>
      </c>
      <c r="O46" s="265">
        <f t="shared" ca="1" si="22"/>
        <v>0</v>
      </c>
      <c r="P46" s="265">
        <f t="shared" ca="1" si="22"/>
        <v>0</v>
      </c>
      <c r="Q46" s="265">
        <f t="shared" ca="1" si="22"/>
        <v>0</v>
      </c>
      <c r="R46" s="265">
        <f t="shared" ca="1" si="22"/>
        <v>0</v>
      </c>
      <c r="S46" s="265">
        <f t="shared" ca="1" si="22"/>
        <v>0</v>
      </c>
      <c r="T46" s="265">
        <f t="shared" ca="1" si="22"/>
        <v>0</v>
      </c>
      <c r="U46" s="265">
        <f t="shared" ca="1" si="22"/>
        <v>0</v>
      </c>
      <c r="V46" s="265">
        <f t="shared" ca="1" si="22"/>
        <v>0</v>
      </c>
      <c r="W46" s="265">
        <f t="shared" ca="1" si="23"/>
        <v>0</v>
      </c>
      <c r="X46" s="265">
        <f t="shared" ca="1" si="23"/>
        <v>0</v>
      </c>
      <c r="Y46" s="265">
        <f t="shared" ca="1" si="23"/>
        <v>0</v>
      </c>
      <c r="Z46" s="265">
        <f t="shared" ca="1" si="23"/>
        <v>0</v>
      </c>
      <c r="AA46" s="265">
        <f t="shared" ca="1" si="23"/>
        <v>0</v>
      </c>
      <c r="AB46" s="265">
        <f t="shared" ca="1" si="23"/>
        <v>0</v>
      </c>
      <c r="AC46" s="265">
        <f t="shared" ca="1" si="23"/>
        <v>0</v>
      </c>
      <c r="AD46" s="265">
        <f t="shared" ca="1" si="23"/>
        <v>0</v>
      </c>
      <c r="AE46" s="265">
        <f t="shared" ca="1" si="23"/>
        <v>0</v>
      </c>
      <c r="AF46" s="265">
        <f t="shared" ca="1" si="23"/>
        <v>0</v>
      </c>
      <c r="AG46" s="265">
        <f t="shared" ca="1" si="24"/>
        <v>0</v>
      </c>
      <c r="AH46" s="265">
        <f t="shared" ca="1" si="24"/>
        <v>0</v>
      </c>
      <c r="AI46" s="265">
        <f t="shared" ca="1" si="24"/>
        <v>0</v>
      </c>
      <c r="AJ46" s="265">
        <f t="shared" ca="1" si="24"/>
        <v>0</v>
      </c>
      <c r="AK46" s="265">
        <f t="shared" ca="1" si="24"/>
        <v>0</v>
      </c>
      <c r="AL46" s="265">
        <f t="shared" ca="1" si="24"/>
        <v>0</v>
      </c>
      <c r="AM46" s="265">
        <f t="shared" ca="1" si="24"/>
        <v>0</v>
      </c>
      <c r="AN46" s="265">
        <f t="shared" ca="1" si="24"/>
        <v>0</v>
      </c>
      <c r="AO46" s="265">
        <f t="shared" ca="1" si="24"/>
        <v>0</v>
      </c>
      <c r="AP46" s="265">
        <f t="shared" ca="1" si="24"/>
        <v>0</v>
      </c>
      <c r="AQ46" s="265">
        <f t="shared" ca="1" si="25"/>
        <v>0</v>
      </c>
      <c r="AR46" s="265">
        <f t="shared" ca="1" si="25"/>
        <v>0</v>
      </c>
      <c r="AS46" s="265">
        <f t="shared" ca="1" si="25"/>
        <v>0</v>
      </c>
      <c r="AT46" s="265">
        <f t="shared" ca="1" si="25"/>
        <v>0</v>
      </c>
      <c r="AU46" s="265">
        <f t="shared" ca="1" si="25"/>
        <v>0</v>
      </c>
      <c r="AV46" s="265">
        <f t="shared" ca="1" si="25"/>
        <v>0</v>
      </c>
      <c r="AW46" s="265">
        <f t="shared" ca="1" si="25"/>
        <v>0</v>
      </c>
      <c r="AX46" s="265">
        <f t="shared" ca="1" si="25"/>
        <v>0</v>
      </c>
      <c r="AY46" s="265">
        <f t="shared" ca="1" si="25"/>
        <v>0</v>
      </c>
      <c r="AZ46" s="265">
        <f t="shared" ca="1" si="25"/>
        <v>0</v>
      </c>
      <c r="BA46" s="265">
        <f t="shared" ca="1" si="26"/>
        <v>0</v>
      </c>
      <c r="BB46" s="265">
        <f t="shared" ca="1" si="26"/>
        <v>0</v>
      </c>
      <c r="BC46" s="265">
        <f t="shared" ca="1" si="26"/>
        <v>0</v>
      </c>
      <c r="BD46" s="265">
        <f t="shared" ca="1" si="26"/>
        <v>0</v>
      </c>
      <c r="BE46" s="265">
        <f t="shared" ca="1" si="26"/>
        <v>0</v>
      </c>
      <c r="BF46" s="265">
        <f t="shared" ca="1" si="26"/>
        <v>0</v>
      </c>
      <c r="BG46" s="265">
        <f t="shared" ca="1" si="26"/>
        <v>0</v>
      </c>
      <c r="BH46" s="265">
        <f t="shared" ca="1" si="26"/>
        <v>0</v>
      </c>
      <c r="BI46" s="265">
        <f t="shared" ca="1" si="26"/>
        <v>0</v>
      </c>
      <c r="BJ46" s="265">
        <f t="shared" ca="1" si="26"/>
        <v>0</v>
      </c>
      <c r="BK46" s="265">
        <f t="shared" ca="1" si="26"/>
        <v>0</v>
      </c>
      <c r="BL46" s="265">
        <f t="shared" ca="1" si="26"/>
        <v>0</v>
      </c>
    </row>
    <row r="47" spans="1:64" s="231" customFormat="1" ht="30" customHeight="1">
      <c r="A47" s="250"/>
      <c r="B47" s="254"/>
      <c r="C47" s="254"/>
      <c r="D47" s="254" t="s">
        <v>172</v>
      </c>
      <c r="E47" s="254" t="s">
        <v>68</v>
      </c>
      <c r="F47" s="254" t="s">
        <v>246</v>
      </c>
      <c r="G47" s="254" t="s">
        <v>207</v>
      </c>
      <c r="H47" s="337" t="s">
        <v>410</v>
      </c>
      <c r="I47" s="255">
        <v>42979</v>
      </c>
      <c r="J47" s="255">
        <v>43220</v>
      </c>
      <c r="K47" s="255"/>
      <c r="L47" s="406">
        <v>1</v>
      </c>
      <c r="M47" s="265">
        <f t="shared" ca="1" si="22"/>
        <v>1</v>
      </c>
      <c r="N47" s="265">
        <f t="shared" ca="1" si="22"/>
        <v>1</v>
      </c>
      <c r="O47" s="265">
        <f t="shared" ca="1" si="22"/>
        <v>1</v>
      </c>
      <c r="P47" s="265">
        <f t="shared" ca="1" si="22"/>
        <v>1</v>
      </c>
      <c r="Q47" s="265">
        <f t="shared" ca="1" si="22"/>
        <v>1</v>
      </c>
      <c r="R47" s="265">
        <f t="shared" ca="1" si="22"/>
        <v>1</v>
      </c>
      <c r="S47" s="265">
        <f t="shared" ca="1" si="22"/>
        <v>1</v>
      </c>
      <c r="T47" s="265">
        <f t="shared" ca="1" si="22"/>
        <v>1</v>
      </c>
      <c r="U47" s="265">
        <f t="shared" ca="1" si="22"/>
        <v>1</v>
      </c>
      <c r="V47" s="265">
        <f t="shared" ca="1" si="22"/>
        <v>1</v>
      </c>
      <c r="W47" s="265">
        <f t="shared" ca="1" si="23"/>
        <v>1</v>
      </c>
      <c r="X47" s="265">
        <f t="shared" ca="1" si="23"/>
        <v>1</v>
      </c>
      <c r="Y47" s="265">
        <f t="shared" ca="1" si="23"/>
        <v>1</v>
      </c>
      <c r="Z47" s="265">
        <f t="shared" ca="1" si="23"/>
        <v>1</v>
      </c>
      <c r="AA47" s="265">
        <f t="shared" ca="1" si="23"/>
        <v>1</v>
      </c>
      <c r="AB47" s="265">
        <f t="shared" ca="1" si="23"/>
        <v>1</v>
      </c>
      <c r="AC47" s="265">
        <f t="shared" ca="1" si="23"/>
        <v>1</v>
      </c>
      <c r="AD47" s="265">
        <f t="shared" ca="1" si="23"/>
        <v>1</v>
      </c>
      <c r="AE47" s="265">
        <f t="shared" ca="1" si="23"/>
        <v>1</v>
      </c>
      <c r="AF47" s="265">
        <f t="shared" ca="1" si="23"/>
        <v>1</v>
      </c>
      <c r="AG47" s="265">
        <f t="shared" ca="1" si="24"/>
        <v>1</v>
      </c>
      <c r="AH47" s="265">
        <f t="shared" ca="1" si="24"/>
        <v>1</v>
      </c>
      <c r="AI47" s="265">
        <f t="shared" ca="1" si="24"/>
        <v>1</v>
      </c>
      <c r="AJ47" s="265">
        <f t="shared" ca="1" si="24"/>
        <v>1</v>
      </c>
      <c r="AK47" s="265">
        <f t="shared" ca="1" si="24"/>
        <v>1</v>
      </c>
      <c r="AL47" s="265">
        <f t="shared" ca="1" si="24"/>
        <v>1</v>
      </c>
      <c r="AM47" s="265">
        <f t="shared" ca="1" si="24"/>
        <v>1</v>
      </c>
      <c r="AN47" s="265">
        <f t="shared" ca="1" si="24"/>
        <v>1</v>
      </c>
      <c r="AO47" s="265">
        <f t="shared" ca="1" si="24"/>
        <v>1</v>
      </c>
      <c r="AP47" s="265">
        <f t="shared" ca="1" si="24"/>
        <v>1</v>
      </c>
      <c r="AQ47" s="265">
        <f t="shared" ca="1" si="25"/>
        <v>1</v>
      </c>
      <c r="AR47" s="265">
        <f t="shared" ca="1" si="25"/>
        <v>1</v>
      </c>
      <c r="AS47" s="265">
        <f t="shared" ca="1" si="25"/>
        <v>1</v>
      </c>
      <c r="AT47" s="265">
        <f t="shared" ca="1" si="25"/>
        <v>1</v>
      </c>
      <c r="AU47" s="265">
        <f t="shared" ca="1" si="25"/>
        <v>1</v>
      </c>
      <c r="AV47" s="265">
        <f t="shared" ca="1" si="25"/>
        <v>1</v>
      </c>
      <c r="AW47" s="265">
        <f t="shared" ca="1" si="25"/>
        <v>1</v>
      </c>
      <c r="AX47" s="265">
        <f t="shared" ca="1" si="25"/>
        <v>1</v>
      </c>
      <c r="AY47" s="265">
        <f t="shared" ca="1" si="25"/>
        <v>1</v>
      </c>
      <c r="AZ47" s="265">
        <f t="shared" ca="1" si="25"/>
        <v>1</v>
      </c>
      <c r="BA47" s="265">
        <f t="shared" ca="1" si="26"/>
        <v>1</v>
      </c>
      <c r="BB47" s="265">
        <f t="shared" ca="1" si="26"/>
        <v>1</v>
      </c>
      <c r="BC47" s="265">
        <f t="shared" ca="1" si="26"/>
        <v>1</v>
      </c>
      <c r="BD47" s="265">
        <f t="shared" ca="1" si="26"/>
        <v>1</v>
      </c>
      <c r="BE47" s="265">
        <f t="shared" ca="1" si="26"/>
        <v>1</v>
      </c>
      <c r="BF47" s="265">
        <f t="shared" ca="1" si="26"/>
        <v>1</v>
      </c>
      <c r="BG47" s="265">
        <f t="shared" ca="1" si="26"/>
        <v>1</v>
      </c>
      <c r="BH47" s="265">
        <f t="shared" ca="1" si="26"/>
        <v>1</v>
      </c>
      <c r="BI47" s="265">
        <f t="shared" ca="1" si="26"/>
        <v>1</v>
      </c>
      <c r="BJ47" s="265">
        <f t="shared" ca="1" si="26"/>
        <v>1</v>
      </c>
      <c r="BK47" s="265">
        <f t="shared" ca="1" si="26"/>
        <v>1</v>
      </c>
      <c r="BL47" s="265">
        <f t="shared" ca="1" si="26"/>
        <v>1</v>
      </c>
    </row>
    <row r="48" spans="1:64" s="231" customFormat="1" ht="30" customHeight="1">
      <c r="A48" s="250"/>
      <c r="B48" s="254"/>
      <c r="C48" s="254"/>
      <c r="D48" s="254" t="s">
        <v>172</v>
      </c>
      <c r="E48" s="254" t="s">
        <v>68</v>
      </c>
      <c r="F48" s="254" t="s">
        <v>323</v>
      </c>
      <c r="G48" s="254" t="s">
        <v>191</v>
      </c>
      <c r="H48" s="337" t="s">
        <v>410</v>
      </c>
      <c r="I48" s="255">
        <v>43025</v>
      </c>
      <c r="J48" s="255">
        <v>43220</v>
      </c>
      <c r="K48" s="255"/>
      <c r="L48" s="406"/>
      <c r="M48" s="265">
        <f t="shared" ca="1" si="22"/>
        <v>0</v>
      </c>
      <c r="N48" s="265">
        <f t="shared" ca="1" si="22"/>
        <v>0</v>
      </c>
      <c r="O48" s="265">
        <f t="shared" ca="1" si="22"/>
        <v>0</v>
      </c>
      <c r="P48" s="265">
        <f t="shared" ca="1" si="22"/>
        <v>0</v>
      </c>
      <c r="Q48" s="265">
        <f t="shared" ca="1" si="22"/>
        <v>0</v>
      </c>
      <c r="R48" s="265">
        <f t="shared" ca="1" si="22"/>
        <v>0</v>
      </c>
      <c r="S48" s="265">
        <f t="shared" ca="1" si="22"/>
        <v>0</v>
      </c>
      <c r="T48" s="265">
        <f t="shared" ca="1" si="22"/>
        <v>0</v>
      </c>
      <c r="U48" s="265">
        <f t="shared" ca="1" si="22"/>
        <v>0</v>
      </c>
      <c r="V48" s="265">
        <f t="shared" ca="1" si="22"/>
        <v>0</v>
      </c>
      <c r="W48" s="265">
        <f t="shared" ca="1" si="23"/>
        <v>0</v>
      </c>
      <c r="X48" s="265">
        <f t="shared" ca="1" si="23"/>
        <v>0</v>
      </c>
      <c r="Y48" s="265">
        <f t="shared" ca="1" si="23"/>
        <v>0</v>
      </c>
      <c r="Z48" s="265">
        <f t="shared" ca="1" si="23"/>
        <v>0</v>
      </c>
      <c r="AA48" s="265">
        <f t="shared" ca="1" si="23"/>
        <v>0</v>
      </c>
      <c r="AB48" s="265">
        <f t="shared" ca="1" si="23"/>
        <v>0</v>
      </c>
      <c r="AC48" s="265">
        <f t="shared" ca="1" si="23"/>
        <v>0</v>
      </c>
      <c r="AD48" s="265">
        <f t="shared" ca="1" si="23"/>
        <v>0</v>
      </c>
      <c r="AE48" s="265">
        <f t="shared" ca="1" si="23"/>
        <v>0</v>
      </c>
      <c r="AF48" s="265">
        <f t="shared" ca="1" si="23"/>
        <v>0</v>
      </c>
      <c r="AG48" s="265">
        <f t="shared" ca="1" si="24"/>
        <v>0</v>
      </c>
      <c r="AH48" s="265">
        <f t="shared" ca="1" si="24"/>
        <v>0</v>
      </c>
      <c r="AI48" s="265">
        <f t="shared" ca="1" si="24"/>
        <v>0</v>
      </c>
      <c r="AJ48" s="265">
        <f t="shared" ca="1" si="24"/>
        <v>0</v>
      </c>
      <c r="AK48" s="265">
        <f t="shared" ca="1" si="24"/>
        <v>0</v>
      </c>
      <c r="AL48" s="265">
        <f t="shared" ca="1" si="24"/>
        <v>0</v>
      </c>
      <c r="AM48" s="265">
        <f t="shared" ca="1" si="24"/>
        <v>0</v>
      </c>
      <c r="AN48" s="265">
        <f t="shared" ca="1" si="24"/>
        <v>0</v>
      </c>
      <c r="AO48" s="265">
        <f t="shared" ca="1" si="24"/>
        <v>0</v>
      </c>
      <c r="AP48" s="265">
        <f t="shared" ca="1" si="24"/>
        <v>0</v>
      </c>
      <c r="AQ48" s="265">
        <f t="shared" ca="1" si="25"/>
        <v>0</v>
      </c>
      <c r="AR48" s="265">
        <f t="shared" ca="1" si="25"/>
        <v>0</v>
      </c>
      <c r="AS48" s="265">
        <f t="shared" ca="1" si="25"/>
        <v>0</v>
      </c>
      <c r="AT48" s="265">
        <f t="shared" ca="1" si="25"/>
        <v>0</v>
      </c>
      <c r="AU48" s="265">
        <f t="shared" ca="1" si="25"/>
        <v>0</v>
      </c>
      <c r="AV48" s="265">
        <f t="shared" ca="1" si="25"/>
        <v>0</v>
      </c>
      <c r="AW48" s="265">
        <f t="shared" ca="1" si="25"/>
        <v>0</v>
      </c>
      <c r="AX48" s="265">
        <f t="shared" ca="1" si="25"/>
        <v>0</v>
      </c>
      <c r="AY48" s="265">
        <f t="shared" ca="1" si="25"/>
        <v>0</v>
      </c>
      <c r="AZ48" s="265">
        <f t="shared" ca="1" si="25"/>
        <v>0</v>
      </c>
      <c r="BA48" s="265">
        <f t="shared" ca="1" si="26"/>
        <v>0</v>
      </c>
      <c r="BB48" s="265">
        <f t="shared" ca="1" si="26"/>
        <v>0</v>
      </c>
      <c r="BC48" s="265">
        <f t="shared" ca="1" si="26"/>
        <v>0</v>
      </c>
      <c r="BD48" s="265">
        <f t="shared" ca="1" si="26"/>
        <v>0</v>
      </c>
      <c r="BE48" s="265">
        <f t="shared" ca="1" si="26"/>
        <v>0</v>
      </c>
      <c r="BF48" s="265">
        <f t="shared" ca="1" si="26"/>
        <v>0</v>
      </c>
      <c r="BG48" s="265">
        <f t="shared" ca="1" si="26"/>
        <v>0</v>
      </c>
      <c r="BH48" s="265">
        <f t="shared" ca="1" si="26"/>
        <v>0</v>
      </c>
      <c r="BI48" s="265">
        <f t="shared" ca="1" si="26"/>
        <v>0</v>
      </c>
      <c r="BJ48" s="265">
        <f t="shared" ca="1" si="26"/>
        <v>0</v>
      </c>
      <c r="BK48" s="265">
        <f t="shared" ca="1" si="26"/>
        <v>0</v>
      </c>
      <c r="BL48" s="265">
        <f t="shared" ca="1" si="26"/>
        <v>0</v>
      </c>
    </row>
    <row r="49" spans="1:64" s="231" customFormat="1" ht="30" customHeight="1">
      <c r="A49" s="250"/>
      <c r="B49" s="254"/>
      <c r="C49" s="254"/>
      <c r="D49" s="254" t="s">
        <v>172</v>
      </c>
      <c r="E49" s="254" t="s">
        <v>68</v>
      </c>
      <c r="F49" s="254" t="s">
        <v>250</v>
      </c>
      <c r="G49" s="254" t="s">
        <v>191</v>
      </c>
      <c r="H49" s="337" t="s">
        <v>411</v>
      </c>
      <c r="I49" s="255">
        <v>43025</v>
      </c>
      <c r="J49" s="255">
        <v>43220</v>
      </c>
      <c r="K49" s="255"/>
      <c r="L49" s="406"/>
      <c r="M49" s="265">
        <f t="shared" ca="1" si="22"/>
        <v>0</v>
      </c>
      <c r="N49" s="265">
        <f t="shared" ca="1" si="22"/>
        <v>0</v>
      </c>
      <c r="O49" s="265">
        <f t="shared" ca="1" si="22"/>
        <v>0</v>
      </c>
      <c r="P49" s="265">
        <f t="shared" ca="1" si="22"/>
        <v>0</v>
      </c>
      <c r="Q49" s="265">
        <f t="shared" ca="1" si="22"/>
        <v>0</v>
      </c>
      <c r="R49" s="265">
        <f t="shared" ca="1" si="22"/>
        <v>0</v>
      </c>
      <c r="S49" s="265">
        <f t="shared" ca="1" si="22"/>
        <v>0</v>
      </c>
      <c r="T49" s="265">
        <f t="shared" ca="1" si="22"/>
        <v>0</v>
      </c>
      <c r="U49" s="265">
        <f t="shared" ca="1" si="22"/>
        <v>0</v>
      </c>
      <c r="V49" s="265">
        <f t="shared" ca="1" si="22"/>
        <v>0</v>
      </c>
      <c r="W49" s="265">
        <f t="shared" ca="1" si="23"/>
        <v>0</v>
      </c>
      <c r="X49" s="265">
        <f t="shared" ca="1" si="23"/>
        <v>0</v>
      </c>
      <c r="Y49" s="265">
        <f t="shared" ca="1" si="23"/>
        <v>0</v>
      </c>
      <c r="Z49" s="265">
        <f t="shared" ca="1" si="23"/>
        <v>0</v>
      </c>
      <c r="AA49" s="265">
        <f t="shared" ca="1" si="23"/>
        <v>0</v>
      </c>
      <c r="AB49" s="265">
        <f t="shared" ca="1" si="23"/>
        <v>0</v>
      </c>
      <c r="AC49" s="265">
        <f t="shared" ca="1" si="23"/>
        <v>0</v>
      </c>
      <c r="AD49" s="265">
        <f t="shared" ca="1" si="23"/>
        <v>0</v>
      </c>
      <c r="AE49" s="265">
        <f t="shared" ca="1" si="23"/>
        <v>0</v>
      </c>
      <c r="AF49" s="265">
        <f t="shared" ca="1" si="23"/>
        <v>0</v>
      </c>
      <c r="AG49" s="265">
        <f t="shared" ca="1" si="24"/>
        <v>0</v>
      </c>
      <c r="AH49" s="265">
        <f t="shared" ca="1" si="24"/>
        <v>0</v>
      </c>
      <c r="AI49" s="265">
        <f t="shared" ca="1" si="24"/>
        <v>0</v>
      </c>
      <c r="AJ49" s="265">
        <f t="shared" ca="1" si="24"/>
        <v>0</v>
      </c>
      <c r="AK49" s="265">
        <f t="shared" ca="1" si="24"/>
        <v>0</v>
      </c>
      <c r="AL49" s="265">
        <f t="shared" ca="1" si="24"/>
        <v>0</v>
      </c>
      <c r="AM49" s="265">
        <f t="shared" ca="1" si="24"/>
        <v>0</v>
      </c>
      <c r="AN49" s="265">
        <f t="shared" ca="1" si="24"/>
        <v>0</v>
      </c>
      <c r="AO49" s="265">
        <f t="shared" ca="1" si="24"/>
        <v>0</v>
      </c>
      <c r="AP49" s="265">
        <f t="shared" ca="1" si="24"/>
        <v>0</v>
      </c>
      <c r="AQ49" s="265">
        <f t="shared" ca="1" si="25"/>
        <v>0</v>
      </c>
      <c r="AR49" s="265">
        <f t="shared" ca="1" si="25"/>
        <v>0</v>
      </c>
      <c r="AS49" s="265">
        <f t="shared" ca="1" si="25"/>
        <v>0</v>
      </c>
      <c r="AT49" s="265">
        <f t="shared" ca="1" si="25"/>
        <v>0</v>
      </c>
      <c r="AU49" s="265">
        <f t="shared" ca="1" si="25"/>
        <v>0</v>
      </c>
      <c r="AV49" s="265">
        <f t="shared" ca="1" si="25"/>
        <v>0</v>
      </c>
      <c r="AW49" s="265">
        <f t="shared" ca="1" si="25"/>
        <v>0</v>
      </c>
      <c r="AX49" s="265">
        <f t="shared" ca="1" si="25"/>
        <v>0</v>
      </c>
      <c r="AY49" s="265">
        <f t="shared" ca="1" si="25"/>
        <v>0</v>
      </c>
      <c r="AZ49" s="265">
        <f t="shared" ca="1" si="25"/>
        <v>0</v>
      </c>
      <c r="BA49" s="265">
        <f t="shared" ca="1" si="26"/>
        <v>0</v>
      </c>
      <c r="BB49" s="265">
        <f t="shared" ca="1" si="26"/>
        <v>0</v>
      </c>
      <c r="BC49" s="265">
        <f t="shared" ca="1" si="26"/>
        <v>0</v>
      </c>
      <c r="BD49" s="265">
        <f t="shared" ca="1" si="26"/>
        <v>0</v>
      </c>
      <c r="BE49" s="265">
        <f t="shared" ca="1" si="26"/>
        <v>0</v>
      </c>
      <c r="BF49" s="265">
        <f t="shared" ca="1" si="26"/>
        <v>0</v>
      </c>
      <c r="BG49" s="265">
        <f t="shared" ca="1" si="26"/>
        <v>0</v>
      </c>
      <c r="BH49" s="265">
        <f t="shared" ca="1" si="26"/>
        <v>0</v>
      </c>
      <c r="BI49" s="265">
        <f t="shared" ca="1" si="26"/>
        <v>0</v>
      </c>
      <c r="BJ49" s="265">
        <f t="shared" ca="1" si="26"/>
        <v>0</v>
      </c>
      <c r="BK49" s="265">
        <f t="shared" ca="1" si="26"/>
        <v>0</v>
      </c>
      <c r="BL49" s="265">
        <f t="shared" ca="1" si="26"/>
        <v>0</v>
      </c>
    </row>
    <row r="50" spans="1:64" s="231" customFormat="1" ht="30" customHeight="1">
      <c r="A50" s="250"/>
      <c r="B50" s="254"/>
      <c r="C50" s="254"/>
      <c r="D50" s="254" t="s">
        <v>172</v>
      </c>
      <c r="E50" s="254" t="s">
        <v>68</v>
      </c>
      <c r="F50" s="254" t="s">
        <v>253</v>
      </c>
      <c r="G50" s="254" t="s">
        <v>191</v>
      </c>
      <c r="H50" s="337" t="s">
        <v>410</v>
      </c>
      <c r="I50" s="255">
        <v>43025</v>
      </c>
      <c r="J50" s="255">
        <v>43220</v>
      </c>
      <c r="K50" s="255"/>
      <c r="L50" s="406"/>
      <c r="M50" s="265">
        <f t="shared" ca="1" si="22"/>
        <v>0</v>
      </c>
      <c r="N50" s="265">
        <f t="shared" ca="1" si="22"/>
        <v>0</v>
      </c>
      <c r="O50" s="265">
        <f t="shared" ca="1" si="22"/>
        <v>0</v>
      </c>
      <c r="P50" s="265">
        <f t="shared" ca="1" si="22"/>
        <v>0</v>
      </c>
      <c r="Q50" s="265">
        <f t="shared" ca="1" si="22"/>
        <v>0</v>
      </c>
      <c r="R50" s="265">
        <f t="shared" ca="1" si="22"/>
        <v>0</v>
      </c>
      <c r="S50" s="265">
        <f t="shared" ca="1" si="22"/>
        <v>0</v>
      </c>
      <c r="T50" s="265">
        <f t="shared" ca="1" si="22"/>
        <v>0</v>
      </c>
      <c r="U50" s="265">
        <f t="shared" ca="1" si="22"/>
        <v>0</v>
      </c>
      <c r="V50" s="265">
        <f t="shared" ca="1" si="22"/>
        <v>0</v>
      </c>
      <c r="W50" s="265">
        <f t="shared" ca="1" si="23"/>
        <v>0</v>
      </c>
      <c r="X50" s="265">
        <f t="shared" ca="1" si="23"/>
        <v>0</v>
      </c>
      <c r="Y50" s="265">
        <f t="shared" ca="1" si="23"/>
        <v>0</v>
      </c>
      <c r="Z50" s="265">
        <f t="shared" ca="1" si="23"/>
        <v>0</v>
      </c>
      <c r="AA50" s="265">
        <f t="shared" ca="1" si="23"/>
        <v>0</v>
      </c>
      <c r="AB50" s="265">
        <f t="shared" ca="1" si="23"/>
        <v>0</v>
      </c>
      <c r="AC50" s="265">
        <f t="shared" ca="1" si="23"/>
        <v>0</v>
      </c>
      <c r="AD50" s="265">
        <f t="shared" ca="1" si="23"/>
        <v>0</v>
      </c>
      <c r="AE50" s="265">
        <f t="shared" ca="1" si="23"/>
        <v>0</v>
      </c>
      <c r="AF50" s="265">
        <f t="shared" ca="1" si="23"/>
        <v>0</v>
      </c>
      <c r="AG50" s="265">
        <f t="shared" ca="1" si="24"/>
        <v>0</v>
      </c>
      <c r="AH50" s="265">
        <f t="shared" ca="1" si="24"/>
        <v>0</v>
      </c>
      <c r="AI50" s="265">
        <f t="shared" ca="1" si="24"/>
        <v>0</v>
      </c>
      <c r="AJ50" s="265">
        <f t="shared" ca="1" si="24"/>
        <v>0</v>
      </c>
      <c r="AK50" s="265">
        <f t="shared" ca="1" si="24"/>
        <v>0</v>
      </c>
      <c r="AL50" s="265">
        <f t="shared" ca="1" si="24"/>
        <v>0</v>
      </c>
      <c r="AM50" s="265">
        <f t="shared" ca="1" si="24"/>
        <v>0</v>
      </c>
      <c r="AN50" s="265">
        <f t="shared" ca="1" si="24"/>
        <v>0</v>
      </c>
      <c r="AO50" s="265">
        <f t="shared" ca="1" si="24"/>
        <v>0</v>
      </c>
      <c r="AP50" s="265">
        <f t="shared" ca="1" si="24"/>
        <v>0</v>
      </c>
      <c r="AQ50" s="265">
        <f t="shared" ca="1" si="25"/>
        <v>0</v>
      </c>
      <c r="AR50" s="265">
        <f t="shared" ca="1" si="25"/>
        <v>0</v>
      </c>
      <c r="AS50" s="265">
        <f t="shared" ca="1" si="25"/>
        <v>0</v>
      </c>
      <c r="AT50" s="265">
        <f t="shared" ca="1" si="25"/>
        <v>0</v>
      </c>
      <c r="AU50" s="265">
        <f t="shared" ca="1" si="25"/>
        <v>0</v>
      </c>
      <c r="AV50" s="265">
        <f t="shared" ca="1" si="25"/>
        <v>0</v>
      </c>
      <c r="AW50" s="265">
        <f t="shared" ca="1" si="25"/>
        <v>0</v>
      </c>
      <c r="AX50" s="265">
        <f t="shared" ca="1" si="25"/>
        <v>0</v>
      </c>
      <c r="AY50" s="265">
        <f t="shared" ca="1" si="25"/>
        <v>0</v>
      </c>
      <c r="AZ50" s="265">
        <f t="shared" ca="1" si="25"/>
        <v>0</v>
      </c>
      <c r="BA50" s="265">
        <f t="shared" ca="1" si="26"/>
        <v>0</v>
      </c>
      <c r="BB50" s="265">
        <f t="shared" ca="1" si="26"/>
        <v>0</v>
      </c>
      <c r="BC50" s="265">
        <f t="shared" ca="1" si="26"/>
        <v>0</v>
      </c>
      <c r="BD50" s="265">
        <f t="shared" ca="1" si="26"/>
        <v>0</v>
      </c>
      <c r="BE50" s="265">
        <f t="shared" ca="1" si="26"/>
        <v>0</v>
      </c>
      <c r="BF50" s="265">
        <f t="shared" ca="1" si="26"/>
        <v>0</v>
      </c>
      <c r="BG50" s="265">
        <f t="shared" ca="1" si="26"/>
        <v>0</v>
      </c>
      <c r="BH50" s="265">
        <f t="shared" ca="1" si="26"/>
        <v>0</v>
      </c>
      <c r="BI50" s="265">
        <f t="shared" ca="1" si="26"/>
        <v>0</v>
      </c>
      <c r="BJ50" s="265">
        <f t="shared" ca="1" si="26"/>
        <v>0</v>
      </c>
      <c r="BK50" s="265">
        <f t="shared" ca="1" si="26"/>
        <v>0</v>
      </c>
      <c r="BL50" s="265">
        <f t="shared" ca="1" si="26"/>
        <v>0</v>
      </c>
    </row>
    <row r="51" spans="1:64" s="231" customFormat="1" ht="30" customHeight="1">
      <c r="A51" s="250"/>
      <c r="B51" s="254"/>
      <c r="C51" s="254"/>
      <c r="D51" s="254" t="s">
        <v>172</v>
      </c>
      <c r="E51" s="254" t="s">
        <v>68</v>
      </c>
      <c r="F51" s="254" t="s">
        <v>324</v>
      </c>
      <c r="G51" s="254" t="s">
        <v>188</v>
      </c>
      <c r="H51" s="337"/>
      <c r="I51" s="255">
        <v>43115</v>
      </c>
      <c r="J51" s="255">
        <v>43220</v>
      </c>
      <c r="K51" s="255"/>
      <c r="L51" s="406"/>
      <c r="M51" s="265">
        <f t="shared" ca="1" si="22"/>
        <v>0</v>
      </c>
      <c r="N51" s="265">
        <f t="shared" ca="1" si="22"/>
        <v>0</v>
      </c>
      <c r="O51" s="265">
        <f t="shared" ca="1" si="22"/>
        <v>0</v>
      </c>
      <c r="P51" s="265">
        <f t="shared" ca="1" si="22"/>
        <v>0</v>
      </c>
      <c r="Q51" s="265">
        <f t="shared" ca="1" si="22"/>
        <v>0</v>
      </c>
      <c r="R51" s="265">
        <f t="shared" ca="1" si="22"/>
        <v>0</v>
      </c>
      <c r="S51" s="265">
        <f t="shared" ca="1" si="22"/>
        <v>0</v>
      </c>
      <c r="T51" s="265">
        <f t="shared" ca="1" si="22"/>
        <v>0</v>
      </c>
      <c r="U51" s="265">
        <f t="shared" ca="1" si="22"/>
        <v>0</v>
      </c>
      <c r="V51" s="265">
        <f t="shared" ca="1" si="22"/>
        <v>0</v>
      </c>
      <c r="W51" s="265">
        <f t="shared" ca="1" si="23"/>
        <v>0</v>
      </c>
      <c r="X51" s="265">
        <f t="shared" ca="1" si="23"/>
        <v>0</v>
      </c>
      <c r="Y51" s="265">
        <f t="shared" ca="1" si="23"/>
        <v>0</v>
      </c>
      <c r="Z51" s="265">
        <f t="shared" ca="1" si="23"/>
        <v>0</v>
      </c>
      <c r="AA51" s="265">
        <f t="shared" ca="1" si="23"/>
        <v>0</v>
      </c>
      <c r="AB51" s="265">
        <f t="shared" ca="1" si="23"/>
        <v>0</v>
      </c>
      <c r="AC51" s="265">
        <f t="shared" ca="1" si="23"/>
        <v>0</v>
      </c>
      <c r="AD51" s="265">
        <f t="shared" ca="1" si="23"/>
        <v>0</v>
      </c>
      <c r="AE51" s="265">
        <f t="shared" ca="1" si="23"/>
        <v>0</v>
      </c>
      <c r="AF51" s="265">
        <f t="shared" ca="1" si="23"/>
        <v>0</v>
      </c>
      <c r="AG51" s="265">
        <f t="shared" ca="1" si="24"/>
        <v>0</v>
      </c>
      <c r="AH51" s="265">
        <f t="shared" ca="1" si="24"/>
        <v>0</v>
      </c>
      <c r="AI51" s="265">
        <f t="shared" ca="1" si="24"/>
        <v>0</v>
      </c>
      <c r="AJ51" s="265">
        <f t="shared" ca="1" si="24"/>
        <v>0</v>
      </c>
      <c r="AK51" s="265">
        <f t="shared" ca="1" si="24"/>
        <v>0</v>
      </c>
      <c r="AL51" s="265">
        <f t="shared" ca="1" si="24"/>
        <v>0</v>
      </c>
      <c r="AM51" s="265">
        <f t="shared" ca="1" si="24"/>
        <v>0</v>
      </c>
      <c r="AN51" s="265">
        <f t="shared" ca="1" si="24"/>
        <v>0</v>
      </c>
      <c r="AO51" s="265">
        <f t="shared" ca="1" si="24"/>
        <v>0</v>
      </c>
      <c r="AP51" s="265">
        <f t="shared" ca="1" si="24"/>
        <v>0</v>
      </c>
      <c r="AQ51" s="265">
        <f t="shared" ca="1" si="25"/>
        <v>0</v>
      </c>
      <c r="AR51" s="265">
        <f t="shared" ca="1" si="25"/>
        <v>0</v>
      </c>
      <c r="AS51" s="265">
        <f t="shared" ca="1" si="25"/>
        <v>0</v>
      </c>
      <c r="AT51" s="265">
        <f t="shared" ca="1" si="25"/>
        <v>0</v>
      </c>
      <c r="AU51" s="265">
        <f t="shared" ca="1" si="25"/>
        <v>0</v>
      </c>
      <c r="AV51" s="265">
        <f t="shared" ca="1" si="25"/>
        <v>0</v>
      </c>
      <c r="AW51" s="265">
        <f t="shared" ca="1" si="25"/>
        <v>0</v>
      </c>
      <c r="AX51" s="265">
        <f t="shared" ca="1" si="25"/>
        <v>0</v>
      </c>
      <c r="AY51" s="265">
        <f t="shared" ca="1" si="25"/>
        <v>0</v>
      </c>
      <c r="AZ51" s="265">
        <f t="shared" ca="1" si="25"/>
        <v>0</v>
      </c>
      <c r="BA51" s="265">
        <f t="shared" ca="1" si="26"/>
        <v>0</v>
      </c>
      <c r="BB51" s="265">
        <f t="shared" ca="1" si="26"/>
        <v>0</v>
      </c>
      <c r="BC51" s="265">
        <f t="shared" ca="1" si="26"/>
        <v>0</v>
      </c>
      <c r="BD51" s="265">
        <f t="shared" ca="1" si="26"/>
        <v>0</v>
      </c>
      <c r="BE51" s="265">
        <f t="shared" ca="1" si="26"/>
        <v>0</v>
      </c>
      <c r="BF51" s="265">
        <f t="shared" ca="1" si="26"/>
        <v>0</v>
      </c>
      <c r="BG51" s="265">
        <f t="shared" ca="1" si="26"/>
        <v>0</v>
      </c>
      <c r="BH51" s="265">
        <f t="shared" ca="1" si="26"/>
        <v>0</v>
      </c>
      <c r="BI51" s="265">
        <f t="shared" ca="1" si="26"/>
        <v>0</v>
      </c>
      <c r="BJ51" s="265">
        <f t="shared" ca="1" si="26"/>
        <v>0</v>
      </c>
      <c r="BK51" s="265">
        <f t="shared" ca="1" si="26"/>
        <v>0</v>
      </c>
      <c r="BL51" s="265">
        <f t="shared" ca="1" si="26"/>
        <v>0</v>
      </c>
    </row>
    <row r="52" spans="1:64" s="231" customFormat="1" ht="30" customHeight="1">
      <c r="A52" s="250"/>
      <c r="B52" s="254"/>
      <c r="C52" s="254"/>
      <c r="D52" s="254" t="s">
        <v>172</v>
      </c>
      <c r="E52" s="254" t="s">
        <v>68</v>
      </c>
      <c r="F52" s="254" t="s">
        <v>266</v>
      </c>
      <c r="G52" s="254" t="s">
        <v>207</v>
      </c>
      <c r="H52" s="337"/>
      <c r="I52" s="255">
        <v>43131</v>
      </c>
      <c r="J52" s="255">
        <v>43220</v>
      </c>
      <c r="K52" s="255"/>
      <c r="L52" s="406"/>
      <c r="M52" s="265">
        <f t="shared" ca="1" si="22"/>
        <v>0</v>
      </c>
      <c r="N52" s="265">
        <f t="shared" ca="1" si="22"/>
        <v>0</v>
      </c>
      <c r="O52" s="265">
        <f t="shared" ca="1" si="22"/>
        <v>0</v>
      </c>
      <c r="P52" s="265">
        <f t="shared" ca="1" si="22"/>
        <v>0</v>
      </c>
      <c r="Q52" s="265">
        <f t="shared" ca="1" si="22"/>
        <v>0</v>
      </c>
      <c r="R52" s="265">
        <f t="shared" ca="1" si="22"/>
        <v>0</v>
      </c>
      <c r="S52" s="265">
        <f t="shared" ca="1" si="22"/>
        <v>0</v>
      </c>
      <c r="T52" s="265">
        <f t="shared" ca="1" si="22"/>
        <v>0</v>
      </c>
      <c r="U52" s="265">
        <f t="shared" ca="1" si="22"/>
        <v>0</v>
      </c>
      <c r="V52" s="265">
        <f t="shared" ca="1" si="22"/>
        <v>0</v>
      </c>
      <c r="W52" s="265">
        <f t="shared" ca="1" si="23"/>
        <v>0</v>
      </c>
      <c r="X52" s="265">
        <f t="shared" ca="1" si="23"/>
        <v>0</v>
      </c>
      <c r="Y52" s="265">
        <f t="shared" ca="1" si="23"/>
        <v>0</v>
      </c>
      <c r="Z52" s="265">
        <f t="shared" ca="1" si="23"/>
        <v>0</v>
      </c>
      <c r="AA52" s="265">
        <f t="shared" ca="1" si="23"/>
        <v>0</v>
      </c>
      <c r="AB52" s="265">
        <f t="shared" ca="1" si="23"/>
        <v>0</v>
      </c>
      <c r="AC52" s="265">
        <f t="shared" ca="1" si="23"/>
        <v>0</v>
      </c>
      <c r="AD52" s="265">
        <f t="shared" ca="1" si="23"/>
        <v>0</v>
      </c>
      <c r="AE52" s="265">
        <f t="shared" ca="1" si="23"/>
        <v>0</v>
      </c>
      <c r="AF52" s="265">
        <f t="shared" ca="1" si="23"/>
        <v>0</v>
      </c>
      <c r="AG52" s="265">
        <f t="shared" ca="1" si="24"/>
        <v>0</v>
      </c>
      <c r="AH52" s="265">
        <f t="shared" ca="1" si="24"/>
        <v>0</v>
      </c>
      <c r="AI52" s="265">
        <f t="shared" ca="1" si="24"/>
        <v>0</v>
      </c>
      <c r="AJ52" s="265">
        <f t="shared" ca="1" si="24"/>
        <v>0</v>
      </c>
      <c r="AK52" s="265">
        <f t="shared" ca="1" si="24"/>
        <v>0</v>
      </c>
      <c r="AL52" s="265">
        <f t="shared" ca="1" si="24"/>
        <v>0</v>
      </c>
      <c r="AM52" s="265">
        <f t="shared" ca="1" si="24"/>
        <v>0</v>
      </c>
      <c r="AN52" s="265">
        <f t="shared" ca="1" si="24"/>
        <v>0</v>
      </c>
      <c r="AO52" s="265">
        <f t="shared" ca="1" si="24"/>
        <v>0</v>
      </c>
      <c r="AP52" s="265">
        <f t="shared" ca="1" si="24"/>
        <v>0</v>
      </c>
      <c r="AQ52" s="265">
        <f t="shared" ca="1" si="25"/>
        <v>0</v>
      </c>
      <c r="AR52" s="265">
        <f t="shared" ca="1" si="25"/>
        <v>0</v>
      </c>
      <c r="AS52" s="265">
        <f t="shared" ca="1" si="25"/>
        <v>0</v>
      </c>
      <c r="AT52" s="265">
        <f t="shared" ca="1" si="25"/>
        <v>0</v>
      </c>
      <c r="AU52" s="265">
        <f t="shared" ca="1" si="25"/>
        <v>0</v>
      </c>
      <c r="AV52" s="265">
        <f t="shared" ca="1" si="25"/>
        <v>0</v>
      </c>
      <c r="AW52" s="265">
        <f t="shared" ca="1" si="25"/>
        <v>0</v>
      </c>
      <c r="AX52" s="265">
        <f t="shared" ca="1" si="25"/>
        <v>0</v>
      </c>
      <c r="AY52" s="265">
        <f t="shared" ca="1" si="25"/>
        <v>0</v>
      </c>
      <c r="AZ52" s="265">
        <f t="shared" ca="1" si="25"/>
        <v>0</v>
      </c>
      <c r="BA52" s="265">
        <f t="shared" ca="1" si="26"/>
        <v>0</v>
      </c>
      <c r="BB52" s="265">
        <f t="shared" ca="1" si="26"/>
        <v>0</v>
      </c>
      <c r="BC52" s="265">
        <f t="shared" ca="1" si="26"/>
        <v>0</v>
      </c>
      <c r="BD52" s="265">
        <f t="shared" ca="1" si="26"/>
        <v>0</v>
      </c>
      <c r="BE52" s="265">
        <f t="shared" ca="1" si="26"/>
        <v>0</v>
      </c>
      <c r="BF52" s="265">
        <f t="shared" ca="1" si="26"/>
        <v>0</v>
      </c>
      <c r="BG52" s="265">
        <f t="shared" ca="1" si="26"/>
        <v>0</v>
      </c>
      <c r="BH52" s="265">
        <f t="shared" ca="1" si="26"/>
        <v>0</v>
      </c>
      <c r="BI52" s="265">
        <f t="shared" ca="1" si="26"/>
        <v>0</v>
      </c>
      <c r="BJ52" s="265">
        <f t="shared" ca="1" si="26"/>
        <v>0</v>
      </c>
      <c r="BK52" s="265">
        <f t="shared" ca="1" si="26"/>
        <v>0</v>
      </c>
      <c r="BL52" s="265">
        <f t="shared" ca="1" si="26"/>
        <v>0</v>
      </c>
    </row>
    <row r="53" spans="1:64" s="231" customFormat="1" ht="30" customHeight="1">
      <c r="A53" s="250"/>
      <c r="B53" s="254"/>
      <c r="C53" s="254"/>
      <c r="D53" s="254" t="s">
        <v>407</v>
      </c>
      <c r="E53" s="254" t="s">
        <v>68</v>
      </c>
      <c r="F53" s="296" t="s">
        <v>201</v>
      </c>
      <c r="G53" s="254" t="s">
        <v>398</v>
      </c>
      <c r="H53" s="337" t="s">
        <v>415</v>
      </c>
      <c r="I53" s="255">
        <v>43140</v>
      </c>
      <c r="J53" s="255">
        <v>43147</v>
      </c>
      <c r="K53" s="255"/>
      <c r="L53" s="406">
        <v>1</v>
      </c>
      <c r="M53" s="265">
        <f t="shared" ca="1" si="22"/>
        <v>1</v>
      </c>
      <c r="N53" s="265">
        <f t="shared" ca="1" si="22"/>
        <v>0</v>
      </c>
      <c r="O53" s="265">
        <f t="shared" ca="1" si="22"/>
        <v>0</v>
      </c>
      <c r="P53" s="265">
        <f t="shared" ca="1" si="22"/>
        <v>0</v>
      </c>
      <c r="Q53" s="265">
        <f t="shared" ca="1" si="22"/>
        <v>0</v>
      </c>
      <c r="R53" s="265">
        <f t="shared" ca="1" si="22"/>
        <v>0</v>
      </c>
      <c r="S53" s="265">
        <f t="shared" ca="1" si="22"/>
        <v>0</v>
      </c>
      <c r="T53" s="265">
        <f t="shared" ca="1" si="22"/>
        <v>0</v>
      </c>
      <c r="U53" s="265">
        <f t="shared" ca="1" si="22"/>
        <v>0</v>
      </c>
      <c r="V53" s="265">
        <f t="shared" ca="1" si="22"/>
        <v>0</v>
      </c>
      <c r="W53" s="265">
        <f t="shared" ca="1" si="23"/>
        <v>0</v>
      </c>
      <c r="X53" s="265">
        <f t="shared" ca="1" si="23"/>
        <v>0</v>
      </c>
      <c r="Y53" s="265">
        <f t="shared" ca="1" si="23"/>
        <v>0</v>
      </c>
      <c r="Z53" s="265">
        <f t="shared" ca="1" si="23"/>
        <v>0</v>
      </c>
      <c r="AA53" s="265">
        <f t="shared" ca="1" si="23"/>
        <v>0</v>
      </c>
      <c r="AB53" s="265">
        <f t="shared" ca="1" si="23"/>
        <v>0</v>
      </c>
      <c r="AC53" s="265">
        <f t="shared" ca="1" si="23"/>
        <v>0</v>
      </c>
      <c r="AD53" s="265">
        <f t="shared" ca="1" si="23"/>
        <v>0</v>
      </c>
      <c r="AE53" s="265">
        <f t="shared" ca="1" si="23"/>
        <v>0</v>
      </c>
      <c r="AF53" s="265">
        <f t="shared" ca="1" si="23"/>
        <v>0</v>
      </c>
      <c r="AG53" s="265">
        <f t="shared" ca="1" si="24"/>
        <v>0</v>
      </c>
      <c r="AH53" s="265">
        <f t="shared" ca="1" si="24"/>
        <v>0</v>
      </c>
      <c r="AI53" s="265">
        <f t="shared" ca="1" si="24"/>
        <v>0</v>
      </c>
      <c r="AJ53" s="265">
        <f t="shared" ca="1" si="24"/>
        <v>0</v>
      </c>
      <c r="AK53" s="265">
        <f t="shared" ca="1" si="24"/>
        <v>0</v>
      </c>
      <c r="AL53" s="265">
        <f t="shared" ca="1" si="24"/>
        <v>0</v>
      </c>
      <c r="AM53" s="265">
        <f t="shared" ca="1" si="24"/>
        <v>0</v>
      </c>
      <c r="AN53" s="265">
        <f t="shared" ca="1" si="24"/>
        <v>0</v>
      </c>
      <c r="AO53" s="265">
        <f t="shared" ca="1" si="24"/>
        <v>0</v>
      </c>
      <c r="AP53" s="265">
        <f t="shared" ca="1" si="24"/>
        <v>0</v>
      </c>
      <c r="AQ53" s="265">
        <f t="shared" ca="1" si="25"/>
        <v>0</v>
      </c>
      <c r="AR53" s="265">
        <f t="shared" ca="1" si="25"/>
        <v>0</v>
      </c>
      <c r="AS53" s="265">
        <f t="shared" ca="1" si="25"/>
        <v>0</v>
      </c>
      <c r="AT53" s="265">
        <f t="shared" ca="1" si="25"/>
        <v>0</v>
      </c>
      <c r="AU53" s="265">
        <f t="shared" ca="1" si="25"/>
        <v>0</v>
      </c>
      <c r="AV53" s="265">
        <f t="shared" ca="1" si="25"/>
        <v>0</v>
      </c>
      <c r="AW53" s="265">
        <f t="shared" ca="1" si="25"/>
        <v>0</v>
      </c>
      <c r="AX53" s="265">
        <f t="shared" ca="1" si="25"/>
        <v>0</v>
      </c>
      <c r="AY53" s="265">
        <f t="shared" ca="1" si="25"/>
        <v>0</v>
      </c>
      <c r="AZ53" s="265">
        <f t="shared" ca="1" si="25"/>
        <v>0</v>
      </c>
      <c r="BA53" s="265">
        <f t="shared" ca="1" si="26"/>
        <v>0</v>
      </c>
      <c r="BB53" s="265">
        <f t="shared" ca="1" si="26"/>
        <v>0</v>
      </c>
      <c r="BC53" s="265">
        <f t="shared" ca="1" si="26"/>
        <v>0</v>
      </c>
      <c r="BD53" s="265">
        <f t="shared" ca="1" si="26"/>
        <v>0</v>
      </c>
      <c r="BE53" s="265">
        <f t="shared" ca="1" si="26"/>
        <v>0</v>
      </c>
      <c r="BF53" s="265">
        <f t="shared" ca="1" si="26"/>
        <v>0</v>
      </c>
      <c r="BG53" s="265">
        <f t="shared" ca="1" si="26"/>
        <v>0</v>
      </c>
      <c r="BH53" s="265">
        <f t="shared" ca="1" si="26"/>
        <v>0</v>
      </c>
      <c r="BI53" s="265">
        <f t="shared" ca="1" si="26"/>
        <v>0</v>
      </c>
      <c r="BJ53" s="265">
        <f t="shared" ca="1" si="26"/>
        <v>0</v>
      </c>
      <c r="BK53" s="265">
        <f t="shared" ca="1" si="26"/>
        <v>0</v>
      </c>
      <c r="BL53" s="265">
        <f t="shared" ca="1" si="26"/>
        <v>0</v>
      </c>
    </row>
    <row r="54" spans="1:64" s="231" customFormat="1" ht="30" customHeight="1">
      <c r="A54" s="250"/>
      <c r="B54" s="254"/>
      <c r="C54" s="254"/>
      <c r="D54" s="254" t="s">
        <v>130</v>
      </c>
      <c r="E54" s="254" t="s">
        <v>374</v>
      </c>
      <c r="F54" s="254" t="s">
        <v>316</v>
      </c>
      <c r="G54" s="254" t="s">
        <v>398</v>
      </c>
      <c r="H54" s="337"/>
      <c r="I54" s="255">
        <v>43115</v>
      </c>
      <c r="J54" s="255">
        <v>43141</v>
      </c>
      <c r="K54" s="255"/>
      <c r="L54" s="406">
        <v>1</v>
      </c>
      <c r="M54" s="265">
        <f t="shared" ca="1" si="22"/>
        <v>0</v>
      </c>
      <c r="N54" s="265">
        <f t="shared" ca="1" si="22"/>
        <v>0</v>
      </c>
      <c r="O54" s="265">
        <f t="shared" ca="1" si="22"/>
        <v>0</v>
      </c>
      <c r="P54" s="265">
        <f t="shared" ca="1" si="22"/>
        <v>0</v>
      </c>
      <c r="Q54" s="265">
        <f t="shared" ca="1" si="22"/>
        <v>0</v>
      </c>
      <c r="R54" s="265">
        <f t="shared" ca="1" si="22"/>
        <v>0</v>
      </c>
      <c r="S54" s="265">
        <f t="shared" ca="1" si="22"/>
        <v>0</v>
      </c>
      <c r="T54" s="265">
        <f t="shared" ca="1" si="22"/>
        <v>0</v>
      </c>
      <c r="U54" s="265">
        <f t="shared" ca="1" si="22"/>
        <v>0</v>
      </c>
      <c r="V54" s="265">
        <f t="shared" ca="1" si="22"/>
        <v>0</v>
      </c>
      <c r="W54" s="265">
        <f t="shared" ca="1" si="23"/>
        <v>0</v>
      </c>
      <c r="X54" s="265">
        <f t="shared" ca="1" si="23"/>
        <v>0</v>
      </c>
      <c r="Y54" s="265">
        <f t="shared" ca="1" si="23"/>
        <v>0</v>
      </c>
      <c r="Z54" s="265">
        <f t="shared" ca="1" si="23"/>
        <v>0</v>
      </c>
      <c r="AA54" s="265">
        <f t="shared" ca="1" si="23"/>
        <v>0</v>
      </c>
      <c r="AB54" s="265">
        <f t="shared" ca="1" si="23"/>
        <v>0</v>
      </c>
      <c r="AC54" s="265">
        <f t="shared" ca="1" si="23"/>
        <v>0</v>
      </c>
      <c r="AD54" s="265">
        <f t="shared" ca="1" si="23"/>
        <v>0</v>
      </c>
      <c r="AE54" s="265">
        <f t="shared" ca="1" si="23"/>
        <v>0</v>
      </c>
      <c r="AF54" s="265">
        <f t="shared" ca="1" si="23"/>
        <v>0</v>
      </c>
      <c r="AG54" s="265">
        <f t="shared" ca="1" si="24"/>
        <v>0</v>
      </c>
      <c r="AH54" s="265">
        <f t="shared" ca="1" si="24"/>
        <v>0</v>
      </c>
      <c r="AI54" s="265">
        <f t="shared" ca="1" si="24"/>
        <v>0</v>
      </c>
      <c r="AJ54" s="265">
        <f t="shared" ca="1" si="24"/>
        <v>0</v>
      </c>
      <c r="AK54" s="265">
        <f t="shared" ca="1" si="24"/>
        <v>0</v>
      </c>
      <c r="AL54" s="265">
        <f t="shared" ca="1" si="24"/>
        <v>0</v>
      </c>
      <c r="AM54" s="265">
        <f t="shared" ca="1" si="24"/>
        <v>0</v>
      </c>
      <c r="AN54" s="265">
        <f t="shared" ca="1" si="24"/>
        <v>0</v>
      </c>
      <c r="AO54" s="265">
        <f t="shared" ca="1" si="24"/>
        <v>0</v>
      </c>
      <c r="AP54" s="265">
        <f t="shared" ca="1" si="24"/>
        <v>0</v>
      </c>
      <c r="AQ54" s="265">
        <f t="shared" ca="1" si="25"/>
        <v>0</v>
      </c>
      <c r="AR54" s="265">
        <f t="shared" ca="1" si="25"/>
        <v>0</v>
      </c>
      <c r="AS54" s="265">
        <f t="shared" ca="1" si="25"/>
        <v>0</v>
      </c>
      <c r="AT54" s="265">
        <f t="shared" ca="1" si="25"/>
        <v>0</v>
      </c>
      <c r="AU54" s="265">
        <f t="shared" ca="1" si="25"/>
        <v>0</v>
      </c>
      <c r="AV54" s="265">
        <f t="shared" ca="1" si="25"/>
        <v>0</v>
      </c>
      <c r="AW54" s="265">
        <f t="shared" ca="1" si="25"/>
        <v>0</v>
      </c>
      <c r="AX54" s="265">
        <f t="shared" ca="1" si="25"/>
        <v>0</v>
      </c>
      <c r="AY54" s="265">
        <f t="shared" ca="1" si="25"/>
        <v>0</v>
      </c>
      <c r="AZ54" s="265">
        <f t="shared" ca="1" si="25"/>
        <v>0</v>
      </c>
      <c r="BA54" s="265">
        <f t="shared" ca="1" si="26"/>
        <v>0</v>
      </c>
      <c r="BB54" s="265">
        <f t="shared" ca="1" si="26"/>
        <v>0</v>
      </c>
      <c r="BC54" s="265">
        <f t="shared" ca="1" si="26"/>
        <v>0</v>
      </c>
      <c r="BD54" s="265">
        <f t="shared" ca="1" si="26"/>
        <v>0</v>
      </c>
      <c r="BE54" s="265">
        <f t="shared" ca="1" si="26"/>
        <v>0</v>
      </c>
      <c r="BF54" s="265">
        <f t="shared" ca="1" si="26"/>
        <v>0</v>
      </c>
      <c r="BG54" s="265">
        <f t="shared" ca="1" si="26"/>
        <v>0</v>
      </c>
      <c r="BH54" s="265">
        <f t="shared" ca="1" si="26"/>
        <v>0</v>
      </c>
      <c r="BI54" s="265">
        <f t="shared" ca="1" si="26"/>
        <v>0</v>
      </c>
      <c r="BJ54" s="265">
        <f t="shared" ca="1" si="26"/>
        <v>0</v>
      </c>
      <c r="BK54" s="265">
        <f t="shared" ca="1" si="26"/>
        <v>0</v>
      </c>
      <c r="BL54" s="265">
        <f t="shared" ca="1" si="26"/>
        <v>0</v>
      </c>
    </row>
    <row r="55" spans="1:64" s="231" customFormat="1" ht="30" customHeight="1">
      <c r="A55" s="250"/>
      <c r="B55" s="254"/>
      <c r="C55" s="254"/>
      <c r="D55" s="254" t="s">
        <v>130</v>
      </c>
      <c r="E55" s="254" t="s">
        <v>374</v>
      </c>
      <c r="F55" s="254" t="s">
        <v>255</v>
      </c>
      <c r="G55" s="254" t="s">
        <v>398</v>
      </c>
      <c r="H55" s="337"/>
      <c r="I55" s="255">
        <v>43133</v>
      </c>
      <c r="J55" s="255">
        <v>43141</v>
      </c>
      <c r="K55" s="255"/>
      <c r="L55" s="406">
        <v>1</v>
      </c>
      <c r="M55" s="265">
        <f t="shared" ref="M55:V63" ca="1" si="27">IF((AND(M$3&gt;=$I55,M$3&lt;=$J55)),$L55,0)</f>
        <v>0</v>
      </c>
      <c r="N55" s="265">
        <f t="shared" ca="1" si="27"/>
        <v>0</v>
      </c>
      <c r="O55" s="265">
        <f t="shared" ca="1" si="27"/>
        <v>0</v>
      </c>
      <c r="P55" s="265">
        <f t="shared" ca="1" si="27"/>
        <v>0</v>
      </c>
      <c r="Q55" s="265">
        <f t="shared" ca="1" si="27"/>
        <v>0</v>
      </c>
      <c r="R55" s="265">
        <f t="shared" ca="1" si="27"/>
        <v>0</v>
      </c>
      <c r="S55" s="265">
        <f t="shared" ca="1" si="27"/>
        <v>0</v>
      </c>
      <c r="T55" s="265">
        <f t="shared" ca="1" si="27"/>
        <v>0</v>
      </c>
      <c r="U55" s="265">
        <f t="shared" ca="1" si="27"/>
        <v>0</v>
      </c>
      <c r="V55" s="265">
        <f t="shared" ca="1" si="27"/>
        <v>0</v>
      </c>
      <c r="W55" s="265">
        <f t="shared" ref="W55:AF63" ca="1" si="28">IF((AND(W$3&gt;=$I55,W$3&lt;=$J55)),$L55,0)</f>
        <v>0</v>
      </c>
      <c r="X55" s="265">
        <f t="shared" ca="1" si="28"/>
        <v>0</v>
      </c>
      <c r="Y55" s="265">
        <f t="shared" ca="1" si="28"/>
        <v>0</v>
      </c>
      <c r="Z55" s="265">
        <f t="shared" ca="1" si="28"/>
        <v>0</v>
      </c>
      <c r="AA55" s="265">
        <f t="shared" ca="1" si="28"/>
        <v>0</v>
      </c>
      <c r="AB55" s="265">
        <f t="shared" ca="1" si="28"/>
        <v>0</v>
      </c>
      <c r="AC55" s="265">
        <f t="shared" ca="1" si="28"/>
        <v>0</v>
      </c>
      <c r="AD55" s="265">
        <f t="shared" ca="1" si="28"/>
        <v>0</v>
      </c>
      <c r="AE55" s="265">
        <f t="shared" ca="1" si="28"/>
        <v>0</v>
      </c>
      <c r="AF55" s="265">
        <f t="shared" ca="1" si="28"/>
        <v>0</v>
      </c>
      <c r="AG55" s="265">
        <f t="shared" ref="AG55:AP63" ca="1" si="29">IF((AND(AG$3&gt;=$I55,AG$3&lt;=$J55)),$L55,0)</f>
        <v>0</v>
      </c>
      <c r="AH55" s="265">
        <f t="shared" ca="1" si="29"/>
        <v>0</v>
      </c>
      <c r="AI55" s="265">
        <f t="shared" ca="1" si="29"/>
        <v>0</v>
      </c>
      <c r="AJ55" s="265">
        <f t="shared" ca="1" si="29"/>
        <v>0</v>
      </c>
      <c r="AK55" s="265">
        <f t="shared" ca="1" si="29"/>
        <v>0</v>
      </c>
      <c r="AL55" s="265">
        <f t="shared" ca="1" si="29"/>
        <v>0</v>
      </c>
      <c r="AM55" s="265">
        <f t="shared" ca="1" si="29"/>
        <v>0</v>
      </c>
      <c r="AN55" s="265">
        <f t="shared" ca="1" si="29"/>
        <v>0</v>
      </c>
      <c r="AO55" s="265">
        <f t="shared" ca="1" si="29"/>
        <v>0</v>
      </c>
      <c r="AP55" s="265">
        <f t="shared" ca="1" si="29"/>
        <v>0</v>
      </c>
      <c r="AQ55" s="265">
        <f t="shared" ref="AQ55:AZ63" ca="1" si="30">IF((AND(AQ$3&gt;=$I55,AQ$3&lt;=$J55)),$L55,0)</f>
        <v>0</v>
      </c>
      <c r="AR55" s="265">
        <f t="shared" ca="1" si="30"/>
        <v>0</v>
      </c>
      <c r="AS55" s="265">
        <f t="shared" ca="1" si="30"/>
        <v>0</v>
      </c>
      <c r="AT55" s="265">
        <f t="shared" ca="1" si="30"/>
        <v>0</v>
      </c>
      <c r="AU55" s="265">
        <f t="shared" ca="1" si="30"/>
        <v>0</v>
      </c>
      <c r="AV55" s="265">
        <f t="shared" ca="1" si="30"/>
        <v>0</v>
      </c>
      <c r="AW55" s="265">
        <f t="shared" ca="1" si="30"/>
        <v>0</v>
      </c>
      <c r="AX55" s="265">
        <f t="shared" ca="1" si="30"/>
        <v>0</v>
      </c>
      <c r="AY55" s="265">
        <f t="shared" ca="1" si="30"/>
        <v>0</v>
      </c>
      <c r="AZ55" s="265">
        <f t="shared" ca="1" si="30"/>
        <v>0</v>
      </c>
      <c r="BA55" s="265">
        <f t="shared" ref="BA55:BL63" ca="1" si="31">IF((AND(BA$3&gt;=$I55,BA$3&lt;=$J55)),$L55,0)</f>
        <v>0</v>
      </c>
      <c r="BB55" s="265">
        <f t="shared" ca="1" si="31"/>
        <v>0</v>
      </c>
      <c r="BC55" s="265">
        <f t="shared" ca="1" si="31"/>
        <v>0</v>
      </c>
      <c r="BD55" s="265">
        <f t="shared" ca="1" si="31"/>
        <v>0</v>
      </c>
      <c r="BE55" s="265">
        <f t="shared" ca="1" si="31"/>
        <v>0</v>
      </c>
      <c r="BF55" s="265">
        <f t="shared" ca="1" si="31"/>
        <v>0</v>
      </c>
      <c r="BG55" s="265">
        <f t="shared" ca="1" si="31"/>
        <v>0</v>
      </c>
      <c r="BH55" s="265">
        <f t="shared" ca="1" si="31"/>
        <v>0</v>
      </c>
      <c r="BI55" s="265">
        <f t="shared" ca="1" si="31"/>
        <v>0</v>
      </c>
      <c r="BJ55" s="265">
        <f t="shared" ca="1" si="31"/>
        <v>0</v>
      </c>
      <c r="BK55" s="265">
        <f t="shared" ca="1" si="31"/>
        <v>0</v>
      </c>
      <c r="BL55" s="265">
        <f t="shared" ca="1" si="31"/>
        <v>0</v>
      </c>
    </row>
    <row r="56" spans="1:64" s="231" customFormat="1" ht="30" customHeight="1">
      <c r="A56" s="250"/>
      <c r="B56" s="254" t="s">
        <v>489</v>
      </c>
      <c r="C56" s="254"/>
      <c r="D56" s="254" t="s">
        <v>89</v>
      </c>
      <c r="E56" s="254" t="s">
        <v>374</v>
      </c>
      <c r="F56" s="254" t="s">
        <v>164</v>
      </c>
      <c r="G56" s="254" t="s">
        <v>398</v>
      </c>
      <c r="H56" s="337" t="s">
        <v>92</v>
      </c>
      <c r="I56" s="255">
        <v>43119</v>
      </c>
      <c r="J56" s="255">
        <v>43145</v>
      </c>
      <c r="K56" s="255"/>
      <c r="L56" s="406">
        <v>1</v>
      </c>
      <c r="M56" s="265">
        <f t="shared" ca="1" si="27"/>
        <v>0</v>
      </c>
      <c r="N56" s="265">
        <f t="shared" ca="1" si="27"/>
        <v>0</v>
      </c>
      <c r="O56" s="265">
        <f t="shared" ca="1" si="27"/>
        <v>0</v>
      </c>
      <c r="P56" s="265">
        <f t="shared" ca="1" si="27"/>
        <v>0</v>
      </c>
      <c r="Q56" s="265">
        <f t="shared" ca="1" si="27"/>
        <v>0</v>
      </c>
      <c r="R56" s="265">
        <f t="shared" ca="1" si="27"/>
        <v>0</v>
      </c>
      <c r="S56" s="265">
        <f t="shared" ca="1" si="27"/>
        <v>0</v>
      </c>
      <c r="T56" s="265">
        <f t="shared" ca="1" si="27"/>
        <v>0</v>
      </c>
      <c r="U56" s="265">
        <f t="shared" ca="1" si="27"/>
        <v>0</v>
      </c>
      <c r="V56" s="265">
        <f t="shared" ca="1" si="27"/>
        <v>0</v>
      </c>
      <c r="W56" s="265">
        <f t="shared" ca="1" si="28"/>
        <v>0</v>
      </c>
      <c r="X56" s="265">
        <f t="shared" ca="1" si="28"/>
        <v>0</v>
      </c>
      <c r="Y56" s="265">
        <f t="shared" ca="1" si="28"/>
        <v>0</v>
      </c>
      <c r="Z56" s="265">
        <f t="shared" ca="1" si="28"/>
        <v>0</v>
      </c>
      <c r="AA56" s="265">
        <f t="shared" ca="1" si="28"/>
        <v>0</v>
      </c>
      <c r="AB56" s="265">
        <f t="shared" ca="1" si="28"/>
        <v>0</v>
      </c>
      <c r="AC56" s="265">
        <f t="shared" ca="1" si="28"/>
        <v>0</v>
      </c>
      <c r="AD56" s="265">
        <f t="shared" ca="1" si="28"/>
        <v>0</v>
      </c>
      <c r="AE56" s="265">
        <f t="shared" ca="1" si="28"/>
        <v>0</v>
      </c>
      <c r="AF56" s="265">
        <f t="shared" ca="1" si="28"/>
        <v>0</v>
      </c>
      <c r="AG56" s="265">
        <f t="shared" ca="1" si="29"/>
        <v>0</v>
      </c>
      <c r="AH56" s="265">
        <f t="shared" ca="1" si="29"/>
        <v>0</v>
      </c>
      <c r="AI56" s="265">
        <f t="shared" ca="1" si="29"/>
        <v>0</v>
      </c>
      <c r="AJ56" s="265">
        <f t="shared" ca="1" si="29"/>
        <v>0</v>
      </c>
      <c r="AK56" s="265">
        <f t="shared" ca="1" si="29"/>
        <v>0</v>
      </c>
      <c r="AL56" s="265">
        <f t="shared" ca="1" si="29"/>
        <v>0</v>
      </c>
      <c r="AM56" s="265">
        <f t="shared" ca="1" si="29"/>
        <v>0</v>
      </c>
      <c r="AN56" s="265">
        <f t="shared" ca="1" si="29"/>
        <v>0</v>
      </c>
      <c r="AO56" s="265">
        <f t="shared" ca="1" si="29"/>
        <v>0</v>
      </c>
      <c r="AP56" s="265">
        <f t="shared" ca="1" si="29"/>
        <v>0</v>
      </c>
      <c r="AQ56" s="265">
        <f t="shared" ca="1" si="30"/>
        <v>0</v>
      </c>
      <c r="AR56" s="265">
        <f t="shared" ca="1" si="30"/>
        <v>0</v>
      </c>
      <c r="AS56" s="265">
        <f t="shared" ca="1" si="30"/>
        <v>0</v>
      </c>
      <c r="AT56" s="265">
        <f t="shared" ca="1" si="30"/>
        <v>0</v>
      </c>
      <c r="AU56" s="265">
        <f t="shared" ca="1" si="30"/>
        <v>0</v>
      </c>
      <c r="AV56" s="265">
        <f t="shared" ca="1" si="30"/>
        <v>0</v>
      </c>
      <c r="AW56" s="265">
        <f t="shared" ca="1" si="30"/>
        <v>0</v>
      </c>
      <c r="AX56" s="265">
        <f t="shared" ca="1" si="30"/>
        <v>0</v>
      </c>
      <c r="AY56" s="265">
        <f t="shared" ca="1" si="30"/>
        <v>0</v>
      </c>
      <c r="AZ56" s="265">
        <f t="shared" ca="1" si="30"/>
        <v>0</v>
      </c>
      <c r="BA56" s="265">
        <f t="shared" ca="1" si="31"/>
        <v>0</v>
      </c>
      <c r="BB56" s="265">
        <f t="shared" ca="1" si="31"/>
        <v>0</v>
      </c>
      <c r="BC56" s="265">
        <f t="shared" ca="1" si="31"/>
        <v>0</v>
      </c>
      <c r="BD56" s="265">
        <f t="shared" ca="1" si="31"/>
        <v>0</v>
      </c>
      <c r="BE56" s="265">
        <f t="shared" ca="1" si="31"/>
        <v>0</v>
      </c>
      <c r="BF56" s="265">
        <f t="shared" ca="1" si="31"/>
        <v>0</v>
      </c>
      <c r="BG56" s="265">
        <f t="shared" ca="1" si="31"/>
        <v>0</v>
      </c>
      <c r="BH56" s="265">
        <f t="shared" ca="1" si="31"/>
        <v>0</v>
      </c>
      <c r="BI56" s="265">
        <f t="shared" ca="1" si="31"/>
        <v>0</v>
      </c>
      <c r="BJ56" s="265">
        <f t="shared" ca="1" si="31"/>
        <v>0</v>
      </c>
      <c r="BK56" s="265">
        <f t="shared" ca="1" si="31"/>
        <v>0</v>
      </c>
      <c r="BL56" s="265">
        <f t="shared" ca="1" si="31"/>
        <v>0</v>
      </c>
    </row>
    <row r="57" spans="1:64" s="231" customFormat="1" ht="30" customHeight="1">
      <c r="A57" s="250"/>
      <c r="B57" s="254" t="s">
        <v>489</v>
      </c>
      <c r="C57" s="254"/>
      <c r="D57" s="254" t="s">
        <v>89</v>
      </c>
      <c r="E57" s="254" t="s">
        <v>374</v>
      </c>
      <c r="F57" s="254" t="s">
        <v>204</v>
      </c>
      <c r="G57" s="254" t="s">
        <v>191</v>
      </c>
      <c r="H57" s="337" t="s">
        <v>92</v>
      </c>
      <c r="I57" s="255">
        <v>43119</v>
      </c>
      <c r="J57" s="255">
        <v>43145</v>
      </c>
      <c r="K57" s="255"/>
      <c r="L57" s="406">
        <v>1</v>
      </c>
      <c r="M57" s="265">
        <f t="shared" ca="1" si="27"/>
        <v>0</v>
      </c>
      <c r="N57" s="265">
        <f t="shared" ca="1" si="27"/>
        <v>0</v>
      </c>
      <c r="O57" s="265">
        <f t="shared" ca="1" si="27"/>
        <v>0</v>
      </c>
      <c r="P57" s="265">
        <f t="shared" ca="1" si="27"/>
        <v>0</v>
      </c>
      <c r="Q57" s="265">
        <f t="shared" ca="1" si="27"/>
        <v>0</v>
      </c>
      <c r="R57" s="265">
        <f t="shared" ca="1" si="27"/>
        <v>0</v>
      </c>
      <c r="S57" s="265">
        <f t="shared" ca="1" si="27"/>
        <v>0</v>
      </c>
      <c r="T57" s="265">
        <f t="shared" ca="1" si="27"/>
        <v>0</v>
      </c>
      <c r="U57" s="265">
        <f t="shared" ca="1" si="27"/>
        <v>0</v>
      </c>
      <c r="V57" s="265">
        <f t="shared" ca="1" si="27"/>
        <v>0</v>
      </c>
      <c r="W57" s="265">
        <f t="shared" ca="1" si="28"/>
        <v>0</v>
      </c>
      <c r="X57" s="265">
        <f t="shared" ca="1" si="28"/>
        <v>0</v>
      </c>
      <c r="Y57" s="265">
        <f t="shared" ca="1" si="28"/>
        <v>0</v>
      </c>
      <c r="Z57" s="265">
        <f t="shared" ca="1" si="28"/>
        <v>0</v>
      </c>
      <c r="AA57" s="265">
        <f t="shared" ca="1" si="28"/>
        <v>0</v>
      </c>
      <c r="AB57" s="265">
        <f t="shared" ca="1" si="28"/>
        <v>0</v>
      </c>
      <c r="AC57" s="265">
        <f t="shared" ca="1" si="28"/>
        <v>0</v>
      </c>
      <c r="AD57" s="265">
        <f t="shared" ca="1" si="28"/>
        <v>0</v>
      </c>
      <c r="AE57" s="265">
        <f t="shared" ca="1" si="28"/>
        <v>0</v>
      </c>
      <c r="AF57" s="265">
        <f t="shared" ca="1" si="28"/>
        <v>0</v>
      </c>
      <c r="AG57" s="265">
        <f t="shared" ca="1" si="29"/>
        <v>0</v>
      </c>
      <c r="AH57" s="265">
        <f t="shared" ca="1" si="29"/>
        <v>0</v>
      </c>
      <c r="AI57" s="265">
        <f t="shared" ca="1" si="29"/>
        <v>0</v>
      </c>
      <c r="AJ57" s="265">
        <f t="shared" ca="1" si="29"/>
        <v>0</v>
      </c>
      <c r="AK57" s="265">
        <f t="shared" ca="1" si="29"/>
        <v>0</v>
      </c>
      <c r="AL57" s="265">
        <f t="shared" ca="1" si="29"/>
        <v>0</v>
      </c>
      <c r="AM57" s="265">
        <f t="shared" ca="1" si="29"/>
        <v>0</v>
      </c>
      <c r="AN57" s="265">
        <f t="shared" ca="1" si="29"/>
        <v>0</v>
      </c>
      <c r="AO57" s="265">
        <f t="shared" ca="1" si="29"/>
        <v>0</v>
      </c>
      <c r="AP57" s="265">
        <f t="shared" ca="1" si="29"/>
        <v>0</v>
      </c>
      <c r="AQ57" s="265">
        <f t="shared" ca="1" si="30"/>
        <v>0</v>
      </c>
      <c r="AR57" s="265">
        <f t="shared" ca="1" si="30"/>
        <v>0</v>
      </c>
      <c r="AS57" s="265">
        <f t="shared" ca="1" si="30"/>
        <v>0</v>
      </c>
      <c r="AT57" s="265">
        <f t="shared" ca="1" si="30"/>
        <v>0</v>
      </c>
      <c r="AU57" s="265">
        <f t="shared" ca="1" si="30"/>
        <v>0</v>
      </c>
      <c r="AV57" s="265">
        <f t="shared" ca="1" si="30"/>
        <v>0</v>
      </c>
      <c r="AW57" s="265">
        <f t="shared" ca="1" si="30"/>
        <v>0</v>
      </c>
      <c r="AX57" s="265">
        <f t="shared" ca="1" si="30"/>
        <v>0</v>
      </c>
      <c r="AY57" s="265">
        <f t="shared" ca="1" si="30"/>
        <v>0</v>
      </c>
      <c r="AZ57" s="265">
        <f t="shared" ca="1" si="30"/>
        <v>0</v>
      </c>
      <c r="BA57" s="265">
        <f t="shared" ca="1" si="31"/>
        <v>0</v>
      </c>
      <c r="BB57" s="265">
        <f t="shared" ca="1" si="31"/>
        <v>0</v>
      </c>
      <c r="BC57" s="265">
        <f t="shared" ca="1" si="31"/>
        <v>0</v>
      </c>
      <c r="BD57" s="265">
        <f t="shared" ca="1" si="31"/>
        <v>0</v>
      </c>
      <c r="BE57" s="265">
        <f t="shared" ca="1" si="31"/>
        <v>0</v>
      </c>
      <c r="BF57" s="265">
        <f t="shared" ca="1" si="31"/>
        <v>0</v>
      </c>
      <c r="BG57" s="265">
        <f t="shared" ca="1" si="31"/>
        <v>0</v>
      </c>
      <c r="BH57" s="265">
        <f t="shared" ca="1" si="31"/>
        <v>0</v>
      </c>
      <c r="BI57" s="265">
        <f t="shared" ca="1" si="31"/>
        <v>0</v>
      </c>
      <c r="BJ57" s="265">
        <f t="shared" ca="1" si="31"/>
        <v>0</v>
      </c>
      <c r="BK57" s="265">
        <f t="shared" ca="1" si="31"/>
        <v>0</v>
      </c>
      <c r="BL57" s="265">
        <f t="shared" ca="1" si="31"/>
        <v>0</v>
      </c>
    </row>
    <row r="58" spans="1:64" s="231" customFormat="1" ht="30" customHeight="1">
      <c r="A58" s="250"/>
      <c r="B58" s="254" t="s">
        <v>490</v>
      </c>
      <c r="C58" s="254"/>
      <c r="D58" s="254" t="s">
        <v>89</v>
      </c>
      <c r="E58" s="254" t="s">
        <v>374</v>
      </c>
      <c r="F58" s="254" t="s">
        <v>237</v>
      </c>
      <c r="G58" s="254" t="s">
        <v>191</v>
      </c>
      <c r="H58" s="337"/>
      <c r="I58" s="255">
        <v>43130</v>
      </c>
      <c r="J58" s="255">
        <v>43140</v>
      </c>
      <c r="K58" s="255"/>
      <c r="L58" s="406">
        <v>1</v>
      </c>
      <c r="M58" s="265">
        <f t="shared" ca="1" si="27"/>
        <v>0</v>
      </c>
      <c r="N58" s="265">
        <f t="shared" ca="1" si="27"/>
        <v>0</v>
      </c>
      <c r="O58" s="265">
        <f t="shared" ca="1" si="27"/>
        <v>0</v>
      </c>
      <c r="P58" s="265">
        <f t="shared" ca="1" si="27"/>
        <v>0</v>
      </c>
      <c r="Q58" s="265">
        <f t="shared" ca="1" si="27"/>
        <v>0</v>
      </c>
      <c r="R58" s="265">
        <f t="shared" ca="1" si="27"/>
        <v>0</v>
      </c>
      <c r="S58" s="265">
        <f t="shared" ca="1" si="27"/>
        <v>0</v>
      </c>
      <c r="T58" s="265">
        <f t="shared" ca="1" si="27"/>
        <v>0</v>
      </c>
      <c r="U58" s="265">
        <f t="shared" ca="1" si="27"/>
        <v>0</v>
      </c>
      <c r="V58" s="265">
        <f t="shared" ca="1" si="27"/>
        <v>0</v>
      </c>
      <c r="W58" s="265">
        <f t="shared" ca="1" si="28"/>
        <v>0</v>
      </c>
      <c r="X58" s="265">
        <f t="shared" ca="1" si="28"/>
        <v>0</v>
      </c>
      <c r="Y58" s="265">
        <f t="shared" ca="1" si="28"/>
        <v>0</v>
      </c>
      <c r="Z58" s="265">
        <f t="shared" ca="1" si="28"/>
        <v>0</v>
      </c>
      <c r="AA58" s="265">
        <f t="shared" ca="1" si="28"/>
        <v>0</v>
      </c>
      <c r="AB58" s="265">
        <f t="shared" ca="1" si="28"/>
        <v>0</v>
      </c>
      <c r="AC58" s="265">
        <f t="shared" ca="1" si="28"/>
        <v>0</v>
      </c>
      <c r="AD58" s="265">
        <f t="shared" ca="1" si="28"/>
        <v>0</v>
      </c>
      <c r="AE58" s="265">
        <f t="shared" ca="1" si="28"/>
        <v>0</v>
      </c>
      <c r="AF58" s="265">
        <f t="shared" ca="1" si="28"/>
        <v>0</v>
      </c>
      <c r="AG58" s="265">
        <f t="shared" ca="1" si="29"/>
        <v>0</v>
      </c>
      <c r="AH58" s="265">
        <f t="shared" ca="1" si="29"/>
        <v>0</v>
      </c>
      <c r="AI58" s="265">
        <f t="shared" ca="1" si="29"/>
        <v>0</v>
      </c>
      <c r="AJ58" s="265">
        <f t="shared" ca="1" si="29"/>
        <v>0</v>
      </c>
      <c r="AK58" s="265">
        <f t="shared" ca="1" si="29"/>
        <v>0</v>
      </c>
      <c r="AL58" s="265">
        <f t="shared" ca="1" si="29"/>
        <v>0</v>
      </c>
      <c r="AM58" s="265">
        <f t="shared" ca="1" si="29"/>
        <v>0</v>
      </c>
      <c r="AN58" s="265">
        <f t="shared" ca="1" si="29"/>
        <v>0</v>
      </c>
      <c r="AO58" s="265">
        <f t="shared" ca="1" si="29"/>
        <v>0</v>
      </c>
      <c r="AP58" s="265">
        <f t="shared" ca="1" si="29"/>
        <v>0</v>
      </c>
      <c r="AQ58" s="265">
        <f t="shared" ca="1" si="30"/>
        <v>0</v>
      </c>
      <c r="AR58" s="265">
        <f t="shared" ca="1" si="30"/>
        <v>0</v>
      </c>
      <c r="AS58" s="265">
        <f t="shared" ca="1" si="30"/>
        <v>0</v>
      </c>
      <c r="AT58" s="265">
        <f t="shared" ca="1" si="30"/>
        <v>0</v>
      </c>
      <c r="AU58" s="265">
        <f t="shared" ca="1" si="30"/>
        <v>0</v>
      </c>
      <c r="AV58" s="265">
        <f t="shared" ca="1" si="30"/>
        <v>0</v>
      </c>
      <c r="AW58" s="265">
        <f t="shared" ca="1" si="30"/>
        <v>0</v>
      </c>
      <c r="AX58" s="265">
        <f t="shared" ca="1" si="30"/>
        <v>0</v>
      </c>
      <c r="AY58" s="265">
        <f t="shared" ca="1" si="30"/>
        <v>0</v>
      </c>
      <c r="AZ58" s="265">
        <f t="shared" ca="1" si="30"/>
        <v>0</v>
      </c>
      <c r="BA58" s="265">
        <f t="shared" ca="1" si="31"/>
        <v>0</v>
      </c>
      <c r="BB58" s="265">
        <f t="shared" ca="1" si="31"/>
        <v>0</v>
      </c>
      <c r="BC58" s="265">
        <f t="shared" ca="1" si="31"/>
        <v>0</v>
      </c>
      <c r="BD58" s="265">
        <f t="shared" ca="1" si="31"/>
        <v>0</v>
      </c>
      <c r="BE58" s="265">
        <f t="shared" ca="1" si="31"/>
        <v>0</v>
      </c>
      <c r="BF58" s="265">
        <f t="shared" ca="1" si="31"/>
        <v>0</v>
      </c>
      <c r="BG58" s="265">
        <f t="shared" ca="1" si="31"/>
        <v>0</v>
      </c>
      <c r="BH58" s="265">
        <f t="shared" ca="1" si="31"/>
        <v>0</v>
      </c>
      <c r="BI58" s="265">
        <f t="shared" ca="1" si="31"/>
        <v>0</v>
      </c>
      <c r="BJ58" s="265">
        <f t="shared" ca="1" si="31"/>
        <v>0</v>
      </c>
      <c r="BK58" s="265">
        <f t="shared" ca="1" si="31"/>
        <v>0</v>
      </c>
      <c r="BL58" s="265">
        <f t="shared" ca="1" si="31"/>
        <v>0</v>
      </c>
    </row>
    <row r="59" spans="1:64" s="231" customFormat="1" ht="30" customHeight="1">
      <c r="A59" s="250"/>
      <c r="B59" s="254" t="s">
        <v>490</v>
      </c>
      <c r="C59" s="254"/>
      <c r="D59" s="254" t="s">
        <v>89</v>
      </c>
      <c r="E59" s="254" t="s">
        <v>374</v>
      </c>
      <c r="F59" s="254" t="s">
        <v>248</v>
      </c>
      <c r="G59" s="254" t="s">
        <v>191</v>
      </c>
      <c r="H59" s="337"/>
      <c r="I59" s="255">
        <v>43130</v>
      </c>
      <c r="J59" s="255">
        <v>43140</v>
      </c>
      <c r="K59" s="255"/>
      <c r="L59" s="406">
        <v>1</v>
      </c>
      <c r="M59" s="265">
        <f t="shared" ca="1" si="27"/>
        <v>0</v>
      </c>
      <c r="N59" s="265">
        <f t="shared" ca="1" si="27"/>
        <v>0</v>
      </c>
      <c r="O59" s="265">
        <f t="shared" ca="1" si="27"/>
        <v>0</v>
      </c>
      <c r="P59" s="265">
        <f t="shared" ca="1" si="27"/>
        <v>0</v>
      </c>
      <c r="Q59" s="265">
        <f t="shared" ca="1" si="27"/>
        <v>0</v>
      </c>
      <c r="R59" s="265">
        <f t="shared" ca="1" si="27"/>
        <v>0</v>
      </c>
      <c r="S59" s="265">
        <f t="shared" ca="1" si="27"/>
        <v>0</v>
      </c>
      <c r="T59" s="265">
        <f t="shared" ca="1" si="27"/>
        <v>0</v>
      </c>
      <c r="U59" s="265">
        <f t="shared" ca="1" si="27"/>
        <v>0</v>
      </c>
      <c r="V59" s="265">
        <f t="shared" ca="1" si="27"/>
        <v>0</v>
      </c>
      <c r="W59" s="265">
        <f t="shared" ca="1" si="28"/>
        <v>0</v>
      </c>
      <c r="X59" s="265">
        <f t="shared" ca="1" si="28"/>
        <v>0</v>
      </c>
      <c r="Y59" s="265">
        <f t="shared" ca="1" si="28"/>
        <v>0</v>
      </c>
      <c r="Z59" s="265">
        <f t="shared" ca="1" si="28"/>
        <v>0</v>
      </c>
      <c r="AA59" s="265">
        <f t="shared" ca="1" si="28"/>
        <v>0</v>
      </c>
      <c r="AB59" s="265">
        <f t="shared" ca="1" si="28"/>
        <v>0</v>
      </c>
      <c r="AC59" s="265">
        <f t="shared" ca="1" si="28"/>
        <v>0</v>
      </c>
      <c r="AD59" s="265">
        <f t="shared" ca="1" si="28"/>
        <v>0</v>
      </c>
      <c r="AE59" s="265">
        <f t="shared" ca="1" si="28"/>
        <v>0</v>
      </c>
      <c r="AF59" s="265">
        <f t="shared" ca="1" si="28"/>
        <v>0</v>
      </c>
      <c r="AG59" s="265">
        <f t="shared" ca="1" si="29"/>
        <v>0</v>
      </c>
      <c r="AH59" s="265">
        <f t="shared" ca="1" si="29"/>
        <v>0</v>
      </c>
      <c r="AI59" s="265">
        <f t="shared" ca="1" si="29"/>
        <v>0</v>
      </c>
      <c r="AJ59" s="265">
        <f t="shared" ca="1" si="29"/>
        <v>0</v>
      </c>
      <c r="AK59" s="265">
        <f t="shared" ca="1" si="29"/>
        <v>0</v>
      </c>
      <c r="AL59" s="265">
        <f t="shared" ca="1" si="29"/>
        <v>0</v>
      </c>
      <c r="AM59" s="265">
        <f t="shared" ca="1" si="29"/>
        <v>0</v>
      </c>
      <c r="AN59" s="265">
        <f t="shared" ca="1" si="29"/>
        <v>0</v>
      </c>
      <c r="AO59" s="265">
        <f t="shared" ca="1" si="29"/>
        <v>0</v>
      </c>
      <c r="AP59" s="265">
        <f t="shared" ca="1" si="29"/>
        <v>0</v>
      </c>
      <c r="AQ59" s="265">
        <f t="shared" ca="1" si="30"/>
        <v>0</v>
      </c>
      <c r="AR59" s="265">
        <f t="shared" ca="1" si="30"/>
        <v>0</v>
      </c>
      <c r="AS59" s="265">
        <f t="shared" ca="1" si="30"/>
        <v>0</v>
      </c>
      <c r="AT59" s="265">
        <f t="shared" ca="1" si="30"/>
        <v>0</v>
      </c>
      <c r="AU59" s="265">
        <f t="shared" ca="1" si="30"/>
        <v>0</v>
      </c>
      <c r="AV59" s="265">
        <f t="shared" ca="1" si="30"/>
        <v>0</v>
      </c>
      <c r="AW59" s="265">
        <f t="shared" ca="1" si="30"/>
        <v>0</v>
      </c>
      <c r="AX59" s="265">
        <f t="shared" ca="1" si="30"/>
        <v>0</v>
      </c>
      <c r="AY59" s="265">
        <f t="shared" ca="1" si="30"/>
        <v>0</v>
      </c>
      <c r="AZ59" s="265">
        <f t="shared" ca="1" si="30"/>
        <v>0</v>
      </c>
      <c r="BA59" s="265">
        <f t="shared" ca="1" si="31"/>
        <v>0</v>
      </c>
      <c r="BB59" s="265">
        <f t="shared" ca="1" si="31"/>
        <v>0</v>
      </c>
      <c r="BC59" s="265">
        <f t="shared" ca="1" si="31"/>
        <v>0</v>
      </c>
      <c r="BD59" s="265">
        <f t="shared" ca="1" si="31"/>
        <v>0</v>
      </c>
      <c r="BE59" s="265">
        <f t="shared" ca="1" si="31"/>
        <v>0</v>
      </c>
      <c r="BF59" s="265">
        <f t="shared" ca="1" si="31"/>
        <v>0</v>
      </c>
      <c r="BG59" s="265">
        <f t="shared" ca="1" si="31"/>
        <v>0</v>
      </c>
      <c r="BH59" s="265">
        <f t="shared" ca="1" si="31"/>
        <v>0</v>
      </c>
      <c r="BI59" s="265">
        <f t="shared" ca="1" si="31"/>
        <v>0</v>
      </c>
      <c r="BJ59" s="265">
        <f t="shared" ca="1" si="31"/>
        <v>0</v>
      </c>
      <c r="BK59" s="265">
        <f t="shared" ca="1" si="31"/>
        <v>0</v>
      </c>
      <c r="BL59" s="265">
        <f t="shared" ca="1" si="31"/>
        <v>0</v>
      </c>
    </row>
    <row r="60" spans="1:64" s="231" customFormat="1" ht="30" customHeight="1">
      <c r="A60" s="250"/>
      <c r="B60" s="254" t="s">
        <v>491</v>
      </c>
      <c r="C60" s="254"/>
      <c r="D60" s="254" t="s">
        <v>57</v>
      </c>
      <c r="E60" s="254" t="s">
        <v>72</v>
      </c>
      <c r="F60" s="254" t="s">
        <v>206</v>
      </c>
      <c r="G60" s="254" t="s">
        <v>207</v>
      </c>
      <c r="H60" s="337"/>
      <c r="I60" s="255">
        <v>43143</v>
      </c>
      <c r="J60" s="255">
        <v>43202</v>
      </c>
      <c r="K60" s="255"/>
      <c r="L60" s="406">
        <v>1</v>
      </c>
      <c r="M60" s="265">
        <f t="shared" ca="1" si="27"/>
        <v>1</v>
      </c>
      <c r="N60" s="265">
        <f t="shared" ca="1" si="27"/>
        <v>1</v>
      </c>
      <c r="O60" s="265">
        <f t="shared" ca="1" si="27"/>
        <v>1</v>
      </c>
      <c r="P60" s="265">
        <f t="shared" ca="1" si="27"/>
        <v>1</v>
      </c>
      <c r="Q60" s="265">
        <f t="shared" ca="1" si="27"/>
        <v>1</v>
      </c>
      <c r="R60" s="265">
        <f t="shared" ca="1" si="27"/>
        <v>1</v>
      </c>
      <c r="S60" s="265">
        <f t="shared" ca="1" si="27"/>
        <v>1</v>
      </c>
      <c r="T60" s="265">
        <f t="shared" ca="1" si="27"/>
        <v>1</v>
      </c>
      <c r="U60" s="265">
        <f t="shared" ca="1" si="27"/>
        <v>1</v>
      </c>
      <c r="V60" s="265">
        <f t="shared" ca="1" si="27"/>
        <v>1</v>
      </c>
      <c r="W60" s="265">
        <f t="shared" ca="1" si="28"/>
        <v>1</v>
      </c>
      <c r="X60" s="265">
        <f t="shared" ca="1" si="28"/>
        <v>1</v>
      </c>
      <c r="Y60" s="265">
        <f t="shared" ca="1" si="28"/>
        <v>1</v>
      </c>
      <c r="Z60" s="265">
        <f t="shared" ca="1" si="28"/>
        <v>1</v>
      </c>
      <c r="AA60" s="265">
        <f t="shared" ca="1" si="28"/>
        <v>1</v>
      </c>
      <c r="AB60" s="265">
        <f t="shared" ca="1" si="28"/>
        <v>1</v>
      </c>
      <c r="AC60" s="265">
        <f t="shared" ca="1" si="28"/>
        <v>1</v>
      </c>
      <c r="AD60" s="265">
        <f t="shared" ca="1" si="28"/>
        <v>1</v>
      </c>
      <c r="AE60" s="265">
        <f t="shared" ca="1" si="28"/>
        <v>1</v>
      </c>
      <c r="AF60" s="265">
        <f t="shared" ca="1" si="28"/>
        <v>1</v>
      </c>
      <c r="AG60" s="265">
        <f t="shared" ca="1" si="29"/>
        <v>1</v>
      </c>
      <c r="AH60" s="265">
        <f t="shared" ca="1" si="29"/>
        <v>1</v>
      </c>
      <c r="AI60" s="265">
        <f t="shared" ca="1" si="29"/>
        <v>1</v>
      </c>
      <c r="AJ60" s="265">
        <f t="shared" ca="1" si="29"/>
        <v>1</v>
      </c>
      <c r="AK60" s="265">
        <f t="shared" ca="1" si="29"/>
        <v>1</v>
      </c>
      <c r="AL60" s="265">
        <f t="shared" ca="1" si="29"/>
        <v>1</v>
      </c>
      <c r="AM60" s="265">
        <f t="shared" ca="1" si="29"/>
        <v>1</v>
      </c>
      <c r="AN60" s="265">
        <f t="shared" ca="1" si="29"/>
        <v>1</v>
      </c>
      <c r="AO60" s="265">
        <f t="shared" ca="1" si="29"/>
        <v>1</v>
      </c>
      <c r="AP60" s="265">
        <f t="shared" ca="1" si="29"/>
        <v>1</v>
      </c>
      <c r="AQ60" s="265">
        <f t="shared" ca="1" si="30"/>
        <v>1</v>
      </c>
      <c r="AR60" s="265">
        <f t="shared" ca="1" si="30"/>
        <v>1</v>
      </c>
      <c r="AS60" s="265">
        <f t="shared" ca="1" si="30"/>
        <v>1</v>
      </c>
      <c r="AT60" s="265">
        <f t="shared" ca="1" si="30"/>
        <v>1</v>
      </c>
      <c r="AU60" s="265">
        <f t="shared" ca="1" si="30"/>
        <v>1</v>
      </c>
      <c r="AV60" s="265">
        <f t="shared" ca="1" si="30"/>
        <v>1</v>
      </c>
      <c r="AW60" s="265">
        <f t="shared" ca="1" si="30"/>
        <v>1</v>
      </c>
      <c r="AX60" s="265">
        <f t="shared" ca="1" si="30"/>
        <v>1</v>
      </c>
      <c r="AY60" s="265">
        <f t="shared" ca="1" si="30"/>
        <v>1</v>
      </c>
      <c r="AZ60" s="265">
        <f t="shared" ca="1" si="30"/>
        <v>1</v>
      </c>
      <c r="BA60" s="265">
        <f t="shared" ca="1" si="31"/>
        <v>1</v>
      </c>
      <c r="BB60" s="265">
        <f t="shared" ca="1" si="31"/>
        <v>1</v>
      </c>
      <c r="BC60" s="265">
        <f t="shared" ca="1" si="31"/>
        <v>1</v>
      </c>
      <c r="BD60" s="265">
        <f t="shared" ca="1" si="31"/>
        <v>1</v>
      </c>
      <c r="BE60" s="265">
        <f t="shared" ca="1" si="31"/>
        <v>1</v>
      </c>
      <c r="BF60" s="265">
        <f t="shared" ca="1" si="31"/>
        <v>1</v>
      </c>
      <c r="BG60" s="265">
        <f t="shared" ca="1" si="31"/>
        <v>1</v>
      </c>
      <c r="BH60" s="265">
        <f t="shared" ca="1" si="31"/>
        <v>1</v>
      </c>
      <c r="BI60" s="265">
        <f t="shared" ca="1" si="31"/>
        <v>1</v>
      </c>
      <c r="BJ60" s="265">
        <f t="shared" ca="1" si="31"/>
        <v>1</v>
      </c>
      <c r="BK60" s="265">
        <f t="shared" ca="1" si="31"/>
        <v>1</v>
      </c>
      <c r="BL60" s="265">
        <f t="shared" ca="1" si="31"/>
        <v>1</v>
      </c>
    </row>
    <row r="61" spans="1:64" s="231" customFormat="1" ht="30" customHeight="1">
      <c r="A61" s="250"/>
      <c r="B61" s="254" t="s">
        <v>491</v>
      </c>
      <c r="C61" s="254"/>
      <c r="D61" s="254" t="s">
        <v>57</v>
      </c>
      <c r="E61" s="254" t="s">
        <v>72</v>
      </c>
      <c r="F61" s="254" t="s">
        <v>221</v>
      </c>
      <c r="G61" s="254" t="s">
        <v>207</v>
      </c>
      <c r="H61" s="337"/>
      <c r="I61" s="255">
        <v>43143</v>
      </c>
      <c r="J61" s="255">
        <v>43202</v>
      </c>
      <c r="K61" s="255"/>
      <c r="L61" s="406">
        <v>1</v>
      </c>
      <c r="M61" s="265">
        <f t="shared" ca="1" si="27"/>
        <v>1</v>
      </c>
      <c r="N61" s="265">
        <f t="shared" ca="1" si="27"/>
        <v>1</v>
      </c>
      <c r="O61" s="265">
        <f t="shared" ca="1" si="27"/>
        <v>1</v>
      </c>
      <c r="P61" s="265">
        <f t="shared" ca="1" si="27"/>
        <v>1</v>
      </c>
      <c r="Q61" s="265">
        <f t="shared" ca="1" si="27"/>
        <v>1</v>
      </c>
      <c r="R61" s="265">
        <f t="shared" ca="1" si="27"/>
        <v>1</v>
      </c>
      <c r="S61" s="265">
        <f t="shared" ca="1" si="27"/>
        <v>1</v>
      </c>
      <c r="T61" s="265">
        <f t="shared" ca="1" si="27"/>
        <v>1</v>
      </c>
      <c r="U61" s="265">
        <f t="shared" ca="1" si="27"/>
        <v>1</v>
      </c>
      <c r="V61" s="265">
        <f t="shared" ca="1" si="27"/>
        <v>1</v>
      </c>
      <c r="W61" s="265">
        <f t="shared" ca="1" si="28"/>
        <v>1</v>
      </c>
      <c r="X61" s="265">
        <f t="shared" ca="1" si="28"/>
        <v>1</v>
      </c>
      <c r="Y61" s="265">
        <f t="shared" ca="1" si="28"/>
        <v>1</v>
      </c>
      <c r="Z61" s="265">
        <f t="shared" ca="1" si="28"/>
        <v>1</v>
      </c>
      <c r="AA61" s="265">
        <f t="shared" ca="1" si="28"/>
        <v>1</v>
      </c>
      <c r="AB61" s="265">
        <f t="shared" ca="1" si="28"/>
        <v>1</v>
      </c>
      <c r="AC61" s="265">
        <f t="shared" ca="1" si="28"/>
        <v>1</v>
      </c>
      <c r="AD61" s="265">
        <f t="shared" ca="1" si="28"/>
        <v>1</v>
      </c>
      <c r="AE61" s="265">
        <f t="shared" ca="1" si="28"/>
        <v>1</v>
      </c>
      <c r="AF61" s="265">
        <f t="shared" ca="1" si="28"/>
        <v>1</v>
      </c>
      <c r="AG61" s="265">
        <f t="shared" ca="1" si="29"/>
        <v>1</v>
      </c>
      <c r="AH61" s="265">
        <f t="shared" ca="1" si="29"/>
        <v>1</v>
      </c>
      <c r="AI61" s="265">
        <f t="shared" ca="1" si="29"/>
        <v>1</v>
      </c>
      <c r="AJ61" s="265">
        <f t="shared" ca="1" si="29"/>
        <v>1</v>
      </c>
      <c r="AK61" s="265">
        <f t="shared" ca="1" si="29"/>
        <v>1</v>
      </c>
      <c r="AL61" s="265">
        <f t="shared" ca="1" si="29"/>
        <v>1</v>
      </c>
      <c r="AM61" s="265">
        <f t="shared" ca="1" si="29"/>
        <v>1</v>
      </c>
      <c r="AN61" s="265">
        <f t="shared" ca="1" si="29"/>
        <v>1</v>
      </c>
      <c r="AO61" s="265">
        <f t="shared" ca="1" si="29"/>
        <v>1</v>
      </c>
      <c r="AP61" s="265">
        <f t="shared" ca="1" si="29"/>
        <v>1</v>
      </c>
      <c r="AQ61" s="265">
        <f t="shared" ca="1" si="30"/>
        <v>1</v>
      </c>
      <c r="AR61" s="265">
        <f t="shared" ca="1" si="30"/>
        <v>1</v>
      </c>
      <c r="AS61" s="265">
        <f t="shared" ca="1" si="30"/>
        <v>1</v>
      </c>
      <c r="AT61" s="265">
        <f t="shared" ca="1" si="30"/>
        <v>1</v>
      </c>
      <c r="AU61" s="265">
        <f t="shared" ca="1" si="30"/>
        <v>1</v>
      </c>
      <c r="AV61" s="265">
        <f t="shared" ca="1" si="30"/>
        <v>1</v>
      </c>
      <c r="AW61" s="265">
        <f t="shared" ca="1" si="30"/>
        <v>1</v>
      </c>
      <c r="AX61" s="265">
        <f t="shared" ca="1" si="30"/>
        <v>1</v>
      </c>
      <c r="AY61" s="265">
        <f t="shared" ca="1" si="30"/>
        <v>1</v>
      </c>
      <c r="AZ61" s="265">
        <f t="shared" ca="1" si="30"/>
        <v>1</v>
      </c>
      <c r="BA61" s="265">
        <f t="shared" ca="1" si="31"/>
        <v>1</v>
      </c>
      <c r="BB61" s="265">
        <f t="shared" ca="1" si="31"/>
        <v>1</v>
      </c>
      <c r="BC61" s="265">
        <f t="shared" ca="1" si="31"/>
        <v>1</v>
      </c>
      <c r="BD61" s="265">
        <f t="shared" ca="1" si="31"/>
        <v>1</v>
      </c>
      <c r="BE61" s="265">
        <f t="shared" ca="1" si="31"/>
        <v>1</v>
      </c>
      <c r="BF61" s="265">
        <f t="shared" ca="1" si="31"/>
        <v>1</v>
      </c>
      <c r="BG61" s="265">
        <f t="shared" ca="1" si="31"/>
        <v>1</v>
      </c>
      <c r="BH61" s="265">
        <f t="shared" ca="1" si="31"/>
        <v>1</v>
      </c>
      <c r="BI61" s="265">
        <f t="shared" ca="1" si="31"/>
        <v>1</v>
      </c>
      <c r="BJ61" s="265">
        <f t="shared" ca="1" si="31"/>
        <v>1</v>
      </c>
      <c r="BK61" s="265">
        <f t="shared" ca="1" si="31"/>
        <v>1</v>
      </c>
      <c r="BL61" s="265">
        <f t="shared" ca="1" si="31"/>
        <v>1</v>
      </c>
    </row>
    <row r="62" spans="1:64" s="231" customFormat="1" ht="30" customHeight="1">
      <c r="A62" s="250"/>
      <c r="B62" s="254" t="s">
        <v>494</v>
      </c>
      <c r="C62" s="254"/>
      <c r="D62" s="254" t="s">
        <v>438</v>
      </c>
      <c r="E62" s="254" t="s">
        <v>374</v>
      </c>
      <c r="F62" s="254" t="s">
        <v>493</v>
      </c>
      <c r="G62" s="254" t="s">
        <v>398</v>
      </c>
      <c r="H62" s="337"/>
      <c r="I62" s="255">
        <v>43136</v>
      </c>
      <c r="J62" s="255">
        <v>43196</v>
      </c>
      <c r="K62" s="255"/>
      <c r="L62" s="406">
        <v>1</v>
      </c>
      <c r="M62" s="265">
        <f t="shared" ca="1" si="27"/>
        <v>1</v>
      </c>
      <c r="N62" s="265">
        <f t="shared" ca="1" si="27"/>
        <v>1</v>
      </c>
      <c r="O62" s="265">
        <f t="shared" ca="1" si="27"/>
        <v>1</v>
      </c>
      <c r="P62" s="265">
        <f t="shared" ca="1" si="27"/>
        <v>1</v>
      </c>
      <c r="Q62" s="265">
        <f t="shared" ca="1" si="27"/>
        <v>1</v>
      </c>
      <c r="R62" s="265">
        <f t="shared" ca="1" si="27"/>
        <v>1</v>
      </c>
      <c r="S62" s="265">
        <f t="shared" ca="1" si="27"/>
        <v>1</v>
      </c>
      <c r="T62" s="265">
        <f t="shared" ca="1" si="27"/>
        <v>1</v>
      </c>
      <c r="U62" s="265">
        <f t="shared" ca="1" si="27"/>
        <v>1</v>
      </c>
      <c r="V62" s="265">
        <f t="shared" ca="1" si="27"/>
        <v>1</v>
      </c>
      <c r="W62" s="265">
        <f t="shared" ca="1" si="28"/>
        <v>1</v>
      </c>
      <c r="X62" s="265">
        <f t="shared" ca="1" si="28"/>
        <v>1</v>
      </c>
      <c r="Y62" s="265">
        <f t="shared" ca="1" si="28"/>
        <v>1</v>
      </c>
      <c r="Z62" s="265">
        <f t="shared" ca="1" si="28"/>
        <v>1</v>
      </c>
      <c r="AA62" s="265">
        <f t="shared" ca="1" si="28"/>
        <v>1</v>
      </c>
      <c r="AB62" s="265">
        <f t="shared" ca="1" si="28"/>
        <v>1</v>
      </c>
      <c r="AC62" s="265">
        <f t="shared" ca="1" si="28"/>
        <v>1</v>
      </c>
      <c r="AD62" s="265">
        <f t="shared" ca="1" si="28"/>
        <v>1</v>
      </c>
      <c r="AE62" s="265">
        <f t="shared" ca="1" si="28"/>
        <v>1</v>
      </c>
      <c r="AF62" s="265">
        <f t="shared" ca="1" si="28"/>
        <v>1</v>
      </c>
      <c r="AG62" s="265">
        <f t="shared" ca="1" si="29"/>
        <v>1</v>
      </c>
      <c r="AH62" s="265">
        <f t="shared" ca="1" si="29"/>
        <v>1</v>
      </c>
      <c r="AI62" s="265">
        <f t="shared" ca="1" si="29"/>
        <v>1</v>
      </c>
      <c r="AJ62" s="265">
        <f t="shared" ca="1" si="29"/>
        <v>1</v>
      </c>
      <c r="AK62" s="265">
        <f t="shared" ca="1" si="29"/>
        <v>1</v>
      </c>
      <c r="AL62" s="265">
        <f t="shared" ca="1" si="29"/>
        <v>1</v>
      </c>
      <c r="AM62" s="265">
        <f t="shared" ca="1" si="29"/>
        <v>1</v>
      </c>
      <c r="AN62" s="265">
        <f t="shared" ca="1" si="29"/>
        <v>1</v>
      </c>
      <c r="AO62" s="265">
        <f t="shared" ca="1" si="29"/>
        <v>1</v>
      </c>
      <c r="AP62" s="265">
        <f t="shared" ca="1" si="29"/>
        <v>1</v>
      </c>
      <c r="AQ62" s="265">
        <f t="shared" ca="1" si="30"/>
        <v>1</v>
      </c>
      <c r="AR62" s="265">
        <f t="shared" ca="1" si="30"/>
        <v>1</v>
      </c>
      <c r="AS62" s="265">
        <f t="shared" ca="1" si="30"/>
        <v>1</v>
      </c>
      <c r="AT62" s="265">
        <f t="shared" ca="1" si="30"/>
        <v>1</v>
      </c>
      <c r="AU62" s="265">
        <f t="shared" ca="1" si="30"/>
        <v>1</v>
      </c>
      <c r="AV62" s="265">
        <f t="shared" ca="1" si="30"/>
        <v>1</v>
      </c>
      <c r="AW62" s="265">
        <f t="shared" ca="1" si="30"/>
        <v>1</v>
      </c>
      <c r="AX62" s="265">
        <f t="shared" ca="1" si="30"/>
        <v>1</v>
      </c>
      <c r="AY62" s="265">
        <f t="shared" ca="1" si="30"/>
        <v>1</v>
      </c>
      <c r="AZ62" s="265">
        <f t="shared" ca="1" si="30"/>
        <v>1</v>
      </c>
      <c r="BA62" s="265">
        <f t="shared" ca="1" si="31"/>
        <v>1</v>
      </c>
      <c r="BB62" s="265">
        <f t="shared" ca="1" si="31"/>
        <v>1</v>
      </c>
      <c r="BC62" s="265">
        <f t="shared" ca="1" si="31"/>
        <v>1</v>
      </c>
      <c r="BD62" s="265">
        <f t="shared" ca="1" si="31"/>
        <v>1</v>
      </c>
      <c r="BE62" s="265">
        <f t="shared" ca="1" si="31"/>
        <v>1</v>
      </c>
      <c r="BF62" s="265">
        <f t="shared" ca="1" si="31"/>
        <v>1</v>
      </c>
      <c r="BG62" s="265">
        <f t="shared" ca="1" si="31"/>
        <v>1</v>
      </c>
      <c r="BH62" s="265">
        <f t="shared" ca="1" si="31"/>
        <v>1</v>
      </c>
      <c r="BI62" s="265">
        <f t="shared" ca="1" si="31"/>
        <v>1</v>
      </c>
      <c r="BJ62" s="265">
        <f t="shared" ca="1" si="31"/>
        <v>1</v>
      </c>
      <c r="BK62" s="265">
        <f t="shared" ca="1" si="31"/>
        <v>0</v>
      </c>
      <c r="BL62" s="265">
        <f t="shared" ca="1" si="31"/>
        <v>0</v>
      </c>
    </row>
    <row r="63" spans="1:64" s="231" customFormat="1" ht="30" customHeight="1">
      <c r="A63" s="250"/>
      <c r="B63" s="254" t="s">
        <v>492</v>
      </c>
      <c r="C63" s="254"/>
      <c r="D63" s="254" t="s">
        <v>438</v>
      </c>
      <c r="E63" s="254" t="s">
        <v>374</v>
      </c>
      <c r="F63" s="254" t="s">
        <v>255</v>
      </c>
      <c r="G63" s="254" t="s">
        <v>398</v>
      </c>
      <c r="H63" s="337"/>
      <c r="I63" s="255">
        <v>43133</v>
      </c>
      <c r="J63" s="255">
        <v>43141</v>
      </c>
      <c r="K63" s="255"/>
      <c r="L63" s="406">
        <v>1</v>
      </c>
      <c r="M63" s="265">
        <f t="shared" ca="1" si="27"/>
        <v>0</v>
      </c>
      <c r="N63" s="265">
        <f t="shared" ca="1" si="27"/>
        <v>0</v>
      </c>
      <c r="O63" s="265">
        <f t="shared" ca="1" si="27"/>
        <v>0</v>
      </c>
      <c r="P63" s="265">
        <f t="shared" ca="1" si="27"/>
        <v>0</v>
      </c>
      <c r="Q63" s="265">
        <f t="shared" ca="1" si="27"/>
        <v>0</v>
      </c>
      <c r="R63" s="265">
        <f t="shared" ca="1" si="27"/>
        <v>0</v>
      </c>
      <c r="S63" s="265">
        <f t="shared" ca="1" si="27"/>
        <v>0</v>
      </c>
      <c r="T63" s="265">
        <f t="shared" ca="1" si="27"/>
        <v>0</v>
      </c>
      <c r="U63" s="265">
        <f t="shared" ca="1" si="27"/>
        <v>0</v>
      </c>
      <c r="V63" s="265">
        <f t="shared" ca="1" si="27"/>
        <v>0</v>
      </c>
      <c r="W63" s="265">
        <f t="shared" ca="1" si="28"/>
        <v>0</v>
      </c>
      <c r="X63" s="265">
        <f t="shared" ca="1" si="28"/>
        <v>0</v>
      </c>
      <c r="Y63" s="265">
        <f t="shared" ca="1" si="28"/>
        <v>0</v>
      </c>
      <c r="Z63" s="265">
        <f t="shared" ca="1" si="28"/>
        <v>0</v>
      </c>
      <c r="AA63" s="265">
        <f t="shared" ca="1" si="28"/>
        <v>0</v>
      </c>
      <c r="AB63" s="265">
        <f t="shared" ca="1" si="28"/>
        <v>0</v>
      </c>
      <c r="AC63" s="265">
        <f t="shared" ca="1" si="28"/>
        <v>0</v>
      </c>
      <c r="AD63" s="265">
        <f t="shared" ca="1" si="28"/>
        <v>0</v>
      </c>
      <c r="AE63" s="265">
        <f t="shared" ca="1" si="28"/>
        <v>0</v>
      </c>
      <c r="AF63" s="265">
        <f t="shared" ca="1" si="28"/>
        <v>0</v>
      </c>
      <c r="AG63" s="265">
        <f t="shared" ca="1" si="29"/>
        <v>0</v>
      </c>
      <c r="AH63" s="265">
        <f t="shared" ca="1" si="29"/>
        <v>0</v>
      </c>
      <c r="AI63" s="265">
        <f t="shared" ca="1" si="29"/>
        <v>0</v>
      </c>
      <c r="AJ63" s="265">
        <f t="shared" ca="1" si="29"/>
        <v>0</v>
      </c>
      <c r="AK63" s="265">
        <f t="shared" ca="1" si="29"/>
        <v>0</v>
      </c>
      <c r="AL63" s="265">
        <f t="shared" ca="1" si="29"/>
        <v>0</v>
      </c>
      <c r="AM63" s="265">
        <f t="shared" ca="1" si="29"/>
        <v>0</v>
      </c>
      <c r="AN63" s="265">
        <f t="shared" ca="1" si="29"/>
        <v>0</v>
      </c>
      <c r="AO63" s="265">
        <f t="shared" ca="1" si="29"/>
        <v>0</v>
      </c>
      <c r="AP63" s="265">
        <f t="shared" ca="1" si="29"/>
        <v>0</v>
      </c>
      <c r="AQ63" s="265">
        <f t="shared" ca="1" si="30"/>
        <v>0</v>
      </c>
      <c r="AR63" s="265">
        <f t="shared" ca="1" si="30"/>
        <v>0</v>
      </c>
      <c r="AS63" s="265">
        <f t="shared" ca="1" si="30"/>
        <v>0</v>
      </c>
      <c r="AT63" s="265">
        <f t="shared" ca="1" si="30"/>
        <v>0</v>
      </c>
      <c r="AU63" s="265">
        <f t="shared" ca="1" si="30"/>
        <v>0</v>
      </c>
      <c r="AV63" s="265">
        <f t="shared" ca="1" si="30"/>
        <v>0</v>
      </c>
      <c r="AW63" s="265">
        <f t="shared" ca="1" si="30"/>
        <v>0</v>
      </c>
      <c r="AX63" s="265">
        <f t="shared" ca="1" si="30"/>
        <v>0</v>
      </c>
      <c r="AY63" s="265">
        <f t="shared" ca="1" si="30"/>
        <v>0</v>
      </c>
      <c r="AZ63" s="265">
        <f t="shared" ca="1" si="30"/>
        <v>0</v>
      </c>
      <c r="BA63" s="265">
        <f t="shared" ca="1" si="31"/>
        <v>0</v>
      </c>
      <c r="BB63" s="265">
        <f t="shared" ca="1" si="31"/>
        <v>0</v>
      </c>
      <c r="BC63" s="265">
        <f t="shared" ca="1" si="31"/>
        <v>0</v>
      </c>
      <c r="BD63" s="265">
        <f t="shared" ca="1" si="31"/>
        <v>0</v>
      </c>
      <c r="BE63" s="265">
        <f t="shared" ca="1" si="31"/>
        <v>0</v>
      </c>
      <c r="BF63" s="265">
        <f t="shared" ca="1" si="31"/>
        <v>0</v>
      </c>
      <c r="BG63" s="265">
        <f t="shared" ca="1" si="31"/>
        <v>0</v>
      </c>
      <c r="BH63" s="265">
        <f t="shared" ca="1" si="31"/>
        <v>0</v>
      </c>
      <c r="BI63" s="265">
        <f t="shared" ca="1" si="31"/>
        <v>0</v>
      </c>
      <c r="BJ63" s="265">
        <f t="shared" ca="1" si="31"/>
        <v>0</v>
      </c>
      <c r="BK63" s="265">
        <f t="shared" ca="1" si="31"/>
        <v>0</v>
      </c>
      <c r="BL63" s="265">
        <f t="shared" ca="1" si="31"/>
        <v>0</v>
      </c>
    </row>
    <row r="64" spans="1:64" s="231" customFormat="1" ht="30" customHeight="1">
      <c r="A64" s="250"/>
      <c r="B64" s="254"/>
      <c r="C64" s="254"/>
      <c r="D64" s="254" t="s">
        <v>17</v>
      </c>
      <c r="E64" s="254" t="s">
        <v>72</v>
      </c>
      <c r="F64" s="254" t="s">
        <v>320</v>
      </c>
      <c r="G64" s="254" t="s">
        <v>191</v>
      </c>
      <c r="H64" s="337" t="s">
        <v>72</v>
      </c>
      <c r="I64" s="255"/>
      <c r="J64" s="255"/>
      <c r="K64" s="255" t="s">
        <v>436</v>
      </c>
      <c r="L64" s="406"/>
      <c r="M64" s="265"/>
      <c r="N64" s="265"/>
      <c r="O64" s="265"/>
      <c r="P64" s="265"/>
      <c r="Q64" s="265"/>
      <c r="R64" s="265"/>
      <c r="S64" s="265"/>
      <c r="T64" s="265"/>
      <c r="U64" s="265"/>
      <c r="V64" s="265"/>
      <c r="W64" s="265"/>
      <c r="X64" s="265"/>
      <c r="Y64" s="265"/>
      <c r="Z64" s="265"/>
      <c r="AA64" s="265"/>
      <c r="AB64" s="265"/>
      <c r="AC64" s="265"/>
      <c r="AD64" s="265"/>
      <c r="AE64" s="265"/>
      <c r="AF64" s="265"/>
      <c r="AG64" s="265"/>
      <c r="AH64" s="265"/>
      <c r="AI64" s="265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265"/>
      <c r="AW64" s="265"/>
      <c r="AX64" s="265"/>
      <c r="AY64" s="265"/>
      <c r="AZ64" s="265"/>
      <c r="BA64" s="265"/>
      <c r="BB64" s="265"/>
      <c r="BC64" s="265"/>
      <c r="BD64" s="265"/>
      <c r="BE64" s="265"/>
      <c r="BF64" s="265"/>
      <c r="BG64" s="265"/>
      <c r="BH64" s="265"/>
      <c r="BI64" s="265"/>
      <c r="BJ64" s="265"/>
      <c r="BK64" s="265"/>
      <c r="BL64" s="265"/>
    </row>
    <row r="65" spans="1:64" s="231" customFormat="1" ht="30" customHeight="1">
      <c r="A65" s="250"/>
      <c r="B65" s="254"/>
      <c r="C65" s="254"/>
      <c r="D65" s="254" t="s">
        <v>123</v>
      </c>
      <c r="E65" s="254" t="s">
        <v>72</v>
      </c>
      <c r="F65" s="254" t="s">
        <v>162</v>
      </c>
      <c r="G65" s="254" t="s">
        <v>398</v>
      </c>
      <c r="H65" s="337" t="s">
        <v>72</v>
      </c>
      <c r="I65" s="255">
        <v>42562</v>
      </c>
      <c r="J65" s="255">
        <v>43502</v>
      </c>
      <c r="K65" s="255"/>
      <c r="L65" s="406">
        <v>1</v>
      </c>
      <c r="M65" s="265">
        <f t="shared" ref="M65:V73" ca="1" si="32">IF((AND(M$3&gt;=$I65,M$3&lt;=$J65)),$L65,0)</f>
        <v>1</v>
      </c>
      <c r="N65" s="265">
        <f t="shared" ca="1" si="32"/>
        <v>1</v>
      </c>
      <c r="O65" s="265">
        <f t="shared" ca="1" si="32"/>
        <v>1</v>
      </c>
      <c r="P65" s="265">
        <f t="shared" ca="1" si="32"/>
        <v>1</v>
      </c>
      <c r="Q65" s="265">
        <f t="shared" ca="1" si="32"/>
        <v>1</v>
      </c>
      <c r="R65" s="265">
        <f t="shared" ca="1" si="32"/>
        <v>1</v>
      </c>
      <c r="S65" s="265">
        <f t="shared" ca="1" si="32"/>
        <v>1</v>
      </c>
      <c r="T65" s="265">
        <f t="shared" ca="1" si="32"/>
        <v>1</v>
      </c>
      <c r="U65" s="265">
        <f t="shared" ca="1" si="32"/>
        <v>1</v>
      </c>
      <c r="V65" s="265">
        <f t="shared" ca="1" si="32"/>
        <v>1</v>
      </c>
      <c r="W65" s="265">
        <f t="shared" ref="W65:AF73" ca="1" si="33">IF((AND(W$3&gt;=$I65,W$3&lt;=$J65)),$L65,0)</f>
        <v>1</v>
      </c>
      <c r="X65" s="265">
        <f t="shared" ca="1" si="33"/>
        <v>1</v>
      </c>
      <c r="Y65" s="265">
        <f t="shared" ca="1" si="33"/>
        <v>1</v>
      </c>
      <c r="Z65" s="265">
        <f t="shared" ca="1" si="33"/>
        <v>1</v>
      </c>
      <c r="AA65" s="265">
        <f t="shared" ca="1" si="33"/>
        <v>1</v>
      </c>
      <c r="AB65" s="265">
        <f t="shared" ca="1" si="33"/>
        <v>1</v>
      </c>
      <c r="AC65" s="265">
        <f t="shared" ca="1" si="33"/>
        <v>1</v>
      </c>
      <c r="AD65" s="265">
        <f t="shared" ca="1" si="33"/>
        <v>1</v>
      </c>
      <c r="AE65" s="265">
        <f t="shared" ca="1" si="33"/>
        <v>1</v>
      </c>
      <c r="AF65" s="265">
        <f t="shared" ca="1" si="33"/>
        <v>1</v>
      </c>
      <c r="AG65" s="265">
        <f t="shared" ref="AG65:AP73" ca="1" si="34">IF((AND(AG$3&gt;=$I65,AG$3&lt;=$J65)),$L65,0)</f>
        <v>1</v>
      </c>
      <c r="AH65" s="265">
        <f t="shared" ca="1" si="34"/>
        <v>1</v>
      </c>
      <c r="AI65" s="265">
        <f t="shared" ca="1" si="34"/>
        <v>1</v>
      </c>
      <c r="AJ65" s="265">
        <f t="shared" ca="1" si="34"/>
        <v>1</v>
      </c>
      <c r="AK65" s="265">
        <f t="shared" ca="1" si="34"/>
        <v>1</v>
      </c>
      <c r="AL65" s="265">
        <f t="shared" ca="1" si="34"/>
        <v>1</v>
      </c>
      <c r="AM65" s="265">
        <f t="shared" ca="1" si="34"/>
        <v>1</v>
      </c>
      <c r="AN65" s="265">
        <f t="shared" ca="1" si="34"/>
        <v>1</v>
      </c>
      <c r="AO65" s="265">
        <f t="shared" ca="1" si="34"/>
        <v>1</v>
      </c>
      <c r="AP65" s="265">
        <f t="shared" ca="1" si="34"/>
        <v>1</v>
      </c>
      <c r="AQ65" s="265">
        <f t="shared" ref="AQ65:AZ73" ca="1" si="35">IF((AND(AQ$3&gt;=$I65,AQ$3&lt;=$J65)),$L65,0)</f>
        <v>1</v>
      </c>
      <c r="AR65" s="265">
        <f t="shared" ca="1" si="35"/>
        <v>1</v>
      </c>
      <c r="AS65" s="265">
        <f t="shared" ca="1" si="35"/>
        <v>1</v>
      </c>
      <c r="AT65" s="265">
        <f t="shared" ca="1" si="35"/>
        <v>1</v>
      </c>
      <c r="AU65" s="265">
        <f t="shared" ca="1" si="35"/>
        <v>1</v>
      </c>
      <c r="AV65" s="265">
        <f t="shared" ca="1" si="35"/>
        <v>1</v>
      </c>
      <c r="AW65" s="265">
        <f t="shared" ca="1" si="35"/>
        <v>1</v>
      </c>
      <c r="AX65" s="265">
        <f t="shared" ca="1" si="35"/>
        <v>1</v>
      </c>
      <c r="AY65" s="265">
        <f t="shared" ca="1" si="35"/>
        <v>1</v>
      </c>
      <c r="AZ65" s="265">
        <f t="shared" ca="1" si="35"/>
        <v>1</v>
      </c>
      <c r="BA65" s="265">
        <f t="shared" ref="BA65:BL73" ca="1" si="36">IF((AND(BA$3&gt;=$I65,BA$3&lt;=$J65)),$L65,0)</f>
        <v>1</v>
      </c>
      <c r="BB65" s="265">
        <f t="shared" ca="1" si="36"/>
        <v>1</v>
      </c>
      <c r="BC65" s="265">
        <f t="shared" ca="1" si="36"/>
        <v>1</v>
      </c>
      <c r="BD65" s="265">
        <f t="shared" ca="1" si="36"/>
        <v>1</v>
      </c>
      <c r="BE65" s="265">
        <f t="shared" ca="1" si="36"/>
        <v>1</v>
      </c>
      <c r="BF65" s="265">
        <f t="shared" ca="1" si="36"/>
        <v>1</v>
      </c>
      <c r="BG65" s="265">
        <f t="shared" ca="1" si="36"/>
        <v>1</v>
      </c>
      <c r="BH65" s="265">
        <f t="shared" ca="1" si="36"/>
        <v>1</v>
      </c>
      <c r="BI65" s="265">
        <f t="shared" ca="1" si="36"/>
        <v>1</v>
      </c>
      <c r="BJ65" s="265">
        <f t="shared" ca="1" si="36"/>
        <v>1</v>
      </c>
      <c r="BK65" s="265">
        <f t="shared" ca="1" si="36"/>
        <v>1</v>
      </c>
      <c r="BL65" s="265">
        <f t="shared" ca="1" si="36"/>
        <v>1</v>
      </c>
    </row>
    <row r="66" spans="1:64" s="231" customFormat="1" ht="30" customHeight="1">
      <c r="A66" s="250"/>
      <c r="B66" s="254"/>
      <c r="C66" s="254"/>
      <c r="D66" s="254" t="s">
        <v>123</v>
      </c>
      <c r="E66" s="254" t="s">
        <v>72</v>
      </c>
      <c r="F66" s="254" t="s">
        <v>178</v>
      </c>
      <c r="G66" s="254" t="s">
        <v>398</v>
      </c>
      <c r="H66" s="337" t="s">
        <v>72</v>
      </c>
      <c r="I66" s="255">
        <v>42594</v>
      </c>
      <c r="J66" s="255">
        <v>43220</v>
      </c>
      <c r="K66" s="255"/>
      <c r="L66" s="406">
        <v>1</v>
      </c>
      <c r="M66" s="265">
        <f t="shared" ca="1" si="32"/>
        <v>1</v>
      </c>
      <c r="N66" s="265">
        <f t="shared" ca="1" si="32"/>
        <v>1</v>
      </c>
      <c r="O66" s="265">
        <f t="shared" ca="1" si="32"/>
        <v>1</v>
      </c>
      <c r="P66" s="265">
        <f t="shared" ca="1" si="32"/>
        <v>1</v>
      </c>
      <c r="Q66" s="265">
        <f t="shared" ca="1" si="32"/>
        <v>1</v>
      </c>
      <c r="R66" s="265">
        <f t="shared" ca="1" si="32"/>
        <v>1</v>
      </c>
      <c r="S66" s="265">
        <f t="shared" ca="1" si="32"/>
        <v>1</v>
      </c>
      <c r="T66" s="265">
        <f t="shared" ca="1" si="32"/>
        <v>1</v>
      </c>
      <c r="U66" s="265">
        <f t="shared" ca="1" si="32"/>
        <v>1</v>
      </c>
      <c r="V66" s="265">
        <f t="shared" ca="1" si="32"/>
        <v>1</v>
      </c>
      <c r="W66" s="265">
        <f t="shared" ca="1" si="33"/>
        <v>1</v>
      </c>
      <c r="X66" s="265">
        <f t="shared" ca="1" si="33"/>
        <v>1</v>
      </c>
      <c r="Y66" s="265">
        <f t="shared" ca="1" si="33"/>
        <v>1</v>
      </c>
      <c r="Z66" s="265">
        <f t="shared" ca="1" si="33"/>
        <v>1</v>
      </c>
      <c r="AA66" s="265">
        <f t="shared" ca="1" si="33"/>
        <v>1</v>
      </c>
      <c r="AB66" s="265">
        <f t="shared" ca="1" si="33"/>
        <v>1</v>
      </c>
      <c r="AC66" s="265">
        <f t="shared" ca="1" si="33"/>
        <v>1</v>
      </c>
      <c r="AD66" s="265">
        <f t="shared" ca="1" si="33"/>
        <v>1</v>
      </c>
      <c r="AE66" s="265">
        <f t="shared" ca="1" si="33"/>
        <v>1</v>
      </c>
      <c r="AF66" s="265">
        <f t="shared" ca="1" si="33"/>
        <v>1</v>
      </c>
      <c r="AG66" s="265">
        <f t="shared" ca="1" si="34"/>
        <v>1</v>
      </c>
      <c r="AH66" s="265">
        <f t="shared" ca="1" si="34"/>
        <v>1</v>
      </c>
      <c r="AI66" s="265">
        <f t="shared" ca="1" si="34"/>
        <v>1</v>
      </c>
      <c r="AJ66" s="265">
        <f t="shared" ca="1" si="34"/>
        <v>1</v>
      </c>
      <c r="AK66" s="265">
        <f t="shared" ca="1" si="34"/>
        <v>1</v>
      </c>
      <c r="AL66" s="265">
        <f t="shared" ca="1" si="34"/>
        <v>1</v>
      </c>
      <c r="AM66" s="265">
        <f t="shared" ca="1" si="34"/>
        <v>1</v>
      </c>
      <c r="AN66" s="265">
        <f t="shared" ca="1" si="34"/>
        <v>1</v>
      </c>
      <c r="AO66" s="265">
        <f t="shared" ca="1" si="34"/>
        <v>1</v>
      </c>
      <c r="AP66" s="265">
        <f t="shared" ca="1" si="34"/>
        <v>1</v>
      </c>
      <c r="AQ66" s="265">
        <f t="shared" ca="1" si="35"/>
        <v>1</v>
      </c>
      <c r="AR66" s="265">
        <f t="shared" ca="1" si="35"/>
        <v>1</v>
      </c>
      <c r="AS66" s="265">
        <f t="shared" ca="1" si="35"/>
        <v>1</v>
      </c>
      <c r="AT66" s="265">
        <f t="shared" ca="1" si="35"/>
        <v>1</v>
      </c>
      <c r="AU66" s="265">
        <f t="shared" ca="1" si="35"/>
        <v>1</v>
      </c>
      <c r="AV66" s="265">
        <f t="shared" ca="1" si="35"/>
        <v>1</v>
      </c>
      <c r="AW66" s="265">
        <f t="shared" ca="1" si="35"/>
        <v>1</v>
      </c>
      <c r="AX66" s="265">
        <f t="shared" ca="1" si="35"/>
        <v>1</v>
      </c>
      <c r="AY66" s="265">
        <f t="shared" ca="1" si="35"/>
        <v>1</v>
      </c>
      <c r="AZ66" s="265">
        <f t="shared" ca="1" si="35"/>
        <v>1</v>
      </c>
      <c r="BA66" s="265">
        <f t="shared" ca="1" si="36"/>
        <v>1</v>
      </c>
      <c r="BB66" s="265">
        <f t="shared" ca="1" si="36"/>
        <v>1</v>
      </c>
      <c r="BC66" s="265">
        <f t="shared" ca="1" si="36"/>
        <v>1</v>
      </c>
      <c r="BD66" s="265">
        <f t="shared" ca="1" si="36"/>
        <v>1</v>
      </c>
      <c r="BE66" s="265">
        <f t="shared" ca="1" si="36"/>
        <v>1</v>
      </c>
      <c r="BF66" s="265">
        <f t="shared" ca="1" si="36"/>
        <v>1</v>
      </c>
      <c r="BG66" s="265">
        <f t="shared" ca="1" si="36"/>
        <v>1</v>
      </c>
      <c r="BH66" s="265">
        <f t="shared" ca="1" si="36"/>
        <v>1</v>
      </c>
      <c r="BI66" s="265">
        <f t="shared" ca="1" si="36"/>
        <v>1</v>
      </c>
      <c r="BJ66" s="265">
        <f t="shared" ca="1" si="36"/>
        <v>1</v>
      </c>
      <c r="BK66" s="265">
        <f t="shared" ca="1" si="36"/>
        <v>1</v>
      </c>
      <c r="BL66" s="265">
        <f t="shared" ca="1" si="36"/>
        <v>1</v>
      </c>
    </row>
    <row r="67" spans="1:64" s="231" customFormat="1" ht="30" customHeight="1">
      <c r="A67" s="250"/>
      <c r="B67" s="254"/>
      <c r="C67" s="254"/>
      <c r="D67" s="254" t="s">
        <v>123</v>
      </c>
      <c r="E67" s="254" t="s">
        <v>72</v>
      </c>
      <c r="F67" s="254" t="s">
        <v>189</v>
      </c>
      <c r="G67" s="254" t="s">
        <v>191</v>
      </c>
      <c r="H67" s="337" t="s">
        <v>72</v>
      </c>
      <c r="I67" s="255">
        <v>42624</v>
      </c>
      <c r="J67" s="255">
        <v>43190</v>
      </c>
      <c r="K67" s="255"/>
      <c r="L67" s="406">
        <v>1</v>
      </c>
      <c r="M67" s="265">
        <f t="shared" ca="1" si="32"/>
        <v>1</v>
      </c>
      <c r="N67" s="265">
        <f t="shared" ca="1" si="32"/>
        <v>1</v>
      </c>
      <c r="O67" s="265">
        <f t="shared" ca="1" si="32"/>
        <v>1</v>
      </c>
      <c r="P67" s="265">
        <f t="shared" ca="1" si="32"/>
        <v>1</v>
      </c>
      <c r="Q67" s="265">
        <f t="shared" ca="1" si="32"/>
        <v>1</v>
      </c>
      <c r="R67" s="265">
        <f t="shared" ca="1" si="32"/>
        <v>1</v>
      </c>
      <c r="S67" s="265">
        <f t="shared" ca="1" si="32"/>
        <v>1</v>
      </c>
      <c r="T67" s="265">
        <f t="shared" ca="1" si="32"/>
        <v>1</v>
      </c>
      <c r="U67" s="265">
        <f t="shared" ca="1" si="32"/>
        <v>1</v>
      </c>
      <c r="V67" s="265">
        <f t="shared" ca="1" si="32"/>
        <v>1</v>
      </c>
      <c r="W67" s="265">
        <f t="shared" ca="1" si="33"/>
        <v>1</v>
      </c>
      <c r="X67" s="265">
        <f t="shared" ca="1" si="33"/>
        <v>1</v>
      </c>
      <c r="Y67" s="265">
        <f t="shared" ca="1" si="33"/>
        <v>1</v>
      </c>
      <c r="Z67" s="265">
        <f t="shared" ca="1" si="33"/>
        <v>1</v>
      </c>
      <c r="AA67" s="265">
        <f t="shared" ca="1" si="33"/>
        <v>1</v>
      </c>
      <c r="AB67" s="265">
        <f t="shared" ca="1" si="33"/>
        <v>1</v>
      </c>
      <c r="AC67" s="265">
        <f t="shared" ca="1" si="33"/>
        <v>1</v>
      </c>
      <c r="AD67" s="265">
        <f t="shared" ca="1" si="33"/>
        <v>1</v>
      </c>
      <c r="AE67" s="265">
        <f t="shared" ca="1" si="33"/>
        <v>1</v>
      </c>
      <c r="AF67" s="265">
        <f t="shared" ca="1" si="33"/>
        <v>1</v>
      </c>
      <c r="AG67" s="265">
        <f t="shared" ca="1" si="34"/>
        <v>1</v>
      </c>
      <c r="AH67" s="265">
        <f t="shared" ca="1" si="34"/>
        <v>1</v>
      </c>
      <c r="AI67" s="265">
        <f t="shared" ca="1" si="34"/>
        <v>1</v>
      </c>
      <c r="AJ67" s="265">
        <f t="shared" ca="1" si="34"/>
        <v>1</v>
      </c>
      <c r="AK67" s="265">
        <f t="shared" ca="1" si="34"/>
        <v>1</v>
      </c>
      <c r="AL67" s="265">
        <f t="shared" ca="1" si="34"/>
        <v>1</v>
      </c>
      <c r="AM67" s="265">
        <f t="shared" ca="1" si="34"/>
        <v>1</v>
      </c>
      <c r="AN67" s="265">
        <f t="shared" ca="1" si="34"/>
        <v>1</v>
      </c>
      <c r="AO67" s="265">
        <f t="shared" ca="1" si="34"/>
        <v>1</v>
      </c>
      <c r="AP67" s="265">
        <f t="shared" ca="1" si="34"/>
        <v>1</v>
      </c>
      <c r="AQ67" s="265">
        <f t="shared" ca="1" si="35"/>
        <v>1</v>
      </c>
      <c r="AR67" s="265">
        <f t="shared" ca="1" si="35"/>
        <v>1</v>
      </c>
      <c r="AS67" s="265">
        <f t="shared" ca="1" si="35"/>
        <v>1</v>
      </c>
      <c r="AT67" s="265">
        <f t="shared" ca="1" si="35"/>
        <v>1</v>
      </c>
      <c r="AU67" s="265">
        <f t="shared" ca="1" si="35"/>
        <v>1</v>
      </c>
      <c r="AV67" s="265">
        <f t="shared" ca="1" si="35"/>
        <v>1</v>
      </c>
      <c r="AW67" s="265">
        <f t="shared" ca="1" si="35"/>
        <v>1</v>
      </c>
      <c r="AX67" s="265">
        <f t="shared" ca="1" si="35"/>
        <v>1</v>
      </c>
      <c r="AY67" s="265">
        <f t="shared" ca="1" si="35"/>
        <v>1</v>
      </c>
      <c r="AZ67" s="265">
        <f t="shared" ca="1" si="35"/>
        <v>1</v>
      </c>
      <c r="BA67" s="265">
        <f t="shared" ca="1" si="36"/>
        <v>1</v>
      </c>
      <c r="BB67" s="265">
        <f t="shared" ca="1" si="36"/>
        <v>1</v>
      </c>
      <c r="BC67" s="265">
        <f t="shared" ca="1" si="36"/>
        <v>1</v>
      </c>
      <c r="BD67" s="265">
        <f t="shared" ca="1" si="36"/>
        <v>1</v>
      </c>
      <c r="BE67" s="265">
        <f t="shared" ca="1" si="36"/>
        <v>0</v>
      </c>
      <c r="BF67" s="265">
        <f t="shared" ca="1" si="36"/>
        <v>0</v>
      </c>
      <c r="BG67" s="265">
        <f t="shared" ca="1" si="36"/>
        <v>0</v>
      </c>
      <c r="BH67" s="265">
        <f t="shared" ca="1" si="36"/>
        <v>0</v>
      </c>
      <c r="BI67" s="265">
        <f t="shared" ca="1" si="36"/>
        <v>0</v>
      </c>
      <c r="BJ67" s="265">
        <f t="shared" ca="1" si="36"/>
        <v>0</v>
      </c>
      <c r="BK67" s="265">
        <f t="shared" ca="1" si="36"/>
        <v>0</v>
      </c>
      <c r="BL67" s="265">
        <f t="shared" ca="1" si="36"/>
        <v>0</v>
      </c>
    </row>
    <row r="68" spans="1:64" s="231" customFormat="1" ht="30" customHeight="1">
      <c r="A68" s="250"/>
      <c r="B68" s="254"/>
      <c r="C68" s="254"/>
      <c r="D68" s="254" t="s">
        <v>123</v>
      </c>
      <c r="E68" s="254" t="s">
        <v>72</v>
      </c>
      <c r="F68" s="254" t="s">
        <v>192</v>
      </c>
      <c r="G68" s="254" t="s">
        <v>191</v>
      </c>
      <c r="H68" s="337" t="s">
        <v>72</v>
      </c>
      <c r="I68" s="255">
        <v>42821</v>
      </c>
      <c r="J68" s="255">
        <v>43373</v>
      </c>
      <c r="K68" s="255"/>
      <c r="L68" s="406">
        <v>1</v>
      </c>
      <c r="M68" s="265">
        <f t="shared" ca="1" si="32"/>
        <v>1</v>
      </c>
      <c r="N68" s="265">
        <f t="shared" ca="1" si="32"/>
        <v>1</v>
      </c>
      <c r="O68" s="265">
        <f t="shared" ca="1" si="32"/>
        <v>1</v>
      </c>
      <c r="P68" s="265">
        <f t="shared" ca="1" si="32"/>
        <v>1</v>
      </c>
      <c r="Q68" s="265">
        <f t="shared" ca="1" si="32"/>
        <v>1</v>
      </c>
      <c r="R68" s="265">
        <f t="shared" ca="1" si="32"/>
        <v>1</v>
      </c>
      <c r="S68" s="265">
        <f t="shared" ca="1" si="32"/>
        <v>1</v>
      </c>
      <c r="T68" s="265">
        <f t="shared" ca="1" si="32"/>
        <v>1</v>
      </c>
      <c r="U68" s="265">
        <f t="shared" ca="1" si="32"/>
        <v>1</v>
      </c>
      <c r="V68" s="265">
        <f t="shared" ca="1" si="32"/>
        <v>1</v>
      </c>
      <c r="W68" s="265">
        <f t="shared" ca="1" si="33"/>
        <v>1</v>
      </c>
      <c r="X68" s="265">
        <f t="shared" ca="1" si="33"/>
        <v>1</v>
      </c>
      <c r="Y68" s="265">
        <f t="shared" ca="1" si="33"/>
        <v>1</v>
      </c>
      <c r="Z68" s="265">
        <f t="shared" ca="1" si="33"/>
        <v>1</v>
      </c>
      <c r="AA68" s="265">
        <f t="shared" ca="1" si="33"/>
        <v>1</v>
      </c>
      <c r="AB68" s="265">
        <f t="shared" ca="1" si="33"/>
        <v>1</v>
      </c>
      <c r="AC68" s="265">
        <f t="shared" ca="1" si="33"/>
        <v>1</v>
      </c>
      <c r="AD68" s="265">
        <f t="shared" ca="1" si="33"/>
        <v>1</v>
      </c>
      <c r="AE68" s="265">
        <f t="shared" ca="1" si="33"/>
        <v>1</v>
      </c>
      <c r="AF68" s="265">
        <f t="shared" ca="1" si="33"/>
        <v>1</v>
      </c>
      <c r="AG68" s="265">
        <f t="shared" ca="1" si="34"/>
        <v>1</v>
      </c>
      <c r="AH68" s="265">
        <f t="shared" ca="1" si="34"/>
        <v>1</v>
      </c>
      <c r="AI68" s="265">
        <f t="shared" ca="1" si="34"/>
        <v>1</v>
      </c>
      <c r="AJ68" s="265">
        <f t="shared" ca="1" si="34"/>
        <v>1</v>
      </c>
      <c r="AK68" s="265">
        <f t="shared" ca="1" si="34"/>
        <v>1</v>
      </c>
      <c r="AL68" s="265">
        <f t="shared" ca="1" si="34"/>
        <v>1</v>
      </c>
      <c r="AM68" s="265">
        <f t="shared" ca="1" si="34"/>
        <v>1</v>
      </c>
      <c r="AN68" s="265">
        <f t="shared" ca="1" si="34"/>
        <v>1</v>
      </c>
      <c r="AO68" s="265">
        <f t="shared" ca="1" si="34"/>
        <v>1</v>
      </c>
      <c r="AP68" s="265">
        <f t="shared" ca="1" si="34"/>
        <v>1</v>
      </c>
      <c r="AQ68" s="265">
        <f t="shared" ca="1" si="35"/>
        <v>1</v>
      </c>
      <c r="AR68" s="265">
        <f t="shared" ca="1" si="35"/>
        <v>1</v>
      </c>
      <c r="AS68" s="265">
        <f t="shared" ca="1" si="35"/>
        <v>1</v>
      </c>
      <c r="AT68" s="265">
        <f t="shared" ca="1" si="35"/>
        <v>1</v>
      </c>
      <c r="AU68" s="265">
        <f t="shared" ca="1" si="35"/>
        <v>1</v>
      </c>
      <c r="AV68" s="265">
        <f t="shared" ca="1" si="35"/>
        <v>1</v>
      </c>
      <c r="AW68" s="265">
        <f t="shared" ca="1" si="35"/>
        <v>1</v>
      </c>
      <c r="AX68" s="265">
        <f t="shared" ca="1" si="35"/>
        <v>1</v>
      </c>
      <c r="AY68" s="265">
        <f t="shared" ca="1" si="35"/>
        <v>1</v>
      </c>
      <c r="AZ68" s="265">
        <f t="shared" ca="1" si="35"/>
        <v>1</v>
      </c>
      <c r="BA68" s="265">
        <f t="shared" ca="1" si="36"/>
        <v>1</v>
      </c>
      <c r="BB68" s="265">
        <f t="shared" ca="1" si="36"/>
        <v>1</v>
      </c>
      <c r="BC68" s="265">
        <f t="shared" ca="1" si="36"/>
        <v>1</v>
      </c>
      <c r="BD68" s="265">
        <f t="shared" ca="1" si="36"/>
        <v>1</v>
      </c>
      <c r="BE68" s="265">
        <f t="shared" ca="1" si="36"/>
        <v>1</v>
      </c>
      <c r="BF68" s="265">
        <f t="shared" ca="1" si="36"/>
        <v>1</v>
      </c>
      <c r="BG68" s="265">
        <f t="shared" ca="1" si="36"/>
        <v>1</v>
      </c>
      <c r="BH68" s="265">
        <f t="shared" ca="1" si="36"/>
        <v>1</v>
      </c>
      <c r="BI68" s="265">
        <f t="shared" ca="1" si="36"/>
        <v>1</v>
      </c>
      <c r="BJ68" s="265">
        <f t="shared" ca="1" si="36"/>
        <v>1</v>
      </c>
      <c r="BK68" s="265">
        <f t="shared" ca="1" si="36"/>
        <v>1</v>
      </c>
      <c r="BL68" s="265">
        <f t="shared" ca="1" si="36"/>
        <v>1</v>
      </c>
    </row>
    <row r="69" spans="1:64" s="231" customFormat="1" ht="30" customHeight="1">
      <c r="A69" s="250"/>
      <c r="B69" s="254"/>
      <c r="C69" s="254"/>
      <c r="D69" s="254" t="s">
        <v>123</v>
      </c>
      <c r="E69" s="254" t="s">
        <v>72</v>
      </c>
      <c r="F69" s="254" t="s">
        <v>194</v>
      </c>
      <c r="G69" s="254" t="s">
        <v>191</v>
      </c>
      <c r="H69" s="337" t="s">
        <v>72</v>
      </c>
      <c r="I69" s="255">
        <v>42808</v>
      </c>
      <c r="J69" s="255">
        <v>43144</v>
      </c>
      <c r="K69" s="255"/>
      <c r="L69" s="406">
        <v>1</v>
      </c>
      <c r="M69" s="265">
        <f t="shared" ca="1" si="32"/>
        <v>0</v>
      </c>
      <c r="N69" s="265">
        <f t="shared" ca="1" si="32"/>
        <v>0</v>
      </c>
      <c r="O69" s="265">
        <f t="shared" ca="1" si="32"/>
        <v>0</v>
      </c>
      <c r="P69" s="265">
        <f t="shared" ca="1" si="32"/>
        <v>0</v>
      </c>
      <c r="Q69" s="265">
        <f t="shared" ca="1" si="32"/>
        <v>0</v>
      </c>
      <c r="R69" s="265">
        <f t="shared" ca="1" si="32"/>
        <v>0</v>
      </c>
      <c r="S69" s="265">
        <f t="shared" ca="1" si="32"/>
        <v>0</v>
      </c>
      <c r="T69" s="265">
        <f t="shared" ca="1" si="32"/>
        <v>0</v>
      </c>
      <c r="U69" s="265">
        <f t="shared" ca="1" si="32"/>
        <v>0</v>
      </c>
      <c r="V69" s="265">
        <f t="shared" ca="1" si="32"/>
        <v>0</v>
      </c>
      <c r="W69" s="265">
        <f t="shared" ca="1" si="33"/>
        <v>0</v>
      </c>
      <c r="X69" s="265">
        <f t="shared" ca="1" si="33"/>
        <v>0</v>
      </c>
      <c r="Y69" s="265">
        <f t="shared" ca="1" si="33"/>
        <v>0</v>
      </c>
      <c r="Z69" s="265">
        <f t="shared" ca="1" si="33"/>
        <v>0</v>
      </c>
      <c r="AA69" s="265">
        <f t="shared" ca="1" si="33"/>
        <v>0</v>
      </c>
      <c r="AB69" s="265">
        <f t="shared" ca="1" si="33"/>
        <v>0</v>
      </c>
      <c r="AC69" s="265">
        <f t="shared" ca="1" si="33"/>
        <v>0</v>
      </c>
      <c r="AD69" s="265">
        <f t="shared" ca="1" si="33"/>
        <v>0</v>
      </c>
      <c r="AE69" s="265">
        <f t="shared" ca="1" si="33"/>
        <v>0</v>
      </c>
      <c r="AF69" s="265">
        <f t="shared" ca="1" si="33"/>
        <v>0</v>
      </c>
      <c r="AG69" s="265">
        <f t="shared" ca="1" si="34"/>
        <v>0</v>
      </c>
      <c r="AH69" s="265">
        <f t="shared" ca="1" si="34"/>
        <v>0</v>
      </c>
      <c r="AI69" s="265">
        <f t="shared" ca="1" si="34"/>
        <v>0</v>
      </c>
      <c r="AJ69" s="265">
        <f t="shared" ca="1" si="34"/>
        <v>0</v>
      </c>
      <c r="AK69" s="265">
        <f t="shared" ca="1" si="34"/>
        <v>0</v>
      </c>
      <c r="AL69" s="265">
        <f t="shared" ca="1" si="34"/>
        <v>0</v>
      </c>
      <c r="AM69" s="265">
        <f t="shared" ca="1" si="34"/>
        <v>0</v>
      </c>
      <c r="AN69" s="265">
        <f t="shared" ca="1" si="34"/>
        <v>0</v>
      </c>
      <c r="AO69" s="265">
        <f t="shared" ca="1" si="34"/>
        <v>0</v>
      </c>
      <c r="AP69" s="265">
        <f t="shared" ca="1" si="34"/>
        <v>0</v>
      </c>
      <c r="AQ69" s="265">
        <f t="shared" ca="1" si="35"/>
        <v>0</v>
      </c>
      <c r="AR69" s="265">
        <f t="shared" ca="1" si="35"/>
        <v>0</v>
      </c>
      <c r="AS69" s="265">
        <f t="shared" ca="1" si="35"/>
        <v>0</v>
      </c>
      <c r="AT69" s="265">
        <f t="shared" ca="1" si="35"/>
        <v>0</v>
      </c>
      <c r="AU69" s="265">
        <f t="shared" ca="1" si="35"/>
        <v>0</v>
      </c>
      <c r="AV69" s="265">
        <f t="shared" ca="1" si="35"/>
        <v>0</v>
      </c>
      <c r="AW69" s="265">
        <f t="shared" ca="1" si="35"/>
        <v>0</v>
      </c>
      <c r="AX69" s="265">
        <f t="shared" ca="1" si="35"/>
        <v>0</v>
      </c>
      <c r="AY69" s="265">
        <f t="shared" ca="1" si="35"/>
        <v>0</v>
      </c>
      <c r="AZ69" s="265">
        <f t="shared" ca="1" si="35"/>
        <v>0</v>
      </c>
      <c r="BA69" s="265">
        <f t="shared" ca="1" si="36"/>
        <v>0</v>
      </c>
      <c r="BB69" s="265">
        <f t="shared" ca="1" si="36"/>
        <v>0</v>
      </c>
      <c r="BC69" s="265">
        <f t="shared" ca="1" si="36"/>
        <v>0</v>
      </c>
      <c r="BD69" s="265">
        <f t="shared" ca="1" si="36"/>
        <v>0</v>
      </c>
      <c r="BE69" s="265">
        <f t="shared" ca="1" si="36"/>
        <v>0</v>
      </c>
      <c r="BF69" s="265">
        <f t="shared" ca="1" si="36"/>
        <v>0</v>
      </c>
      <c r="BG69" s="265">
        <f t="shared" ca="1" si="36"/>
        <v>0</v>
      </c>
      <c r="BH69" s="265">
        <f t="shared" ca="1" si="36"/>
        <v>0</v>
      </c>
      <c r="BI69" s="265">
        <f t="shared" ca="1" si="36"/>
        <v>0</v>
      </c>
      <c r="BJ69" s="265">
        <f t="shared" ca="1" si="36"/>
        <v>0</v>
      </c>
      <c r="BK69" s="265">
        <f t="shared" ca="1" si="36"/>
        <v>0</v>
      </c>
      <c r="BL69" s="265">
        <f t="shared" ca="1" si="36"/>
        <v>0</v>
      </c>
    </row>
    <row r="70" spans="1:64" s="231" customFormat="1" ht="30" customHeight="1">
      <c r="A70" s="250"/>
      <c r="B70" s="254"/>
      <c r="C70" s="254"/>
      <c r="D70" s="254" t="s">
        <v>123</v>
      </c>
      <c r="E70" s="254" t="s">
        <v>72</v>
      </c>
      <c r="F70" s="254" t="s">
        <v>307</v>
      </c>
      <c r="G70" s="254" t="s">
        <v>191</v>
      </c>
      <c r="H70" s="337" t="s">
        <v>72</v>
      </c>
      <c r="I70" s="255">
        <v>42700</v>
      </c>
      <c r="J70" s="255">
        <v>43220</v>
      </c>
      <c r="K70" s="255"/>
      <c r="L70" s="406">
        <v>1</v>
      </c>
      <c r="M70" s="265">
        <f t="shared" ca="1" si="32"/>
        <v>1</v>
      </c>
      <c r="N70" s="265">
        <f t="shared" ca="1" si="32"/>
        <v>1</v>
      </c>
      <c r="O70" s="265">
        <f t="shared" ca="1" si="32"/>
        <v>1</v>
      </c>
      <c r="P70" s="265">
        <f t="shared" ca="1" si="32"/>
        <v>1</v>
      </c>
      <c r="Q70" s="265">
        <f t="shared" ca="1" si="32"/>
        <v>1</v>
      </c>
      <c r="R70" s="265">
        <f t="shared" ca="1" si="32"/>
        <v>1</v>
      </c>
      <c r="S70" s="265">
        <f t="shared" ca="1" si="32"/>
        <v>1</v>
      </c>
      <c r="T70" s="265">
        <f t="shared" ca="1" si="32"/>
        <v>1</v>
      </c>
      <c r="U70" s="265">
        <f t="shared" ca="1" si="32"/>
        <v>1</v>
      </c>
      <c r="V70" s="265">
        <f t="shared" ca="1" si="32"/>
        <v>1</v>
      </c>
      <c r="W70" s="265">
        <f t="shared" ca="1" si="33"/>
        <v>1</v>
      </c>
      <c r="X70" s="265">
        <f t="shared" ca="1" si="33"/>
        <v>1</v>
      </c>
      <c r="Y70" s="265">
        <f t="shared" ca="1" si="33"/>
        <v>1</v>
      </c>
      <c r="Z70" s="265">
        <f t="shared" ca="1" si="33"/>
        <v>1</v>
      </c>
      <c r="AA70" s="265">
        <f t="shared" ca="1" si="33"/>
        <v>1</v>
      </c>
      <c r="AB70" s="265">
        <f t="shared" ca="1" si="33"/>
        <v>1</v>
      </c>
      <c r="AC70" s="265">
        <f t="shared" ca="1" si="33"/>
        <v>1</v>
      </c>
      <c r="AD70" s="265">
        <f t="shared" ca="1" si="33"/>
        <v>1</v>
      </c>
      <c r="AE70" s="265">
        <f t="shared" ca="1" si="33"/>
        <v>1</v>
      </c>
      <c r="AF70" s="265">
        <f t="shared" ca="1" si="33"/>
        <v>1</v>
      </c>
      <c r="AG70" s="265">
        <f t="shared" ca="1" si="34"/>
        <v>1</v>
      </c>
      <c r="AH70" s="265">
        <f t="shared" ca="1" si="34"/>
        <v>1</v>
      </c>
      <c r="AI70" s="265">
        <f t="shared" ca="1" si="34"/>
        <v>1</v>
      </c>
      <c r="AJ70" s="265">
        <f t="shared" ca="1" si="34"/>
        <v>1</v>
      </c>
      <c r="AK70" s="265">
        <f t="shared" ca="1" si="34"/>
        <v>1</v>
      </c>
      <c r="AL70" s="265">
        <f t="shared" ca="1" si="34"/>
        <v>1</v>
      </c>
      <c r="AM70" s="265">
        <f t="shared" ca="1" si="34"/>
        <v>1</v>
      </c>
      <c r="AN70" s="265">
        <f t="shared" ca="1" si="34"/>
        <v>1</v>
      </c>
      <c r="AO70" s="265">
        <f t="shared" ca="1" si="34"/>
        <v>1</v>
      </c>
      <c r="AP70" s="265">
        <f t="shared" ca="1" si="34"/>
        <v>1</v>
      </c>
      <c r="AQ70" s="265">
        <f t="shared" ca="1" si="35"/>
        <v>1</v>
      </c>
      <c r="AR70" s="265">
        <f t="shared" ca="1" si="35"/>
        <v>1</v>
      </c>
      <c r="AS70" s="265">
        <f t="shared" ca="1" si="35"/>
        <v>1</v>
      </c>
      <c r="AT70" s="265">
        <f t="shared" ca="1" si="35"/>
        <v>1</v>
      </c>
      <c r="AU70" s="265">
        <f t="shared" ca="1" si="35"/>
        <v>1</v>
      </c>
      <c r="AV70" s="265">
        <f t="shared" ca="1" si="35"/>
        <v>1</v>
      </c>
      <c r="AW70" s="265">
        <f t="shared" ca="1" si="35"/>
        <v>1</v>
      </c>
      <c r="AX70" s="265">
        <f t="shared" ca="1" si="35"/>
        <v>1</v>
      </c>
      <c r="AY70" s="265">
        <f t="shared" ca="1" si="35"/>
        <v>1</v>
      </c>
      <c r="AZ70" s="265">
        <f t="shared" ca="1" si="35"/>
        <v>1</v>
      </c>
      <c r="BA70" s="265">
        <f t="shared" ca="1" si="36"/>
        <v>1</v>
      </c>
      <c r="BB70" s="265">
        <f t="shared" ca="1" si="36"/>
        <v>1</v>
      </c>
      <c r="BC70" s="265">
        <f t="shared" ca="1" si="36"/>
        <v>1</v>
      </c>
      <c r="BD70" s="265">
        <f t="shared" ca="1" si="36"/>
        <v>1</v>
      </c>
      <c r="BE70" s="265">
        <f t="shared" ca="1" si="36"/>
        <v>1</v>
      </c>
      <c r="BF70" s="265">
        <f t="shared" ca="1" si="36"/>
        <v>1</v>
      </c>
      <c r="BG70" s="265">
        <f t="shared" ca="1" si="36"/>
        <v>1</v>
      </c>
      <c r="BH70" s="265">
        <f t="shared" ca="1" si="36"/>
        <v>1</v>
      </c>
      <c r="BI70" s="265">
        <f t="shared" ca="1" si="36"/>
        <v>1</v>
      </c>
      <c r="BJ70" s="265">
        <f t="shared" ca="1" si="36"/>
        <v>1</v>
      </c>
      <c r="BK70" s="265">
        <f t="shared" ca="1" si="36"/>
        <v>1</v>
      </c>
      <c r="BL70" s="265">
        <f t="shared" ca="1" si="36"/>
        <v>1</v>
      </c>
    </row>
    <row r="71" spans="1:64" s="231" customFormat="1" ht="30" customHeight="1">
      <c r="A71" s="250"/>
      <c r="B71" s="254"/>
      <c r="C71" s="254"/>
      <c r="D71" s="254" t="s">
        <v>123</v>
      </c>
      <c r="E71" s="254" t="s">
        <v>72</v>
      </c>
      <c r="F71" s="254" t="s">
        <v>309</v>
      </c>
      <c r="G71" s="254" t="s">
        <v>398</v>
      </c>
      <c r="H71" s="337" t="s">
        <v>72</v>
      </c>
      <c r="I71" s="255">
        <v>42704</v>
      </c>
      <c r="J71" s="255">
        <v>43159</v>
      </c>
      <c r="K71" s="255"/>
      <c r="L71" s="406">
        <v>1</v>
      </c>
      <c r="M71" s="265">
        <f t="shared" ca="1" si="32"/>
        <v>1</v>
      </c>
      <c r="N71" s="265">
        <f t="shared" ca="1" si="32"/>
        <v>1</v>
      </c>
      <c r="O71" s="265">
        <f t="shared" ca="1" si="32"/>
        <v>1</v>
      </c>
      <c r="P71" s="265">
        <f t="shared" ca="1" si="32"/>
        <v>1</v>
      </c>
      <c r="Q71" s="265">
        <f t="shared" ca="1" si="32"/>
        <v>1</v>
      </c>
      <c r="R71" s="265">
        <f t="shared" ca="1" si="32"/>
        <v>1</v>
      </c>
      <c r="S71" s="265">
        <f t="shared" ca="1" si="32"/>
        <v>1</v>
      </c>
      <c r="T71" s="265">
        <f t="shared" ca="1" si="32"/>
        <v>1</v>
      </c>
      <c r="U71" s="265">
        <f t="shared" ca="1" si="32"/>
        <v>1</v>
      </c>
      <c r="V71" s="265">
        <f t="shared" ca="1" si="32"/>
        <v>1</v>
      </c>
      <c r="W71" s="265">
        <f t="shared" ca="1" si="33"/>
        <v>1</v>
      </c>
      <c r="X71" s="265">
        <f t="shared" ca="1" si="33"/>
        <v>1</v>
      </c>
      <c r="Y71" s="265">
        <f t="shared" ca="1" si="33"/>
        <v>1</v>
      </c>
      <c r="Z71" s="265">
        <f t="shared" ca="1" si="33"/>
        <v>0</v>
      </c>
      <c r="AA71" s="265">
        <f t="shared" ca="1" si="33"/>
        <v>0</v>
      </c>
      <c r="AB71" s="265">
        <f t="shared" ca="1" si="33"/>
        <v>0</v>
      </c>
      <c r="AC71" s="265">
        <f t="shared" ca="1" si="33"/>
        <v>0</v>
      </c>
      <c r="AD71" s="265">
        <f t="shared" ca="1" si="33"/>
        <v>0</v>
      </c>
      <c r="AE71" s="265">
        <f t="shared" ca="1" si="33"/>
        <v>0</v>
      </c>
      <c r="AF71" s="265">
        <f t="shared" ca="1" si="33"/>
        <v>0</v>
      </c>
      <c r="AG71" s="265">
        <f t="shared" ca="1" si="34"/>
        <v>0</v>
      </c>
      <c r="AH71" s="265">
        <f t="shared" ca="1" si="34"/>
        <v>0</v>
      </c>
      <c r="AI71" s="265">
        <f t="shared" ca="1" si="34"/>
        <v>0</v>
      </c>
      <c r="AJ71" s="265">
        <f t="shared" ca="1" si="34"/>
        <v>0</v>
      </c>
      <c r="AK71" s="265">
        <f t="shared" ca="1" si="34"/>
        <v>0</v>
      </c>
      <c r="AL71" s="265">
        <f t="shared" ca="1" si="34"/>
        <v>0</v>
      </c>
      <c r="AM71" s="265">
        <f t="shared" ca="1" si="34"/>
        <v>0</v>
      </c>
      <c r="AN71" s="265">
        <f t="shared" ca="1" si="34"/>
        <v>0</v>
      </c>
      <c r="AO71" s="265">
        <f t="shared" ca="1" si="34"/>
        <v>0</v>
      </c>
      <c r="AP71" s="265">
        <f t="shared" ca="1" si="34"/>
        <v>0</v>
      </c>
      <c r="AQ71" s="265">
        <f t="shared" ca="1" si="35"/>
        <v>0</v>
      </c>
      <c r="AR71" s="265">
        <f t="shared" ca="1" si="35"/>
        <v>0</v>
      </c>
      <c r="AS71" s="265">
        <f t="shared" ca="1" si="35"/>
        <v>0</v>
      </c>
      <c r="AT71" s="265">
        <f t="shared" ca="1" si="35"/>
        <v>0</v>
      </c>
      <c r="AU71" s="265">
        <f t="shared" ca="1" si="35"/>
        <v>0</v>
      </c>
      <c r="AV71" s="265">
        <f t="shared" ca="1" si="35"/>
        <v>0</v>
      </c>
      <c r="AW71" s="265">
        <f t="shared" ca="1" si="35"/>
        <v>0</v>
      </c>
      <c r="AX71" s="265">
        <f t="shared" ca="1" si="35"/>
        <v>0</v>
      </c>
      <c r="AY71" s="265">
        <f t="shared" ca="1" si="35"/>
        <v>0</v>
      </c>
      <c r="AZ71" s="265">
        <f t="shared" ca="1" si="35"/>
        <v>0</v>
      </c>
      <c r="BA71" s="265">
        <f t="shared" ca="1" si="36"/>
        <v>0</v>
      </c>
      <c r="BB71" s="265">
        <f t="shared" ca="1" si="36"/>
        <v>0</v>
      </c>
      <c r="BC71" s="265">
        <f t="shared" ca="1" si="36"/>
        <v>0</v>
      </c>
      <c r="BD71" s="265">
        <f t="shared" ca="1" si="36"/>
        <v>0</v>
      </c>
      <c r="BE71" s="265">
        <f t="shared" ca="1" si="36"/>
        <v>0</v>
      </c>
      <c r="BF71" s="265">
        <f t="shared" ca="1" si="36"/>
        <v>0</v>
      </c>
      <c r="BG71" s="265">
        <f t="shared" ca="1" si="36"/>
        <v>0</v>
      </c>
      <c r="BH71" s="265">
        <f t="shared" ca="1" si="36"/>
        <v>0</v>
      </c>
      <c r="BI71" s="265">
        <f t="shared" ca="1" si="36"/>
        <v>0</v>
      </c>
      <c r="BJ71" s="265">
        <f t="shared" ca="1" si="36"/>
        <v>0</v>
      </c>
      <c r="BK71" s="265">
        <f t="shared" ca="1" si="36"/>
        <v>0</v>
      </c>
      <c r="BL71" s="265">
        <f t="shared" ca="1" si="36"/>
        <v>0</v>
      </c>
    </row>
    <row r="72" spans="1:64" s="231" customFormat="1" ht="30" customHeight="1">
      <c r="A72" s="250"/>
      <c r="B72" s="254"/>
      <c r="C72" s="254"/>
      <c r="D72" s="254" t="s">
        <v>123</v>
      </c>
      <c r="E72" s="254" t="s">
        <v>72</v>
      </c>
      <c r="F72" s="254" t="s">
        <v>311</v>
      </c>
      <c r="G72" s="254" t="s">
        <v>191</v>
      </c>
      <c r="H72" s="337" t="s">
        <v>72</v>
      </c>
      <c r="I72" s="255">
        <v>42824</v>
      </c>
      <c r="J72" s="255">
        <v>43373</v>
      </c>
      <c r="K72" s="255"/>
      <c r="L72" s="406">
        <v>1</v>
      </c>
      <c r="M72" s="265">
        <f t="shared" ca="1" si="32"/>
        <v>1</v>
      </c>
      <c r="N72" s="265">
        <f t="shared" ca="1" si="32"/>
        <v>1</v>
      </c>
      <c r="O72" s="265">
        <f t="shared" ca="1" si="32"/>
        <v>1</v>
      </c>
      <c r="P72" s="265">
        <f t="shared" ca="1" si="32"/>
        <v>1</v>
      </c>
      <c r="Q72" s="265">
        <f t="shared" ca="1" si="32"/>
        <v>1</v>
      </c>
      <c r="R72" s="265">
        <f t="shared" ca="1" si="32"/>
        <v>1</v>
      </c>
      <c r="S72" s="265">
        <f t="shared" ca="1" si="32"/>
        <v>1</v>
      </c>
      <c r="T72" s="265">
        <f t="shared" ca="1" si="32"/>
        <v>1</v>
      </c>
      <c r="U72" s="265">
        <f t="shared" ca="1" si="32"/>
        <v>1</v>
      </c>
      <c r="V72" s="265">
        <f t="shared" ca="1" si="32"/>
        <v>1</v>
      </c>
      <c r="W72" s="265">
        <f t="shared" ca="1" si="33"/>
        <v>1</v>
      </c>
      <c r="X72" s="265">
        <f t="shared" ca="1" si="33"/>
        <v>1</v>
      </c>
      <c r="Y72" s="265">
        <f t="shared" ca="1" si="33"/>
        <v>1</v>
      </c>
      <c r="Z72" s="265">
        <f t="shared" ca="1" si="33"/>
        <v>1</v>
      </c>
      <c r="AA72" s="265">
        <f t="shared" ca="1" si="33"/>
        <v>1</v>
      </c>
      <c r="AB72" s="265">
        <f t="shared" ca="1" si="33"/>
        <v>1</v>
      </c>
      <c r="AC72" s="265">
        <f t="shared" ca="1" si="33"/>
        <v>1</v>
      </c>
      <c r="AD72" s="265">
        <f t="shared" ca="1" si="33"/>
        <v>1</v>
      </c>
      <c r="AE72" s="265">
        <f t="shared" ca="1" si="33"/>
        <v>1</v>
      </c>
      <c r="AF72" s="265">
        <f t="shared" ca="1" si="33"/>
        <v>1</v>
      </c>
      <c r="AG72" s="265">
        <f t="shared" ca="1" si="34"/>
        <v>1</v>
      </c>
      <c r="AH72" s="265">
        <f t="shared" ca="1" si="34"/>
        <v>1</v>
      </c>
      <c r="AI72" s="265">
        <f t="shared" ca="1" si="34"/>
        <v>1</v>
      </c>
      <c r="AJ72" s="265">
        <f t="shared" ca="1" si="34"/>
        <v>1</v>
      </c>
      <c r="AK72" s="265">
        <f t="shared" ca="1" si="34"/>
        <v>1</v>
      </c>
      <c r="AL72" s="265">
        <f t="shared" ca="1" si="34"/>
        <v>1</v>
      </c>
      <c r="AM72" s="265">
        <f t="shared" ca="1" si="34"/>
        <v>1</v>
      </c>
      <c r="AN72" s="265">
        <f t="shared" ca="1" si="34"/>
        <v>1</v>
      </c>
      <c r="AO72" s="265">
        <f t="shared" ca="1" si="34"/>
        <v>1</v>
      </c>
      <c r="AP72" s="265">
        <f t="shared" ca="1" si="34"/>
        <v>1</v>
      </c>
      <c r="AQ72" s="265">
        <f t="shared" ca="1" si="35"/>
        <v>1</v>
      </c>
      <c r="AR72" s="265">
        <f t="shared" ca="1" si="35"/>
        <v>1</v>
      </c>
      <c r="AS72" s="265">
        <f t="shared" ca="1" si="35"/>
        <v>1</v>
      </c>
      <c r="AT72" s="265">
        <f t="shared" ca="1" si="35"/>
        <v>1</v>
      </c>
      <c r="AU72" s="265">
        <f t="shared" ca="1" si="35"/>
        <v>1</v>
      </c>
      <c r="AV72" s="265">
        <f t="shared" ca="1" si="35"/>
        <v>1</v>
      </c>
      <c r="AW72" s="265">
        <f t="shared" ca="1" si="35"/>
        <v>1</v>
      </c>
      <c r="AX72" s="265">
        <f t="shared" ca="1" si="35"/>
        <v>1</v>
      </c>
      <c r="AY72" s="265">
        <f t="shared" ca="1" si="35"/>
        <v>1</v>
      </c>
      <c r="AZ72" s="265">
        <f t="shared" ca="1" si="35"/>
        <v>1</v>
      </c>
      <c r="BA72" s="265">
        <f t="shared" ca="1" si="36"/>
        <v>1</v>
      </c>
      <c r="BB72" s="265">
        <f t="shared" ca="1" si="36"/>
        <v>1</v>
      </c>
      <c r="BC72" s="265">
        <f t="shared" ca="1" si="36"/>
        <v>1</v>
      </c>
      <c r="BD72" s="265">
        <f t="shared" ca="1" si="36"/>
        <v>1</v>
      </c>
      <c r="BE72" s="265">
        <f t="shared" ca="1" si="36"/>
        <v>1</v>
      </c>
      <c r="BF72" s="265">
        <f t="shared" ca="1" si="36"/>
        <v>1</v>
      </c>
      <c r="BG72" s="265">
        <f t="shared" ca="1" si="36"/>
        <v>1</v>
      </c>
      <c r="BH72" s="265">
        <f t="shared" ca="1" si="36"/>
        <v>1</v>
      </c>
      <c r="BI72" s="265">
        <f t="shared" ca="1" si="36"/>
        <v>1</v>
      </c>
      <c r="BJ72" s="265">
        <f t="shared" ca="1" si="36"/>
        <v>1</v>
      </c>
      <c r="BK72" s="265">
        <f t="shared" ca="1" si="36"/>
        <v>1</v>
      </c>
      <c r="BL72" s="265">
        <f t="shared" ca="1" si="36"/>
        <v>1</v>
      </c>
    </row>
    <row r="73" spans="1:64" s="231" customFormat="1" ht="30" customHeight="1">
      <c r="A73" s="250"/>
      <c r="B73" s="254"/>
      <c r="C73" s="254"/>
      <c r="D73" s="254" t="s">
        <v>123</v>
      </c>
      <c r="E73" s="254" t="s">
        <v>72</v>
      </c>
      <c r="F73" s="254" t="s">
        <v>197</v>
      </c>
      <c r="G73" s="254" t="s">
        <v>191</v>
      </c>
      <c r="H73" s="337" t="s">
        <v>72</v>
      </c>
      <c r="I73" s="255">
        <v>42675</v>
      </c>
      <c r="J73" s="255">
        <v>43220</v>
      </c>
      <c r="K73" s="255"/>
      <c r="L73" s="406">
        <v>1</v>
      </c>
      <c r="M73" s="265">
        <f t="shared" ca="1" si="32"/>
        <v>1</v>
      </c>
      <c r="N73" s="265">
        <f t="shared" ca="1" si="32"/>
        <v>1</v>
      </c>
      <c r="O73" s="265">
        <f t="shared" ca="1" si="32"/>
        <v>1</v>
      </c>
      <c r="P73" s="265">
        <f t="shared" ca="1" si="32"/>
        <v>1</v>
      </c>
      <c r="Q73" s="265">
        <f t="shared" ca="1" si="32"/>
        <v>1</v>
      </c>
      <c r="R73" s="265">
        <f t="shared" ca="1" si="32"/>
        <v>1</v>
      </c>
      <c r="S73" s="265">
        <f t="shared" ca="1" si="32"/>
        <v>1</v>
      </c>
      <c r="T73" s="265">
        <f t="shared" ca="1" si="32"/>
        <v>1</v>
      </c>
      <c r="U73" s="265">
        <f t="shared" ca="1" si="32"/>
        <v>1</v>
      </c>
      <c r="V73" s="265">
        <f t="shared" ca="1" si="32"/>
        <v>1</v>
      </c>
      <c r="W73" s="265">
        <f t="shared" ca="1" si="33"/>
        <v>1</v>
      </c>
      <c r="X73" s="265">
        <f t="shared" ca="1" si="33"/>
        <v>1</v>
      </c>
      <c r="Y73" s="265">
        <f t="shared" ca="1" si="33"/>
        <v>1</v>
      </c>
      <c r="Z73" s="265">
        <f t="shared" ca="1" si="33"/>
        <v>1</v>
      </c>
      <c r="AA73" s="265">
        <f t="shared" ca="1" si="33"/>
        <v>1</v>
      </c>
      <c r="AB73" s="265">
        <f t="shared" ca="1" si="33"/>
        <v>1</v>
      </c>
      <c r="AC73" s="265">
        <f t="shared" ca="1" si="33"/>
        <v>1</v>
      </c>
      <c r="AD73" s="265">
        <f t="shared" ca="1" si="33"/>
        <v>1</v>
      </c>
      <c r="AE73" s="265">
        <f t="shared" ca="1" si="33"/>
        <v>1</v>
      </c>
      <c r="AF73" s="265">
        <f t="shared" ca="1" si="33"/>
        <v>1</v>
      </c>
      <c r="AG73" s="265">
        <f t="shared" ca="1" si="34"/>
        <v>1</v>
      </c>
      <c r="AH73" s="265">
        <f t="shared" ca="1" si="34"/>
        <v>1</v>
      </c>
      <c r="AI73" s="265">
        <f t="shared" ca="1" si="34"/>
        <v>1</v>
      </c>
      <c r="AJ73" s="265">
        <f t="shared" ca="1" si="34"/>
        <v>1</v>
      </c>
      <c r="AK73" s="265">
        <f t="shared" ca="1" si="34"/>
        <v>1</v>
      </c>
      <c r="AL73" s="265">
        <f t="shared" ca="1" si="34"/>
        <v>1</v>
      </c>
      <c r="AM73" s="265">
        <f t="shared" ca="1" si="34"/>
        <v>1</v>
      </c>
      <c r="AN73" s="265">
        <f t="shared" ca="1" si="34"/>
        <v>1</v>
      </c>
      <c r="AO73" s="265">
        <f t="shared" ca="1" si="34"/>
        <v>1</v>
      </c>
      <c r="AP73" s="265">
        <f t="shared" ca="1" si="34"/>
        <v>1</v>
      </c>
      <c r="AQ73" s="265">
        <f t="shared" ca="1" si="35"/>
        <v>1</v>
      </c>
      <c r="AR73" s="265">
        <f t="shared" ca="1" si="35"/>
        <v>1</v>
      </c>
      <c r="AS73" s="265">
        <f t="shared" ca="1" si="35"/>
        <v>1</v>
      </c>
      <c r="AT73" s="265">
        <f t="shared" ca="1" si="35"/>
        <v>1</v>
      </c>
      <c r="AU73" s="265">
        <f t="shared" ca="1" si="35"/>
        <v>1</v>
      </c>
      <c r="AV73" s="265">
        <f t="shared" ca="1" si="35"/>
        <v>1</v>
      </c>
      <c r="AW73" s="265">
        <f t="shared" ca="1" si="35"/>
        <v>1</v>
      </c>
      <c r="AX73" s="265">
        <f t="shared" ca="1" si="35"/>
        <v>1</v>
      </c>
      <c r="AY73" s="265">
        <f t="shared" ca="1" si="35"/>
        <v>1</v>
      </c>
      <c r="AZ73" s="265">
        <f t="shared" ca="1" si="35"/>
        <v>1</v>
      </c>
      <c r="BA73" s="265">
        <f t="shared" ca="1" si="36"/>
        <v>1</v>
      </c>
      <c r="BB73" s="265">
        <f t="shared" ca="1" si="36"/>
        <v>1</v>
      </c>
      <c r="BC73" s="265">
        <f t="shared" ca="1" si="36"/>
        <v>1</v>
      </c>
      <c r="BD73" s="265">
        <f t="shared" ca="1" si="36"/>
        <v>1</v>
      </c>
      <c r="BE73" s="265">
        <f t="shared" ca="1" si="36"/>
        <v>1</v>
      </c>
      <c r="BF73" s="265">
        <f t="shared" ca="1" si="36"/>
        <v>1</v>
      </c>
      <c r="BG73" s="265">
        <f t="shared" ca="1" si="36"/>
        <v>1</v>
      </c>
      <c r="BH73" s="265">
        <f t="shared" ca="1" si="36"/>
        <v>1</v>
      </c>
      <c r="BI73" s="265">
        <f t="shared" ca="1" si="36"/>
        <v>1</v>
      </c>
      <c r="BJ73" s="265">
        <f t="shared" ca="1" si="36"/>
        <v>1</v>
      </c>
      <c r="BK73" s="265">
        <f t="shared" ca="1" si="36"/>
        <v>1</v>
      </c>
      <c r="BL73" s="265">
        <f t="shared" ca="1" si="36"/>
        <v>1</v>
      </c>
    </row>
    <row r="74" spans="1:64" s="231" customFormat="1" ht="30" customHeight="1">
      <c r="A74" s="250"/>
      <c r="B74" s="254"/>
      <c r="C74" s="254"/>
      <c r="D74" s="254" t="s">
        <v>123</v>
      </c>
      <c r="E74" s="254" t="s">
        <v>72</v>
      </c>
      <c r="F74" s="254" t="s">
        <v>208</v>
      </c>
      <c r="G74" s="254" t="s">
        <v>191</v>
      </c>
      <c r="H74" s="337" t="s">
        <v>72</v>
      </c>
      <c r="I74" s="255">
        <v>42713</v>
      </c>
      <c r="J74" s="255">
        <v>43220</v>
      </c>
      <c r="K74" s="255"/>
      <c r="L74" s="406">
        <v>1</v>
      </c>
      <c r="M74" s="265">
        <f t="shared" ref="M74:V83" ca="1" si="37">IF((AND(M$3&gt;=$I74,M$3&lt;=$J74)),$L74,0)</f>
        <v>1</v>
      </c>
      <c r="N74" s="265">
        <f t="shared" ca="1" si="37"/>
        <v>1</v>
      </c>
      <c r="O74" s="265">
        <f t="shared" ca="1" si="37"/>
        <v>1</v>
      </c>
      <c r="P74" s="265">
        <f t="shared" ca="1" si="37"/>
        <v>1</v>
      </c>
      <c r="Q74" s="265">
        <f t="shared" ca="1" si="37"/>
        <v>1</v>
      </c>
      <c r="R74" s="265">
        <f t="shared" ca="1" si="37"/>
        <v>1</v>
      </c>
      <c r="S74" s="265">
        <f t="shared" ca="1" si="37"/>
        <v>1</v>
      </c>
      <c r="T74" s="265">
        <f t="shared" ca="1" si="37"/>
        <v>1</v>
      </c>
      <c r="U74" s="265">
        <f t="shared" ca="1" si="37"/>
        <v>1</v>
      </c>
      <c r="V74" s="265">
        <f t="shared" ca="1" si="37"/>
        <v>1</v>
      </c>
      <c r="W74" s="265">
        <f t="shared" ref="W74:AF83" ca="1" si="38">IF((AND(W$3&gt;=$I74,W$3&lt;=$J74)),$L74,0)</f>
        <v>1</v>
      </c>
      <c r="X74" s="265">
        <f t="shared" ca="1" si="38"/>
        <v>1</v>
      </c>
      <c r="Y74" s="265">
        <f t="shared" ca="1" si="38"/>
        <v>1</v>
      </c>
      <c r="Z74" s="265">
        <f t="shared" ca="1" si="38"/>
        <v>1</v>
      </c>
      <c r="AA74" s="265">
        <f t="shared" ca="1" si="38"/>
        <v>1</v>
      </c>
      <c r="AB74" s="265">
        <f t="shared" ca="1" si="38"/>
        <v>1</v>
      </c>
      <c r="AC74" s="265">
        <f t="shared" ca="1" si="38"/>
        <v>1</v>
      </c>
      <c r="AD74" s="265">
        <f t="shared" ca="1" si="38"/>
        <v>1</v>
      </c>
      <c r="AE74" s="265">
        <f t="shared" ca="1" si="38"/>
        <v>1</v>
      </c>
      <c r="AF74" s="265">
        <f t="shared" ca="1" si="38"/>
        <v>1</v>
      </c>
      <c r="AG74" s="265">
        <f t="shared" ref="AG74:AP83" ca="1" si="39">IF((AND(AG$3&gt;=$I74,AG$3&lt;=$J74)),$L74,0)</f>
        <v>1</v>
      </c>
      <c r="AH74" s="265">
        <f t="shared" ca="1" si="39"/>
        <v>1</v>
      </c>
      <c r="AI74" s="265">
        <f t="shared" ca="1" si="39"/>
        <v>1</v>
      </c>
      <c r="AJ74" s="265">
        <f t="shared" ca="1" si="39"/>
        <v>1</v>
      </c>
      <c r="AK74" s="265">
        <f t="shared" ca="1" si="39"/>
        <v>1</v>
      </c>
      <c r="AL74" s="265">
        <f t="shared" ca="1" si="39"/>
        <v>1</v>
      </c>
      <c r="AM74" s="265">
        <f t="shared" ca="1" si="39"/>
        <v>1</v>
      </c>
      <c r="AN74" s="265">
        <f t="shared" ca="1" si="39"/>
        <v>1</v>
      </c>
      <c r="AO74" s="265">
        <f t="shared" ca="1" si="39"/>
        <v>1</v>
      </c>
      <c r="AP74" s="265">
        <f t="shared" ca="1" si="39"/>
        <v>1</v>
      </c>
      <c r="AQ74" s="265">
        <f t="shared" ref="AQ74:AZ83" ca="1" si="40">IF((AND(AQ$3&gt;=$I74,AQ$3&lt;=$J74)),$L74,0)</f>
        <v>1</v>
      </c>
      <c r="AR74" s="265">
        <f t="shared" ca="1" si="40"/>
        <v>1</v>
      </c>
      <c r="AS74" s="265">
        <f t="shared" ca="1" si="40"/>
        <v>1</v>
      </c>
      <c r="AT74" s="265">
        <f t="shared" ca="1" si="40"/>
        <v>1</v>
      </c>
      <c r="AU74" s="265">
        <f t="shared" ca="1" si="40"/>
        <v>1</v>
      </c>
      <c r="AV74" s="265">
        <f t="shared" ca="1" si="40"/>
        <v>1</v>
      </c>
      <c r="AW74" s="265">
        <f t="shared" ca="1" si="40"/>
        <v>1</v>
      </c>
      <c r="AX74" s="265">
        <f t="shared" ca="1" si="40"/>
        <v>1</v>
      </c>
      <c r="AY74" s="265">
        <f t="shared" ca="1" si="40"/>
        <v>1</v>
      </c>
      <c r="AZ74" s="265">
        <f t="shared" ca="1" si="40"/>
        <v>1</v>
      </c>
      <c r="BA74" s="265">
        <f t="shared" ref="BA74:BL83" ca="1" si="41">IF((AND(BA$3&gt;=$I74,BA$3&lt;=$J74)),$L74,0)</f>
        <v>1</v>
      </c>
      <c r="BB74" s="265">
        <f t="shared" ca="1" si="41"/>
        <v>1</v>
      </c>
      <c r="BC74" s="265">
        <f t="shared" ca="1" si="41"/>
        <v>1</v>
      </c>
      <c r="BD74" s="265">
        <f t="shared" ca="1" si="41"/>
        <v>1</v>
      </c>
      <c r="BE74" s="265">
        <f t="shared" ca="1" si="41"/>
        <v>1</v>
      </c>
      <c r="BF74" s="265">
        <f t="shared" ca="1" si="41"/>
        <v>1</v>
      </c>
      <c r="BG74" s="265">
        <f t="shared" ca="1" si="41"/>
        <v>1</v>
      </c>
      <c r="BH74" s="265">
        <f t="shared" ca="1" si="41"/>
        <v>1</v>
      </c>
      <c r="BI74" s="265">
        <f t="shared" ca="1" si="41"/>
        <v>1</v>
      </c>
      <c r="BJ74" s="265">
        <f t="shared" ca="1" si="41"/>
        <v>1</v>
      </c>
      <c r="BK74" s="265">
        <f t="shared" ca="1" si="41"/>
        <v>1</v>
      </c>
      <c r="BL74" s="265">
        <f t="shared" ca="1" si="41"/>
        <v>1</v>
      </c>
    </row>
    <row r="75" spans="1:64" s="231" customFormat="1" ht="30" customHeight="1">
      <c r="A75" s="250"/>
      <c r="B75" s="254"/>
      <c r="C75" s="254"/>
      <c r="D75" s="254" t="s">
        <v>123</v>
      </c>
      <c r="E75" s="254" t="s">
        <v>72</v>
      </c>
      <c r="F75" s="254" t="s">
        <v>209</v>
      </c>
      <c r="G75" s="254" t="s">
        <v>191</v>
      </c>
      <c r="H75" s="337" t="s">
        <v>72</v>
      </c>
      <c r="I75" s="255">
        <v>42821</v>
      </c>
      <c r="J75" s="255">
        <v>43373</v>
      </c>
      <c r="K75" s="255"/>
      <c r="L75" s="406">
        <v>1</v>
      </c>
      <c r="M75" s="265">
        <f t="shared" ca="1" si="37"/>
        <v>1</v>
      </c>
      <c r="N75" s="265">
        <f t="shared" ca="1" si="37"/>
        <v>1</v>
      </c>
      <c r="O75" s="265">
        <f t="shared" ca="1" si="37"/>
        <v>1</v>
      </c>
      <c r="P75" s="265">
        <f t="shared" ca="1" si="37"/>
        <v>1</v>
      </c>
      <c r="Q75" s="265">
        <f t="shared" ca="1" si="37"/>
        <v>1</v>
      </c>
      <c r="R75" s="265">
        <f t="shared" ca="1" si="37"/>
        <v>1</v>
      </c>
      <c r="S75" s="265">
        <f t="shared" ca="1" si="37"/>
        <v>1</v>
      </c>
      <c r="T75" s="265">
        <f t="shared" ca="1" si="37"/>
        <v>1</v>
      </c>
      <c r="U75" s="265">
        <f t="shared" ca="1" si="37"/>
        <v>1</v>
      </c>
      <c r="V75" s="265">
        <f t="shared" ca="1" si="37"/>
        <v>1</v>
      </c>
      <c r="W75" s="265">
        <f t="shared" ca="1" si="38"/>
        <v>1</v>
      </c>
      <c r="X75" s="265">
        <f t="shared" ca="1" si="38"/>
        <v>1</v>
      </c>
      <c r="Y75" s="265">
        <f t="shared" ca="1" si="38"/>
        <v>1</v>
      </c>
      <c r="Z75" s="265">
        <f t="shared" ca="1" si="38"/>
        <v>1</v>
      </c>
      <c r="AA75" s="265">
        <f t="shared" ca="1" si="38"/>
        <v>1</v>
      </c>
      <c r="AB75" s="265">
        <f t="shared" ca="1" si="38"/>
        <v>1</v>
      </c>
      <c r="AC75" s="265">
        <f t="shared" ca="1" si="38"/>
        <v>1</v>
      </c>
      <c r="AD75" s="265">
        <f t="shared" ca="1" si="38"/>
        <v>1</v>
      </c>
      <c r="AE75" s="265">
        <f t="shared" ca="1" si="38"/>
        <v>1</v>
      </c>
      <c r="AF75" s="265">
        <f t="shared" ca="1" si="38"/>
        <v>1</v>
      </c>
      <c r="AG75" s="265">
        <f t="shared" ca="1" si="39"/>
        <v>1</v>
      </c>
      <c r="AH75" s="265">
        <f t="shared" ca="1" si="39"/>
        <v>1</v>
      </c>
      <c r="AI75" s="265">
        <f t="shared" ca="1" si="39"/>
        <v>1</v>
      </c>
      <c r="AJ75" s="265">
        <f t="shared" ca="1" si="39"/>
        <v>1</v>
      </c>
      <c r="AK75" s="265">
        <f t="shared" ca="1" si="39"/>
        <v>1</v>
      </c>
      <c r="AL75" s="265">
        <f t="shared" ca="1" si="39"/>
        <v>1</v>
      </c>
      <c r="AM75" s="265">
        <f t="shared" ca="1" si="39"/>
        <v>1</v>
      </c>
      <c r="AN75" s="265">
        <f t="shared" ca="1" si="39"/>
        <v>1</v>
      </c>
      <c r="AO75" s="265">
        <f t="shared" ca="1" si="39"/>
        <v>1</v>
      </c>
      <c r="AP75" s="265">
        <f t="shared" ca="1" si="39"/>
        <v>1</v>
      </c>
      <c r="AQ75" s="265">
        <f t="shared" ca="1" si="40"/>
        <v>1</v>
      </c>
      <c r="AR75" s="265">
        <f t="shared" ca="1" si="40"/>
        <v>1</v>
      </c>
      <c r="AS75" s="265">
        <f t="shared" ca="1" si="40"/>
        <v>1</v>
      </c>
      <c r="AT75" s="265">
        <f t="shared" ca="1" si="40"/>
        <v>1</v>
      </c>
      <c r="AU75" s="265">
        <f t="shared" ca="1" si="40"/>
        <v>1</v>
      </c>
      <c r="AV75" s="265">
        <f t="shared" ca="1" si="40"/>
        <v>1</v>
      </c>
      <c r="AW75" s="265">
        <f t="shared" ca="1" si="40"/>
        <v>1</v>
      </c>
      <c r="AX75" s="265">
        <f t="shared" ca="1" si="40"/>
        <v>1</v>
      </c>
      <c r="AY75" s="265">
        <f t="shared" ca="1" si="40"/>
        <v>1</v>
      </c>
      <c r="AZ75" s="265">
        <f t="shared" ca="1" si="40"/>
        <v>1</v>
      </c>
      <c r="BA75" s="265">
        <f t="shared" ca="1" si="41"/>
        <v>1</v>
      </c>
      <c r="BB75" s="265">
        <f t="shared" ca="1" si="41"/>
        <v>1</v>
      </c>
      <c r="BC75" s="265">
        <f t="shared" ca="1" si="41"/>
        <v>1</v>
      </c>
      <c r="BD75" s="265">
        <f t="shared" ca="1" si="41"/>
        <v>1</v>
      </c>
      <c r="BE75" s="265">
        <f t="shared" ca="1" si="41"/>
        <v>1</v>
      </c>
      <c r="BF75" s="265">
        <f t="shared" ca="1" si="41"/>
        <v>1</v>
      </c>
      <c r="BG75" s="265">
        <f t="shared" ca="1" si="41"/>
        <v>1</v>
      </c>
      <c r="BH75" s="265">
        <f t="shared" ca="1" si="41"/>
        <v>1</v>
      </c>
      <c r="BI75" s="265">
        <f t="shared" ca="1" si="41"/>
        <v>1</v>
      </c>
      <c r="BJ75" s="265">
        <f t="shared" ca="1" si="41"/>
        <v>1</v>
      </c>
      <c r="BK75" s="265">
        <f t="shared" ca="1" si="41"/>
        <v>1</v>
      </c>
      <c r="BL75" s="265">
        <f t="shared" ca="1" si="41"/>
        <v>1</v>
      </c>
    </row>
    <row r="76" spans="1:64" s="231" customFormat="1" ht="30" customHeight="1">
      <c r="A76" s="250"/>
      <c r="B76" s="254"/>
      <c r="C76" s="254"/>
      <c r="D76" s="254" t="s">
        <v>123</v>
      </c>
      <c r="E76" s="254" t="s">
        <v>72</v>
      </c>
      <c r="F76" s="254" t="s">
        <v>312</v>
      </c>
      <c r="G76" s="254" t="s">
        <v>191</v>
      </c>
      <c r="H76" s="337" t="s">
        <v>72</v>
      </c>
      <c r="I76" s="255">
        <v>42702</v>
      </c>
      <c r="J76" s="255">
        <v>43373</v>
      </c>
      <c r="K76" s="255"/>
      <c r="L76" s="406">
        <v>1</v>
      </c>
      <c r="M76" s="265">
        <f t="shared" ca="1" si="37"/>
        <v>1</v>
      </c>
      <c r="N76" s="265">
        <f t="shared" ca="1" si="37"/>
        <v>1</v>
      </c>
      <c r="O76" s="265">
        <f t="shared" ca="1" si="37"/>
        <v>1</v>
      </c>
      <c r="P76" s="265">
        <f t="shared" ca="1" si="37"/>
        <v>1</v>
      </c>
      <c r="Q76" s="265">
        <f t="shared" ca="1" si="37"/>
        <v>1</v>
      </c>
      <c r="R76" s="265">
        <f t="shared" ca="1" si="37"/>
        <v>1</v>
      </c>
      <c r="S76" s="265">
        <f t="shared" ca="1" si="37"/>
        <v>1</v>
      </c>
      <c r="T76" s="265">
        <f t="shared" ca="1" si="37"/>
        <v>1</v>
      </c>
      <c r="U76" s="265">
        <f t="shared" ca="1" si="37"/>
        <v>1</v>
      </c>
      <c r="V76" s="265">
        <f t="shared" ca="1" si="37"/>
        <v>1</v>
      </c>
      <c r="W76" s="265">
        <f t="shared" ca="1" si="38"/>
        <v>1</v>
      </c>
      <c r="X76" s="265">
        <f t="shared" ca="1" si="38"/>
        <v>1</v>
      </c>
      <c r="Y76" s="265">
        <f t="shared" ca="1" si="38"/>
        <v>1</v>
      </c>
      <c r="Z76" s="265">
        <f t="shared" ca="1" si="38"/>
        <v>1</v>
      </c>
      <c r="AA76" s="265">
        <f t="shared" ca="1" si="38"/>
        <v>1</v>
      </c>
      <c r="AB76" s="265">
        <f t="shared" ca="1" si="38"/>
        <v>1</v>
      </c>
      <c r="AC76" s="265">
        <f t="shared" ca="1" si="38"/>
        <v>1</v>
      </c>
      <c r="AD76" s="265">
        <f t="shared" ca="1" si="38"/>
        <v>1</v>
      </c>
      <c r="AE76" s="265">
        <f t="shared" ca="1" si="38"/>
        <v>1</v>
      </c>
      <c r="AF76" s="265">
        <f t="shared" ca="1" si="38"/>
        <v>1</v>
      </c>
      <c r="AG76" s="265">
        <f t="shared" ca="1" si="39"/>
        <v>1</v>
      </c>
      <c r="AH76" s="265">
        <f t="shared" ca="1" si="39"/>
        <v>1</v>
      </c>
      <c r="AI76" s="265">
        <f t="shared" ca="1" si="39"/>
        <v>1</v>
      </c>
      <c r="AJ76" s="265">
        <f t="shared" ca="1" si="39"/>
        <v>1</v>
      </c>
      <c r="AK76" s="265">
        <f t="shared" ca="1" si="39"/>
        <v>1</v>
      </c>
      <c r="AL76" s="265">
        <f t="shared" ca="1" si="39"/>
        <v>1</v>
      </c>
      <c r="AM76" s="265">
        <f t="shared" ca="1" si="39"/>
        <v>1</v>
      </c>
      <c r="AN76" s="265">
        <f t="shared" ca="1" si="39"/>
        <v>1</v>
      </c>
      <c r="AO76" s="265">
        <f t="shared" ca="1" si="39"/>
        <v>1</v>
      </c>
      <c r="AP76" s="265">
        <f t="shared" ca="1" si="39"/>
        <v>1</v>
      </c>
      <c r="AQ76" s="265">
        <f t="shared" ca="1" si="40"/>
        <v>1</v>
      </c>
      <c r="AR76" s="265">
        <f t="shared" ca="1" si="40"/>
        <v>1</v>
      </c>
      <c r="AS76" s="265">
        <f t="shared" ca="1" si="40"/>
        <v>1</v>
      </c>
      <c r="AT76" s="265">
        <f t="shared" ca="1" si="40"/>
        <v>1</v>
      </c>
      <c r="AU76" s="265">
        <f t="shared" ca="1" si="40"/>
        <v>1</v>
      </c>
      <c r="AV76" s="265">
        <f t="shared" ca="1" si="40"/>
        <v>1</v>
      </c>
      <c r="AW76" s="265">
        <f t="shared" ca="1" si="40"/>
        <v>1</v>
      </c>
      <c r="AX76" s="265">
        <f t="shared" ca="1" si="40"/>
        <v>1</v>
      </c>
      <c r="AY76" s="265">
        <f t="shared" ca="1" si="40"/>
        <v>1</v>
      </c>
      <c r="AZ76" s="265">
        <f t="shared" ca="1" si="40"/>
        <v>1</v>
      </c>
      <c r="BA76" s="265">
        <f t="shared" ca="1" si="41"/>
        <v>1</v>
      </c>
      <c r="BB76" s="265">
        <f t="shared" ca="1" si="41"/>
        <v>1</v>
      </c>
      <c r="BC76" s="265">
        <f t="shared" ca="1" si="41"/>
        <v>1</v>
      </c>
      <c r="BD76" s="265">
        <f t="shared" ca="1" si="41"/>
        <v>1</v>
      </c>
      <c r="BE76" s="265">
        <f t="shared" ca="1" si="41"/>
        <v>1</v>
      </c>
      <c r="BF76" s="265">
        <f t="shared" ca="1" si="41"/>
        <v>1</v>
      </c>
      <c r="BG76" s="265">
        <f t="shared" ca="1" si="41"/>
        <v>1</v>
      </c>
      <c r="BH76" s="265">
        <f t="shared" ca="1" si="41"/>
        <v>1</v>
      </c>
      <c r="BI76" s="265">
        <f t="shared" ca="1" si="41"/>
        <v>1</v>
      </c>
      <c r="BJ76" s="265">
        <f t="shared" ca="1" si="41"/>
        <v>1</v>
      </c>
      <c r="BK76" s="265">
        <f t="shared" ca="1" si="41"/>
        <v>1</v>
      </c>
      <c r="BL76" s="265">
        <f t="shared" ca="1" si="41"/>
        <v>1</v>
      </c>
    </row>
    <row r="77" spans="1:64" s="231" customFormat="1" ht="30" customHeight="1">
      <c r="A77" s="250"/>
      <c r="B77" s="254"/>
      <c r="C77" s="254"/>
      <c r="D77" s="254" t="s">
        <v>123</v>
      </c>
      <c r="E77" s="254" t="s">
        <v>72</v>
      </c>
      <c r="F77" s="254" t="s">
        <v>213</v>
      </c>
      <c r="G77" s="254" t="s">
        <v>398</v>
      </c>
      <c r="H77" s="337" t="s">
        <v>72</v>
      </c>
      <c r="I77" s="255">
        <v>42836</v>
      </c>
      <c r="J77" s="255">
        <v>43190</v>
      </c>
      <c r="K77" s="255"/>
      <c r="L77" s="406">
        <v>1</v>
      </c>
      <c r="M77" s="265">
        <f t="shared" ca="1" si="37"/>
        <v>1</v>
      </c>
      <c r="N77" s="265">
        <f t="shared" ca="1" si="37"/>
        <v>1</v>
      </c>
      <c r="O77" s="265">
        <f t="shared" ca="1" si="37"/>
        <v>1</v>
      </c>
      <c r="P77" s="265">
        <f t="shared" ca="1" si="37"/>
        <v>1</v>
      </c>
      <c r="Q77" s="265">
        <f t="shared" ca="1" si="37"/>
        <v>1</v>
      </c>
      <c r="R77" s="265">
        <f t="shared" ca="1" si="37"/>
        <v>1</v>
      </c>
      <c r="S77" s="265">
        <f t="shared" ca="1" si="37"/>
        <v>1</v>
      </c>
      <c r="T77" s="265">
        <f t="shared" ca="1" si="37"/>
        <v>1</v>
      </c>
      <c r="U77" s="265">
        <f t="shared" ca="1" si="37"/>
        <v>1</v>
      </c>
      <c r="V77" s="265">
        <f t="shared" ca="1" si="37"/>
        <v>1</v>
      </c>
      <c r="W77" s="265">
        <f t="shared" ca="1" si="38"/>
        <v>1</v>
      </c>
      <c r="X77" s="265">
        <f t="shared" ca="1" si="38"/>
        <v>1</v>
      </c>
      <c r="Y77" s="265">
        <f t="shared" ca="1" si="38"/>
        <v>1</v>
      </c>
      <c r="Z77" s="265">
        <f t="shared" ca="1" si="38"/>
        <v>1</v>
      </c>
      <c r="AA77" s="265">
        <f t="shared" ca="1" si="38"/>
        <v>1</v>
      </c>
      <c r="AB77" s="265">
        <f t="shared" ca="1" si="38"/>
        <v>1</v>
      </c>
      <c r="AC77" s="265">
        <f t="shared" ca="1" si="38"/>
        <v>1</v>
      </c>
      <c r="AD77" s="265">
        <f t="shared" ca="1" si="38"/>
        <v>1</v>
      </c>
      <c r="AE77" s="265">
        <f t="shared" ca="1" si="38"/>
        <v>1</v>
      </c>
      <c r="AF77" s="265">
        <f t="shared" ca="1" si="38"/>
        <v>1</v>
      </c>
      <c r="AG77" s="265">
        <f t="shared" ca="1" si="39"/>
        <v>1</v>
      </c>
      <c r="AH77" s="265">
        <f t="shared" ca="1" si="39"/>
        <v>1</v>
      </c>
      <c r="AI77" s="265">
        <f t="shared" ca="1" si="39"/>
        <v>1</v>
      </c>
      <c r="AJ77" s="265">
        <f t="shared" ca="1" si="39"/>
        <v>1</v>
      </c>
      <c r="AK77" s="265">
        <f t="shared" ca="1" si="39"/>
        <v>1</v>
      </c>
      <c r="AL77" s="265">
        <f t="shared" ca="1" si="39"/>
        <v>1</v>
      </c>
      <c r="AM77" s="265">
        <f t="shared" ca="1" si="39"/>
        <v>1</v>
      </c>
      <c r="AN77" s="265">
        <f t="shared" ca="1" si="39"/>
        <v>1</v>
      </c>
      <c r="AO77" s="265">
        <f t="shared" ca="1" si="39"/>
        <v>1</v>
      </c>
      <c r="AP77" s="265">
        <f t="shared" ca="1" si="39"/>
        <v>1</v>
      </c>
      <c r="AQ77" s="265">
        <f t="shared" ca="1" si="40"/>
        <v>1</v>
      </c>
      <c r="AR77" s="265">
        <f t="shared" ca="1" si="40"/>
        <v>1</v>
      </c>
      <c r="AS77" s="265">
        <f t="shared" ca="1" si="40"/>
        <v>1</v>
      </c>
      <c r="AT77" s="265">
        <f t="shared" ca="1" si="40"/>
        <v>1</v>
      </c>
      <c r="AU77" s="265">
        <f t="shared" ca="1" si="40"/>
        <v>1</v>
      </c>
      <c r="AV77" s="265">
        <f t="shared" ca="1" si="40"/>
        <v>1</v>
      </c>
      <c r="AW77" s="265">
        <f t="shared" ca="1" si="40"/>
        <v>1</v>
      </c>
      <c r="AX77" s="265">
        <f t="shared" ca="1" si="40"/>
        <v>1</v>
      </c>
      <c r="AY77" s="265">
        <f t="shared" ca="1" si="40"/>
        <v>1</v>
      </c>
      <c r="AZ77" s="265">
        <f t="shared" ca="1" si="40"/>
        <v>1</v>
      </c>
      <c r="BA77" s="265">
        <f t="shared" ca="1" si="41"/>
        <v>1</v>
      </c>
      <c r="BB77" s="265">
        <f t="shared" ca="1" si="41"/>
        <v>1</v>
      </c>
      <c r="BC77" s="265">
        <f t="shared" ca="1" si="41"/>
        <v>1</v>
      </c>
      <c r="BD77" s="265">
        <f t="shared" ca="1" si="41"/>
        <v>1</v>
      </c>
      <c r="BE77" s="265">
        <f t="shared" ca="1" si="41"/>
        <v>0</v>
      </c>
      <c r="BF77" s="265">
        <f t="shared" ca="1" si="41"/>
        <v>0</v>
      </c>
      <c r="BG77" s="265">
        <f t="shared" ca="1" si="41"/>
        <v>0</v>
      </c>
      <c r="BH77" s="265">
        <f t="shared" ca="1" si="41"/>
        <v>0</v>
      </c>
      <c r="BI77" s="265">
        <f t="shared" ca="1" si="41"/>
        <v>0</v>
      </c>
      <c r="BJ77" s="265">
        <f t="shared" ca="1" si="41"/>
        <v>0</v>
      </c>
      <c r="BK77" s="265">
        <f t="shared" ca="1" si="41"/>
        <v>0</v>
      </c>
      <c r="BL77" s="265">
        <f t="shared" ca="1" si="41"/>
        <v>0</v>
      </c>
    </row>
    <row r="78" spans="1:64" s="231" customFormat="1" ht="30" customHeight="1">
      <c r="A78" s="250"/>
      <c r="B78" s="254"/>
      <c r="C78" s="254"/>
      <c r="D78" s="254" t="s">
        <v>123</v>
      </c>
      <c r="E78" s="254" t="s">
        <v>72</v>
      </c>
      <c r="F78" s="254" t="s">
        <v>219</v>
      </c>
      <c r="G78" s="254" t="s">
        <v>398</v>
      </c>
      <c r="H78" s="337" t="s">
        <v>72</v>
      </c>
      <c r="I78" s="255">
        <v>42857</v>
      </c>
      <c r="J78" s="255">
        <v>43373</v>
      </c>
      <c r="K78" s="255"/>
      <c r="L78" s="406">
        <v>1</v>
      </c>
      <c r="M78" s="265">
        <f t="shared" ca="1" si="37"/>
        <v>1</v>
      </c>
      <c r="N78" s="265">
        <f t="shared" ca="1" si="37"/>
        <v>1</v>
      </c>
      <c r="O78" s="265">
        <f t="shared" ca="1" si="37"/>
        <v>1</v>
      </c>
      <c r="P78" s="265">
        <f t="shared" ca="1" si="37"/>
        <v>1</v>
      </c>
      <c r="Q78" s="265">
        <f t="shared" ca="1" si="37"/>
        <v>1</v>
      </c>
      <c r="R78" s="265">
        <f t="shared" ca="1" si="37"/>
        <v>1</v>
      </c>
      <c r="S78" s="265">
        <f t="shared" ca="1" si="37"/>
        <v>1</v>
      </c>
      <c r="T78" s="265">
        <f t="shared" ca="1" si="37"/>
        <v>1</v>
      </c>
      <c r="U78" s="265">
        <f t="shared" ca="1" si="37"/>
        <v>1</v>
      </c>
      <c r="V78" s="265">
        <f t="shared" ca="1" si="37"/>
        <v>1</v>
      </c>
      <c r="W78" s="265">
        <f t="shared" ca="1" si="38"/>
        <v>1</v>
      </c>
      <c r="X78" s="265">
        <f t="shared" ca="1" si="38"/>
        <v>1</v>
      </c>
      <c r="Y78" s="265">
        <f t="shared" ca="1" si="38"/>
        <v>1</v>
      </c>
      <c r="Z78" s="265">
        <f t="shared" ca="1" si="38"/>
        <v>1</v>
      </c>
      <c r="AA78" s="265">
        <f t="shared" ca="1" si="38"/>
        <v>1</v>
      </c>
      <c r="AB78" s="265">
        <f t="shared" ca="1" si="38"/>
        <v>1</v>
      </c>
      <c r="AC78" s="265">
        <f t="shared" ca="1" si="38"/>
        <v>1</v>
      </c>
      <c r="AD78" s="265">
        <f t="shared" ca="1" si="38"/>
        <v>1</v>
      </c>
      <c r="AE78" s="265">
        <f t="shared" ca="1" si="38"/>
        <v>1</v>
      </c>
      <c r="AF78" s="265">
        <f t="shared" ca="1" si="38"/>
        <v>1</v>
      </c>
      <c r="AG78" s="265">
        <f t="shared" ca="1" si="39"/>
        <v>1</v>
      </c>
      <c r="AH78" s="265">
        <f t="shared" ca="1" si="39"/>
        <v>1</v>
      </c>
      <c r="AI78" s="265">
        <f t="shared" ca="1" si="39"/>
        <v>1</v>
      </c>
      <c r="AJ78" s="265">
        <f t="shared" ca="1" si="39"/>
        <v>1</v>
      </c>
      <c r="AK78" s="265">
        <f t="shared" ca="1" si="39"/>
        <v>1</v>
      </c>
      <c r="AL78" s="265">
        <f t="shared" ca="1" si="39"/>
        <v>1</v>
      </c>
      <c r="AM78" s="265">
        <f t="shared" ca="1" si="39"/>
        <v>1</v>
      </c>
      <c r="AN78" s="265">
        <f t="shared" ca="1" si="39"/>
        <v>1</v>
      </c>
      <c r="AO78" s="265">
        <f t="shared" ca="1" si="39"/>
        <v>1</v>
      </c>
      <c r="AP78" s="265">
        <f t="shared" ca="1" si="39"/>
        <v>1</v>
      </c>
      <c r="AQ78" s="265">
        <f t="shared" ca="1" si="40"/>
        <v>1</v>
      </c>
      <c r="AR78" s="265">
        <f t="shared" ca="1" si="40"/>
        <v>1</v>
      </c>
      <c r="AS78" s="265">
        <f t="shared" ca="1" si="40"/>
        <v>1</v>
      </c>
      <c r="AT78" s="265">
        <f t="shared" ca="1" si="40"/>
        <v>1</v>
      </c>
      <c r="AU78" s="265">
        <f t="shared" ca="1" si="40"/>
        <v>1</v>
      </c>
      <c r="AV78" s="265">
        <f t="shared" ca="1" si="40"/>
        <v>1</v>
      </c>
      <c r="AW78" s="265">
        <f t="shared" ca="1" si="40"/>
        <v>1</v>
      </c>
      <c r="AX78" s="265">
        <f t="shared" ca="1" si="40"/>
        <v>1</v>
      </c>
      <c r="AY78" s="265">
        <f t="shared" ca="1" si="40"/>
        <v>1</v>
      </c>
      <c r="AZ78" s="265">
        <f t="shared" ca="1" si="40"/>
        <v>1</v>
      </c>
      <c r="BA78" s="265">
        <f t="shared" ca="1" si="41"/>
        <v>1</v>
      </c>
      <c r="BB78" s="265">
        <f t="shared" ca="1" si="41"/>
        <v>1</v>
      </c>
      <c r="BC78" s="265">
        <f t="shared" ca="1" si="41"/>
        <v>1</v>
      </c>
      <c r="BD78" s="265">
        <f t="shared" ca="1" si="41"/>
        <v>1</v>
      </c>
      <c r="BE78" s="265">
        <f t="shared" ca="1" si="41"/>
        <v>1</v>
      </c>
      <c r="BF78" s="265">
        <f t="shared" ca="1" si="41"/>
        <v>1</v>
      </c>
      <c r="BG78" s="265">
        <f t="shared" ca="1" si="41"/>
        <v>1</v>
      </c>
      <c r="BH78" s="265">
        <f t="shared" ca="1" si="41"/>
        <v>1</v>
      </c>
      <c r="BI78" s="265">
        <f t="shared" ca="1" si="41"/>
        <v>1</v>
      </c>
      <c r="BJ78" s="265">
        <f t="shared" ca="1" si="41"/>
        <v>1</v>
      </c>
      <c r="BK78" s="265">
        <f t="shared" ca="1" si="41"/>
        <v>1</v>
      </c>
      <c r="BL78" s="265">
        <f t="shared" ca="1" si="41"/>
        <v>1</v>
      </c>
    </row>
    <row r="79" spans="1:64" s="231" customFormat="1" ht="30" customHeight="1">
      <c r="A79" s="250"/>
      <c r="B79" s="254"/>
      <c r="C79" s="254"/>
      <c r="D79" s="254" t="s">
        <v>123</v>
      </c>
      <c r="E79" s="254" t="s">
        <v>72</v>
      </c>
      <c r="F79" s="254" t="s">
        <v>315</v>
      </c>
      <c r="G79" s="254" t="s">
        <v>398</v>
      </c>
      <c r="H79" s="337" t="s">
        <v>72</v>
      </c>
      <c r="I79" s="255">
        <v>42827</v>
      </c>
      <c r="J79" s="255">
        <v>43190</v>
      </c>
      <c r="K79" s="255"/>
      <c r="L79" s="406">
        <v>1</v>
      </c>
      <c r="M79" s="265">
        <f t="shared" ca="1" si="37"/>
        <v>1</v>
      </c>
      <c r="N79" s="265">
        <f t="shared" ca="1" si="37"/>
        <v>1</v>
      </c>
      <c r="O79" s="265">
        <f t="shared" ca="1" si="37"/>
        <v>1</v>
      </c>
      <c r="P79" s="265">
        <f t="shared" ca="1" si="37"/>
        <v>1</v>
      </c>
      <c r="Q79" s="265">
        <f t="shared" ca="1" si="37"/>
        <v>1</v>
      </c>
      <c r="R79" s="265">
        <f t="shared" ca="1" si="37"/>
        <v>1</v>
      </c>
      <c r="S79" s="265">
        <f t="shared" ca="1" si="37"/>
        <v>1</v>
      </c>
      <c r="T79" s="265">
        <f t="shared" ca="1" si="37"/>
        <v>1</v>
      </c>
      <c r="U79" s="265">
        <f t="shared" ca="1" si="37"/>
        <v>1</v>
      </c>
      <c r="V79" s="265">
        <f t="shared" ca="1" si="37"/>
        <v>1</v>
      </c>
      <c r="W79" s="265">
        <f t="shared" ca="1" si="38"/>
        <v>1</v>
      </c>
      <c r="X79" s="265">
        <f t="shared" ca="1" si="38"/>
        <v>1</v>
      </c>
      <c r="Y79" s="265">
        <f t="shared" ca="1" si="38"/>
        <v>1</v>
      </c>
      <c r="Z79" s="265">
        <f t="shared" ca="1" si="38"/>
        <v>1</v>
      </c>
      <c r="AA79" s="265">
        <f t="shared" ca="1" si="38"/>
        <v>1</v>
      </c>
      <c r="AB79" s="265">
        <f t="shared" ca="1" si="38"/>
        <v>1</v>
      </c>
      <c r="AC79" s="265">
        <f t="shared" ca="1" si="38"/>
        <v>1</v>
      </c>
      <c r="AD79" s="265">
        <f t="shared" ca="1" si="38"/>
        <v>1</v>
      </c>
      <c r="AE79" s="265">
        <f t="shared" ca="1" si="38"/>
        <v>1</v>
      </c>
      <c r="AF79" s="265">
        <f t="shared" ca="1" si="38"/>
        <v>1</v>
      </c>
      <c r="AG79" s="265">
        <f t="shared" ca="1" si="39"/>
        <v>1</v>
      </c>
      <c r="AH79" s="265">
        <f t="shared" ca="1" si="39"/>
        <v>1</v>
      </c>
      <c r="AI79" s="265">
        <f t="shared" ca="1" si="39"/>
        <v>1</v>
      </c>
      <c r="AJ79" s="265">
        <f t="shared" ca="1" si="39"/>
        <v>1</v>
      </c>
      <c r="AK79" s="265">
        <f t="shared" ca="1" si="39"/>
        <v>1</v>
      </c>
      <c r="AL79" s="265">
        <f t="shared" ca="1" si="39"/>
        <v>1</v>
      </c>
      <c r="AM79" s="265">
        <f t="shared" ca="1" si="39"/>
        <v>1</v>
      </c>
      <c r="AN79" s="265">
        <f t="shared" ca="1" si="39"/>
        <v>1</v>
      </c>
      <c r="AO79" s="265">
        <f t="shared" ca="1" si="39"/>
        <v>1</v>
      </c>
      <c r="AP79" s="265">
        <f t="shared" ca="1" si="39"/>
        <v>1</v>
      </c>
      <c r="AQ79" s="265">
        <f t="shared" ca="1" si="40"/>
        <v>1</v>
      </c>
      <c r="AR79" s="265">
        <f t="shared" ca="1" si="40"/>
        <v>1</v>
      </c>
      <c r="AS79" s="265">
        <f t="shared" ca="1" si="40"/>
        <v>1</v>
      </c>
      <c r="AT79" s="265">
        <f t="shared" ca="1" si="40"/>
        <v>1</v>
      </c>
      <c r="AU79" s="265">
        <f t="shared" ca="1" si="40"/>
        <v>1</v>
      </c>
      <c r="AV79" s="265">
        <f t="shared" ca="1" si="40"/>
        <v>1</v>
      </c>
      <c r="AW79" s="265">
        <f t="shared" ca="1" si="40"/>
        <v>1</v>
      </c>
      <c r="AX79" s="265">
        <f t="shared" ca="1" si="40"/>
        <v>1</v>
      </c>
      <c r="AY79" s="265">
        <f t="shared" ca="1" si="40"/>
        <v>1</v>
      </c>
      <c r="AZ79" s="265">
        <f t="shared" ca="1" si="40"/>
        <v>1</v>
      </c>
      <c r="BA79" s="265">
        <f t="shared" ca="1" si="41"/>
        <v>1</v>
      </c>
      <c r="BB79" s="265">
        <f t="shared" ca="1" si="41"/>
        <v>1</v>
      </c>
      <c r="BC79" s="265">
        <f t="shared" ca="1" si="41"/>
        <v>1</v>
      </c>
      <c r="BD79" s="265">
        <f t="shared" ca="1" si="41"/>
        <v>1</v>
      </c>
      <c r="BE79" s="265">
        <f t="shared" ca="1" si="41"/>
        <v>0</v>
      </c>
      <c r="BF79" s="265">
        <f t="shared" ca="1" si="41"/>
        <v>0</v>
      </c>
      <c r="BG79" s="265">
        <f t="shared" ca="1" si="41"/>
        <v>0</v>
      </c>
      <c r="BH79" s="265">
        <f t="shared" ca="1" si="41"/>
        <v>0</v>
      </c>
      <c r="BI79" s="265">
        <f t="shared" ca="1" si="41"/>
        <v>0</v>
      </c>
      <c r="BJ79" s="265">
        <f t="shared" ca="1" si="41"/>
        <v>0</v>
      </c>
      <c r="BK79" s="265">
        <f t="shared" ca="1" si="41"/>
        <v>0</v>
      </c>
      <c r="BL79" s="265">
        <f t="shared" ca="1" si="41"/>
        <v>0</v>
      </c>
    </row>
    <row r="80" spans="1:64" s="231" customFormat="1" ht="30" customHeight="1">
      <c r="A80" s="250"/>
      <c r="B80" s="254"/>
      <c r="C80" s="254"/>
      <c r="D80" s="254" t="s">
        <v>123</v>
      </c>
      <c r="E80" s="254" t="s">
        <v>72</v>
      </c>
      <c r="F80" s="254" t="s">
        <v>222</v>
      </c>
      <c r="G80" s="254" t="s">
        <v>398</v>
      </c>
      <c r="H80" s="337" t="s">
        <v>72</v>
      </c>
      <c r="I80" s="255">
        <v>42857</v>
      </c>
      <c r="J80" s="255">
        <v>43342</v>
      </c>
      <c r="K80" s="255"/>
      <c r="L80" s="406">
        <v>1</v>
      </c>
      <c r="M80" s="265">
        <f t="shared" ca="1" si="37"/>
        <v>1</v>
      </c>
      <c r="N80" s="265">
        <f t="shared" ca="1" si="37"/>
        <v>1</v>
      </c>
      <c r="O80" s="265">
        <f t="shared" ca="1" si="37"/>
        <v>1</v>
      </c>
      <c r="P80" s="265">
        <f t="shared" ca="1" si="37"/>
        <v>1</v>
      </c>
      <c r="Q80" s="265">
        <f t="shared" ca="1" si="37"/>
        <v>1</v>
      </c>
      <c r="R80" s="265">
        <f t="shared" ca="1" si="37"/>
        <v>1</v>
      </c>
      <c r="S80" s="265">
        <f t="shared" ca="1" si="37"/>
        <v>1</v>
      </c>
      <c r="T80" s="265">
        <f t="shared" ca="1" si="37"/>
        <v>1</v>
      </c>
      <c r="U80" s="265">
        <f t="shared" ca="1" si="37"/>
        <v>1</v>
      </c>
      <c r="V80" s="265">
        <f t="shared" ca="1" si="37"/>
        <v>1</v>
      </c>
      <c r="W80" s="265">
        <f t="shared" ca="1" si="38"/>
        <v>1</v>
      </c>
      <c r="X80" s="265">
        <f t="shared" ca="1" si="38"/>
        <v>1</v>
      </c>
      <c r="Y80" s="265">
        <f t="shared" ca="1" si="38"/>
        <v>1</v>
      </c>
      <c r="Z80" s="265">
        <f t="shared" ca="1" si="38"/>
        <v>1</v>
      </c>
      <c r="AA80" s="265">
        <f t="shared" ca="1" si="38"/>
        <v>1</v>
      </c>
      <c r="AB80" s="265">
        <f t="shared" ca="1" si="38"/>
        <v>1</v>
      </c>
      <c r="AC80" s="265">
        <f t="shared" ca="1" si="38"/>
        <v>1</v>
      </c>
      <c r="AD80" s="265">
        <f t="shared" ca="1" si="38"/>
        <v>1</v>
      </c>
      <c r="AE80" s="265">
        <f t="shared" ca="1" si="38"/>
        <v>1</v>
      </c>
      <c r="AF80" s="265">
        <f t="shared" ca="1" si="38"/>
        <v>1</v>
      </c>
      <c r="AG80" s="265">
        <f t="shared" ca="1" si="39"/>
        <v>1</v>
      </c>
      <c r="AH80" s="265">
        <f t="shared" ca="1" si="39"/>
        <v>1</v>
      </c>
      <c r="AI80" s="265">
        <f t="shared" ca="1" si="39"/>
        <v>1</v>
      </c>
      <c r="AJ80" s="265">
        <f t="shared" ca="1" si="39"/>
        <v>1</v>
      </c>
      <c r="AK80" s="265">
        <f t="shared" ca="1" si="39"/>
        <v>1</v>
      </c>
      <c r="AL80" s="265">
        <f t="shared" ca="1" si="39"/>
        <v>1</v>
      </c>
      <c r="AM80" s="265">
        <f t="shared" ca="1" si="39"/>
        <v>1</v>
      </c>
      <c r="AN80" s="265">
        <f t="shared" ca="1" si="39"/>
        <v>1</v>
      </c>
      <c r="AO80" s="265">
        <f t="shared" ca="1" si="39"/>
        <v>1</v>
      </c>
      <c r="AP80" s="265">
        <f t="shared" ca="1" si="39"/>
        <v>1</v>
      </c>
      <c r="AQ80" s="265">
        <f t="shared" ca="1" si="40"/>
        <v>1</v>
      </c>
      <c r="AR80" s="265">
        <f t="shared" ca="1" si="40"/>
        <v>1</v>
      </c>
      <c r="AS80" s="265">
        <f t="shared" ca="1" si="40"/>
        <v>1</v>
      </c>
      <c r="AT80" s="265">
        <f t="shared" ca="1" si="40"/>
        <v>1</v>
      </c>
      <c r="AU80" s="265">
        <f t="shared" ca="1" si="40"/>
        <v>1</v>
      </c>
      <c r="AV80" s="265">
        <f t="shared" ca="1" si="40"/>
        <v>1</v>
      </c>
      <c r="AW80" s="265">
        <f t="shared" ca="1" si="40"/>
        <v>1</v>
      </c>
      <c r="AX80" s="265">
        <f t="shared" ca="1" si="40"/>
        <v>1</v>
      </c>
      <c r="AY80" s="265">
        <f t="shared" ca="1" si="40"/>
        <v>1</v>
      </c>
      <c r="AZ80" s="265">
        <f t="shared" ca="1" si="40"/>
        <v>1</v>
      </c>
      <c r="BA80" s="265">
        <f t="shared" ca="1" si="41"/>
        <v>1</v>
      </c>
      <c r="BB80" s="265">
        <f t="shared" ca="1" si="41"/>
        <v>1</v>
      </c>
      <c r="BC80" s="265">
        <f t="shared" ca="1" si="41"/>
        <v>1</v>
      </c>
      <c r="BD80" s="265">
        <f t="shared" ca="1" si="41"/>
        <v>1</v>
      </c>
      <c r="BE80" s="265">
        <f t="shared" ca="1" si="41"/>
        <v>1</v>
      </c>
      <c r="BF80" s="265">
        <f t="shared" ca="1" si="41"/>
        <v>1</v>
      </c>
      <c r="BG80" s="265">
        <f t="shared" ca="1" si="41"/>
        <v>1</v>
      </c>
      <c r="BH80" s="265">
        <f t="shared" ca="1" si="41"/>
        <v>1</v>
      </c>
      <c r="BI80" s="265">
        <f t="shared" ca="1" si="41"/>
        <v>1</v>
      </c>
      <c r="BJ80" s="265">
        <f t="shared" ca="1" si="41"/>
        <v>1</v>
      </c>
      <c r="BK80" s="265">
        <f t="shared" ca="1" si="41"/>
        <v>1</v>
      </c>
      <c r="BL80" s="265">
        <f t="shared" ca="1" si="41"/>
        <v>1</v>
      </c>
    </row>
    <row r="81" spans="1:64" s="231" customFormat="1" ht="30" customHeight="1">
      <c r="A81" s="250"/>
      <c r="B81" s="254"/>
      <c r="C81" s="254"/>
      <c r="D81" s="254" t="s">
        <v>123</v>
      </c>
      <c r="E81" s="254" t="s">
        <v>72</v>
      </c>
      <c r="F81" s="254" t="s">
        <v>321</v>
      </c>
      <c r="G81" s="254" t="s">
        <v>191</v>
      </c>
      <c r="H81" s="337" t="s">
        <v>72</v>
      </c>
      <c r="I81" s="255">
        <v>43000</v>
      </c>
      <c r="J81" s="255">
        <v>43342</v>
      </c>
      <c r="K81" s="255"/>
      <c r="L81" s="406">
        <v>1</v>
      </c>
      <c r="M81" s="265">
        <f t="shared" ca="1" si="37"/>
        <v>1</v>
      </c>
      <c r="N81" s="265">
        <f t="shared" ca="1" si="37"/>
        <v>1</v>
      </c>
      <c r="O81" s="265">
        <f t="shared" ca="1" si="37"/>
        <v>1</v>
      </c>
      <c r="P81" s="265">
        <f t="shared" ca="1" si="37"/>
        <v>1</v>
      </c>
      <c r="Q81" s="265">
        <f t="shared" ca="1" si="37"/>
        <v>1</v>
      </c>
      <c r="R81" s="265">
        <f t="shared" ca="1" si="37"/>
        <v>1</v>
      </c>
      <c r="S81" s="265">
        <f t="shared" ca="1" si="37"/>
        <v>1</v>
      </c>
      <c r="T81" s="265">
        <f t="shared" ca="1" si="37"/>
        <v>1</v>
      </c>
      <c r="U81" s="265">
        <f t="shared" ca="1" si="37"/>
        <v>1</v>
      </c>
      <c r="V81" s="265">
        <f t="shared" ca="1" si="37"/>
        <v>1</v>
      </c>
      <c r="W81" s="265">
        <f t="shared" ca="1" si="38"/>
        <v>1</v>
      </c>
      <c r="X81" s="265">
        <f t="shared" ca="1" si="38"/>
        <v>1</v>
      </c>
      <c r="Y81" s="265">
        <f t="shared" ca="1" si="38"/>
        <v>1</v>
      </c>
      <c r="Z81" s="265">
        <f t="shared" ca="1" si="38"/>
        <v>1</v>
      </c>
      <c r="AA81" s="265">
        <f t="shared" ca="1" si="38"/>
        <v>1</v>
      </c>
      <c r="AB81" s="265">
        <f t="shared" ca="1" si="38"/>
        <v>1</v>
      </c>
      <c r="AC81" s="265">
        <f t="shared" ca="1" si="38"/>
        <v>1</v>
      </c>
      <c r="AD81" s="265">
        <f t="shared" ca="1" si="38"/>
        <v>1</v>
      </c>
      <c r="AE81" s="265">
        <f t="shared" ca="1" si="38"/>
        <v>1</v>
      </c>
      <c r="AF81" s="265">
        <f t="shared" ca="1" si="38"/>
        <v>1</v>
      </c>
      <c r="AG81" s="265">
        <f t="shared" ca="1" si="39"/>
        <v>1</v>
      </c>
      <c r="AH81" s="265">
        <f t="shared" ca="1" si="39"/>
        <v>1</v>
      </c>
      <c r="AI81" s="265">
        <f t="shared" ca="1" si="39"/>
        <v>1</v>
      </c>
      <c r="AJ81" s="265">
        <f t="shared" ca="1" si="39"/>
        <v>1</v>
      </c>
      <c r="AK81" s="265">
        <f t="shared" ca="1" si="39"/>
        <v>1</v>
      </c>
      <c r="AL81" s="265">
        <f t="shared" ca="1" si="39"/>
        <v>1</v>
      </c>
      <c r="AM81" s="265">
        <f t="shared" ca="1" si="39"/>
        <v>1</v>
      </c>
      <c r="AN81" s="265">
        <f t="shared" ca="1" si="39"/>
        <v>1</v>
      </c>
      <c r="AO81" s="265">
        <f t="shared" ca="1" si="39"/>
        <v>1</v>
      </c>
      <c r="AP81" s="265">
        <f t="shared" ca="1" si="39"/>
        <v>1</v>
      </c>
      <c r="AQ81" s="265">
        <f t="shared" ca="1" si="40"/>
        <v>1</v>
      </c>
      <c r="AR81" s="265">
        <f t="shared" ca="1" si="40"/>
        <v>1</v>
      </c>
      <c r="AS81" s="265">
        <f t="shared" ca="1" si="40"/>
        <v>1</v>
      </c>
      <c r="AT81" s="265">
        <f t="shared" ca="1" si="40"/>
        <v>1</v>
      </c>
      <c r="AU81" s="265">
        <f t="shared" ca="1" si="40"/>
        <v>1</v>
      </c>
      <c r="AV81" s="265">
        <f t="shared" ca="1" si="40"/>
        <v>1</v>
      </c>
      <c r="AW81" s="265">
        <f t="shared" ca="1" si="40"/>
        <v>1</v>
      </c>
      <c r="AX81" s="265">
        <f t="shared" ca="1" si="40"/>
        <v>1</v>
      </c>
      <c r="AY81" s="265">
        <f t="shared" ca="1" si="40"/>
        <v>1</v>
      </c>
      <c r="AZ81" s="265">
        <f t="shared" ca="1" si="40"/>
        <v>1</v>
      </c>
      <c r="BA81" s="265">
        <f t="shared" ca="1" si="41"/>
        <v>1</v>
      </c>
      <c r="BB81" s="265">
        <f t="shared" ca="1" si="41"/>
        <v>1</v>
      </c>
      <c r="BC81" s="265">
        <f t="shared" ca="1" si="41"/>
        <v>1</v>
      </c>
      <c r="BD81" s="265">
        <f t="shared" ca="1" si="41"/>
        <v>1</v>
      </c>
      <c r="BE81" s="265">
        <f t="shared" ca="1" si="41"/>
        <v>1</v>
      </c>
      <c r="BF81" s="265">
        <f t="shared" ca="1" si="41"/>
        <v>1</v>
      </c>
      <c r="BG81" s="265">
        <f t="shared" ca="1" si="41"/>
        <v>1</v>
      </c>
      <c r="BH81" s="265">
        <f t="shared" ca="1" si="41"/>
        <v>1</v>
      </c>
      <c r="BI81" s="265">
        <f t="shared" ca="1" si="41"/>
        <v>1</v>
      </c>
      <c r="BJ81" s="265">
        <f t="shared" ca="1" si="41"/>
        <v>1</v>
      </c>
      <c r="BK81" s="265">
        <f t="shared" ca="1" si="41"/>
        <v>1</v>
      </c>
      <c r="BL81" s="265">
        <f t="shared" ca="1" si="41"/>
        <v>1</v>
      </c>
    </row>
    <row r="82" spans="1:64" s="231" customFormat="1" ht="30" customHeight="1">
      <c r="A82" s="250"/>
      <c r="B82" s="254"/>
      <c r="C82" s="254"/>
      <c r="D82" s="254" t="s">
        <v>123</v>
      </c>
      <c r="E82" s="254" t="s">
        <v>72</v>
      </c>
      <c r="F82" s="254" t="s">
        <v>242</v>
      </c>
      <c r="G82" s="254" t="s">
        <v>191</v>
      </c>
      <c r="H82" s="337" t="s">
        <v>72</v>
      </c>
      <c r="I82" s="255">
        <v>43070</v>
      </c>
      <c r="J82" s="255">
        <v>43190</v>
      </c>
      <c r="K82" s="255"/>
      <c r="L82" s="406">
        <v>1</v>
      </c>
      <c r="M82" s="265">
        <f t="shared" ca="1" si="37"/>
        <v>1</v>
      </c>
      <c r="N82" s="265">
        <f t="shared" ca="1" si="37"/>
        <v>1</v>
      </c>
      <c r="O82" s="265">
        <f t="shared" ca="1" si="37"/>
        <v>1</v>
      </c>
      <c r="P82" s="265">
        <f t="shared" ca="1" si="37"/>
        <v>1</v>
      </c>
      <c r="Q82" s="265">
        <f t="shared" ca="1" si="37"/>
        <v>1</v>
      </c>
      <c r="R82" s="265">
        <f t="shared" ca="1" si="37"/>
        <v>1</v>
      </c>
      <c r="S82" s="265">
        <f t="shared" ca="1" si="37"/>
        <v>1</v>
      </c>
      <c r="T82" s="265">
        <f t="shared" ca="1" si="37"/>
        <v>1</v>
      </c>
      <c r="U82" s="265">
        <f t="shared" ca="1" si="37"/>
        <v>1</v>
      </c>
      <c r="V82" s="265">
        <f t="shared" ca="1" si="37"/>
        <v>1</v>
      </c>
      <c r="W82" s="265">
        <f t="shared" ca="1" si="38"/>
        <v>1</v>
      </c>
      <c r="X82" s="265">
        <f t="shared" ca="1" si="38"/>
        <v>1</v>
      </c>
      <c r="Y82" s="265">
        <f t="shared" ca="1" si="38"/>
        <v>1</v>
      </c>
      <c r="Z82" s="265">
        <f t="shared" ca="1" si="38"/>
        <v>1</v>
      </c>
      <c r="AA82" s="265">
        <f t="shared" ca="1" si="38"/>
        <v>1</v>
      </c>
      <c r="AB82" s="265">
        <f t="shared" ca="1" si="38"/>
        <v>1</v>
      </c>
      <c r="AC82" s="265">
        <f t="shared" ca="1" si="38"/>
        <v>1</v>
      </c>
      <c r="AD82" s="265">
        <f t="shared" ca="1" si="38"/>
        <v>1</v>
      </c>
      <c r="AE82" s="265">
        <f t="shared" ca="1" si="38"/>
        <v>1</v>
      </c>
      <c r="AF82" s="265">
        <f t="shared" ca="1" si="38"/>
        <v>1</v>
      </c>
      <c r="AG82" s="265">
        <f t="shared" ca="1" si="39"/>
        <v>1</v>
      </c>
      <c r="AH82" s="265">
        <f t="shared" ca="1" si="39"/>
        <v>1</v>
      </c>
      <c r="AI82" s="265">
        <f t="shared" ca="1" si="39"/>
        <v>1</v>
      </c>
      <c r="AJ82" s="265">
        <f t="shared" ca="1" si="39"/>
        <v>1</v>
      </c>
      <c r="AK82" s="265">
        <f t="shared" ca="1" si="39"/>
        <v>1</v>
      </c>
      <c r="AL82" s="265">
        <f t="shared" ca="1" si="39"/>
        <v>1</v>
      </c>
      <c r="AM82" s="265">
        <f t="shared" ca="1" si="39"/>
        <v>1</v>
      </c>
      <c r="AN82" s="265">
        <f t="shared" ca="1" si="39"/>
        <v>1</v>
      </c>
      <c r="AO82" s="265">
        <f t="shared" ca="1" si="39"/>
        <v>1</v>
      </c>
      <c r="AP82" s="265">
        <f t="shared" ca="1" si="39"/>
        <v>1</v>
      </c>
      <c r="AQ82" s="265">
        <f t="shared" ca="1" si="40"/>
        <v>1</v>
      </c>
      <c r="AR82" s="265">
        <f t="shared" ca="1" si="40"/>
        <v>1</v>
      </c>
      <c r="AS82" s="265">
        <f t="shared" ca="1" si="40"/>
        <v>1</v>
      </c>
      <c r="AT82" s="265">
        <f t="shared" ca="1" si="40"/>
        <v>1</v>
      </c>
      <c r="AU82" s="265">
        <f t="shared" ca="1" si="40"/>
        <v>1</v>
      </c>
      <c r="AV82" s="265">
        <f t="shared" ca="1" si="40"/>
        <v>1</v>
      </c>
      <c r="AW82" s="265">
        <f t="shared" ca="1" si="40"/>
        <v>1</v>
      </c>
      <c r="AX82" s="265">
        <f t="shared" ca="1" si="40"/>
        <v>1</v>
      </c>
      <c r="AY82" s="265">
        <f t="shared" ca="1" si="40"/>
        <v>1</v>
      </c>
      <c r="AZ82" s="265">
        <f t="shared" ca="1" si="40"/>
        <v>1</v>
      </c>
      <c r="BA82" s="265">
        <f t="shared" ca="1" si="41"/>
        <v>1</v>
      </c>
      <c r="BB82" s="265">
        <f t="shared" ca="1" si="41"/>
        <v>1</v>
      </c>
      <c r="BC82" s="265">
        <f t="shared" ca="1" si="41"/>
        <v>1</v>
      </c>
      <c r="BD82" s="265">
        <f t="shared" ca="1" si="41"/>
        <v>1</v>
      </c>
      <c r="BE82" s="265">
        <f t="shared" ca="1" si="41"/>
        <v>0</v>
      </c>
      <c r="BF82" s="265">
        <f t="shared" ca="1" si="41"/>
        <v>0</v>
      </c>
      <c r="BG82" s="265">
        <f t="shared" ca="1" si="41"/>
        <v>0</v>
      </c>
      <c r="BH82" s="265">
        <f t="shared" ca="1" si="41"/>
        <v>0</v>
      </c>
      <c r="BI82" s="265">
        <f t="shared" ca="1" si="41"/>
        <v>0</v>
      </c>
      <c r="BJ82" s="265">
        <f t="shared" ca="1" si="41"/>
        <v>0</v>
      </c>
      <c r="BK82" s="265">
        <f t="shared" ca="1" si="41"/>
        <v>0</v>
      </c>
      <c r="BL82" s="265">
        <f t="shared" ca="1" si="41"/>
        <v>0</v>
      </c>
    </row>
    <row r="83" spans="1:64" s="231" customFormat="1" ht="30" customHeight="1">
      <c r="A83" s="250"/>
      <c r="B83" s="254"/>
      <c r="C83" s="254"/>
      <c r="D83" s="254" t="s">
        <v>366</v>
      </c>
      <c r="E83" s="254" t="s">
        <v>68</v>
      </c>
      <c r="F83" s="254" t="s">
        <v>310</v>
      </c>
      <c r="G83" s="254" t="s">
        <v>188</v>
      </c>
      <c r="H83" s="337" t="s">
        <v>418</v>
      </c>
      <c r="I83" s="255">
        <v>43138</v>
      </c>
      <c r="J83" s="255">
        <v>43220</v>
      </c>
      <c r="K83" s="255"/>
      <c r="L83" s="406">
        <v>1</v>
      </c>
      <c r="M83" s="265">
        <f t="shared" ca="1" si="37"/>
        <v>1</v>
      </c>
      <c r="N83" s="265">
        <f t="shared" ca="1" si="37"/>
        <v>1</v>
      </c>
      <c r="O83" s="265">
        <f t="shared" ca="1" si="37"/>
        <v>1</v>
      </c>
      <c r="P83" s="265">
        <f t="shared" ca="1" si="37"/>
        <v>1</v>
      </c>
      <c r="Q83" s="265">
        <f t="shared" ca="1" si="37"/>
        <v>1</v>
      </c>
      <c r="R83" s="265">
        <f t="shared" ca="1" si="37"/>
        <v>1</v>
      </c>
      <c r="S83" s="265">
        <f t="shared" ca="1" si="37"/>
        <v>1</v>
      </c>
      <c r="T83" s="265">
        <f t="shared" ca="1" si="37"/>
        <v>1</v>
      </c>
      <c r="U83" s="265">
        <f t="shared" ca="1" si="37"/>
        <v>1</v>
      </c>
      <c r="V83" s="265">
        <f t="shared" ca="1" si="37"/>
        <v>1</v>
      </c>
      <c r="W83" s="265">
        <f t="shared" ca="1" si="38"/>
        <v>1</v>
      </c>
      <c r="X83" s="265">
        <f t="shared" ca="1" si="38"/>
        <v>1</v>
      </c>
      <c r="Y83" s="265">
        <f t="shared" ca="1" si="38"/>
        <v>1</v>
      </c>
      <c r="Z83" s="265">
        <f t="shared" ca="1" si="38"/>
        <v>1</v>
      </c>
      <c r="AA83" s="265">
        <f t="shared" ca="1" si="38"/>
        <v>1</v>
      </c>
      <c r="AB83" s="265">
        <f t="shared" ca="1" si="38"/>
        <v>1</v>
      </c>
      <c r="AC83" s="265">
        <f t="shared" ca="1" si="38"/>
        <v>1</v>
      </c>
      <c r="AD83" s="265">
        <f t="shared" ca="1" si="38"/>
        <v>1</v>
      </c>
      <c r="AE83" s="265">
        <f t="shared" ca="1" si="38"/>
        <v>1</v>
      </c>
      <c r="AF83" s="265">
        <f t="shared" ca="1" si="38"/>
        <v>1</v>
      </c>
      <c r="AG83" s="265">
        <f t="shared" ca="1" si="39"/>
        <v>1</v>
      </c>
      <c r="AH83" s="265">
        <f t="shared" ca="1" si="39"/>
        <v>1</v>
      </c>
      <c r="AI83" s="265">
        <f t="shared" ca="1" si="39"/>
        <v>1</v>
      </c>
      <c r="AJ83" s="265">
        <f t="shared" ca="1" si="39"/>
        <v>1</v>
      </c>
      <c r="AK83" s="265">
        <f t="shared" ca="1" si="39"/>
        <v>1</v>
      </c>
      <c r="AL83" s="265">
        <f t="shared" ca="1" si="39"/>
        <v>1</v>
      </c>
      <c r="AM83" s="265">
        <f t="shared" ca="1" si="39"/>
        <v>1</v>
      </c>
      <c r="AN83" s="265">
        <f t="shared" ca="1" si="39"/>
        <v>1</v>
      </c>
      <c r="AO83" s="265">
        <f t="shared" ca="1" si="39"/>
        <v>1</v>
      </c>
      <c r="AP83" s="265">
        <f t="shared" ca="1" si="39"/>
        <v>1</v>
      </c>
      <c r="AQ83" s="265">
        <f t="shared" ca="1" si="40"/>
        <v>1</v>
      </c>
      <c r="AR83" s="265">
        <f t="shared" ca="1" si="40"/>
        <v>1</v>
      </c>
      <c r="AS83" s="265">
        <f t="shared" ca="1" si="40"/>
        <v>1</v>
      </c>
      <c r="AT83" s="265">
        <f t="shared" ca="1" si="40"/>
        <v>1</v>
      </c>
      <c r="AU83" s="265">
        <f t="shared" ca="1" si="40"/>
        <v>1</v>
      </c>
      <c r="AV83" s="265">
        <f t="shared" ca="1" si="40"/>
        <v>1</v>
      </c>
      <c r="AW83" s="265">
        <f t="shared" ca="1" si="40"/>
        <v>1</v>
      </c>
      <c r="AX83" s="265">
        <f t="shared" ca="1" si="40"/>
        <v>1</v>
      </c>
      <c r="AY83" s="265">
        <f t="shared" ca="1" si="40"/>
        <v>1</v>
      </c>
      <c r="AZ83" s="265">
        <f t="shared" ca="1" si="40"/>
        <v>1</v>
      </c>
      <c r="BA83" s="265">
        <f t="shared" ca="1" si="41"/>
        <v>1</v>
      </c>
      <c r="BB83" s="265">
        <f t="shared" ca="1" si="41"/>
        <v>1</v>
      </c>
      <c r="BC83" s="265">
        <f t="shared" ca="1" si="41"/>
        <v>1</v>
      </c>
      <c r="BD83" s="265">
        <f t="shared" ca="1" si="41"/>
        <v>1</v>
      </c>
      <c r="BE83" s="265">
        <f t="shared" ca="1" si="41"/>
        <v>1</v>
      </c>
      <c r="BF83" s="265">
        <f t="shared" ca="1" si="41"/>
        <v>1</v>
      </c>
      <c r="BG83" s="265">
        <f t="shared" ca="1" si="41"/>
        <v>1</v>
      </c>
      <c r="BH83" s="265">
        <f t="shared" ca="1" si="41"/>
        <v>1</v>
      </c>
      <c r="BI83" s="265">
        <f t="shared" ca="1" si="41"/>
        <v>1</v>
      </c>
      <c r="BJ83" s="265">
        <f t="shared" ca="1" si="41"/>
        <v>1</v>
      </c>
      <c r="BK83" s="265">
        <f t="shared" ca="1" si="41"/>
        <v>1</v>
      </c>
      <c r="BL83" s="265">
        <f t="shared" ca="1" si="41"/>
        <v>1</v>
      </c>
    </row>
    <row r="84" spans="1:64" s="231" customFormat="1" ht="30" customHeight="1">
      <c r="A84" s="250"/>
      <c r="B84" s="254"/>
      <c r="C84" s="254"/>
      <c r="D84" s="254" t="s">
        <v>366</v>
      </c>
      <c r="E84" s="254" t="s">
        <v>68</v>
      </c>
      <c r="F84" s="254" t="s">
        <v>211</v>
      </c>
      <c r="G84" s="254" t="s">
        <v>191</v>
      </c>
      <c r="H84" s="337"/>
      <c r="I84" s="255">
        <v>43137</v>
      </c>
      <c r="J84" s="255">
        <v>43164</v>
      </c>
      <c r="K84" s="255"/>
      <c r="L84" s="406">
        <v>1</v>
      </c>
      <c r="M84" s="265">
        <f t="shared" ref="M84:V93" ca="1" si="42">IF((AND(M$3&gt;=$I84,M$3&lt;=$J84)),$L84,0)</f>
        <v>1</v>
      </c>
      <c r="N84" s="265">
        <f t="shared" ca="1" si="42"/>
        <v>1</v>
      </c>
      <c r="O84" s="265">
        <f t="shared" ca="1" si="42"/>
        <v>1</v>
      </c>
      <c r="P84" s="265">
        <f t="shared" ca="1" si="42"/>
        <v>1</v>
      </c>
      <c r="Q84" s="265">
        <f t="shared" ca="1" si="42"/>
        <v>1</v>
      </c>
      <c r="R84" s="265">
        <f t="shared" ca="1" si="42"/>
        <v>1</v>
      </c>
      <c r="S84" s="265">
        <f t="shared" ca="1" si="42"/>
        <v>1</v>
      </c>
      <c r="T84" s="265">
        <f t="shared" ca="1" si="42"/>
        <v>1</v>
      </c>
      <c r="U84" s="265">
        <f t="shared" ca="1" si="42"/>
        <v>1</v>
      </c>
      <c r="V84" s="265">
        <f t="shared" ca="1" si="42"/>
        <v>1</v>
      </c>
      <c r="W84" s="265">
        <f t="shared" ref="W84:AF93" ca="1" si="43">IF((AND(W$3&gt;=$I84,W$3&lt;=$J84)),$L84,0)</f>
        <v>1</v>
      </c>
      <c r="X84" s="265">
        <f t="shared" ca="1" si="43"/>
        <v>1</v>
      </c>
      <c r="Y84" s="265">
        <f t="shared" ca="1" si="43"/>
        <v>1</v>
      </c>
      <c r="Z84" s="265">
        <f t="shared" ca="1" si="43"/>
        <v>1</v>
      </c>
      <c r="AA84" s="265">
        <f t="shared" ca="1" si="43"/>
        <v>1</v>
      </c>
      <c r="AB84" s="265">
        <f t="shared" ca="1" si="43"/>
        <v>1</v>
      </c>
      <c r="AC84" s="265">
        <f t="shared" ca="1" si="43"/>
        <v>1</v>
      </c>
      <c r="AD84" s="265">
        <f t="shared" ca="1" si="43"/>
        <v>1</v>
      </c>
      <c r="AE84" s="265">
        <f t="shared" ca="1" si="43"/>
        <v>0</v>
      </c>
      <c r="AF84" s="265">
        <f t="shared" ca="1" si="43"/>
        <v>0</v>
      </c>
      <c r="AG84" s="265">
        <f t="shared" ref="AG84:AP93" ca="1" si="44">IF((AND(AG$3&gt;=$I84,AG$3&lt;=$J84)),$L84,0)</f>
        <v>0</v>
      </c>
      <c r="AH84" s="265">
        <f t="shared" ca="1" si="44"/>
        <v>0</v>
      </c>
      <c r="AI84" s="265">
        <f t="shared" ca="1" si="44"/>
        <v>0</v>
      </c>
      <c r="AJ84" s="265">
        <f t="shared" ca="1" si="44"/>
        <v>0</v>
      </c>
      <c r="AK84" s="265">
        <f t="shared" ca="1" si="44"/>
        <v>0</v>
      </c>
      <c r="AL84" s="265">
        <f t="shared" ca="1" si="44"/>
        <v>0</v>
      </c>
      <c r="AM84" s="265">
        <f t="shared" ca="1" si="44"/>
        <v>0</v>
      </c>
      <c r="AN84" s="265">
        <f t="shared" ca="1" si="44"/>
        <v>0</v>
      </c>
      <c r="AO84" s="265">
        <f t="shared" ca="1" si="44"/>
        <v>0</v>
      </c>
      <c r="AP84" s="265">
        <f t="shared" ca="1" si="44"/>
        <v>0</v>
      </c>
      <c r="AQ84" s="265">
        <f t="shared" ref="AQ84:AZ93" ca="1" si="45">IF((AND(AQ$3&gt;=$I84,AQ$3&lt;=$J84)),$L84,0)</f>
        <v>0</v>
      </c>
      <c r="AR84" s="265">
        <f t="shared" ca="1" si="45"/>
        <v>0</v>
      </c>
      <c r="AS84" s="265">
        <f t="shared" ca="1" si="45"/>
        <v>0</v>
      </c>
      <c r="AT84" s="265">
        <f t="shared" ca="1" si="45"/>
        <v>0</v>
      </c>
      <c r="AU84" s="265">
        <f t="shared" ca="1" si="45"/>
        <v>0</v>
      </c>
      <c r="AV84" s="265">
        <f t="shared" ca="1" si="45"/>
        <v>0</v>
      </c>
      <c r="AW84" s="265">
        <f t="shared" ca="1" si="45"/>
        <v>0</v>
      </c>
      <c r="AX84" s="265">
        <f t="shared" ca="1" si="45"/>
        <v>0</v>
      </c>
      <c r="AY84" s="265">
        <f t="shared" ca="1" si="45"/>
        <v>0</v>
      </c>
      <c r="AZ84" s="265">
        <f t="shared" ca="1" si="45"/>
        <v>0</v>
      </c>
      <c r="BA84" s="265">
        <f t="shared" ref="BA84:BL93" ca="1" si="46">IF((AND(BA$3&gt;=$I84,BA$3&lt;=$J84)),$L84,0)</f>
        <v>0</v>
      </c>
      <c r="BB84" s="265">
        <f t="shared" ca="1" si="46"/>
        <v>0</v>
      </c>
      <c r="BC84" s="265">
        <f t="shared" ca="1" si="46"/>
        <v>0</v>
      </c>
      <c r="BD84" s="265">
        <f t="shared" ca="1" si="46"/>
        <v>0</v>
      </c>
      <c r="BE84" s="265">
        <f t="shared" ca="1" si="46"/>
        <v>0</v>
      </c>
      <c r="BF84" s="265">
        <f t="shared" ca="1" si="46"/>
        <v>0</v>
      </c>
      <c r="BG84" s="265">
        <f t="shared" ca="1" si="46"/>
        <v>0</v>
      </c>
      <c r="BH84" s="265">
        <f t="shared" ca="1" si="46"/>
        <v>0</v>
      </c>
      <c r="BI84" s="265">
        <f t="shared" ca="1" si="46"/>
        <v>0</v>
      </c>
      <c r="BJ84" s="265">
        <f t="shared" ca="1" si="46"/>
        <v>0</v>
      </c>
      <c r="BK84" s="265">
        <f t="shared" ca="1" si="46"/>
        <v>0</v>
      </c>
      <c r="BL84" s="265">
        <f t="shared" ca="1" si="46"/>
        <v>0</v>
      </c>
    </row>
    <row r="85" spans="1:64" s="231" customFormat="1" ht="30" customHeight="1">
      <c r="A85" s="250"/>
      <c r="B85" s="254"/>
      <c r="C85" s="254"/>
      <c r="D85" s="254" t="s">
        <v>366</v>
      </c>
      <c r="E85" s="254" t="s">
        <v>68</v>
      </c>
      <c r="F85" s="254" t="s">
        <v>223</v>
      </c>
      <c r="G85" s="254" t="s">
        <v>191</v>
      </c>
      <c r="H85" s="337"/>
      <c r="I85" s="255">
        <v>43137</v>
      </c>
      <c r="J85" s="255">
        <v>43164</v>
      </c>
      <c r="K85" s="255"/>
      <c r="L85" s="406">
        <v>1</v>
      </c>
      <c r="M85" s="265">
        <f t="shared" ca="1" si="42"/>
        <v>1</v>
      </c>
      <c r="N85" s="265">
        <f t="shared" ca="1" si="42"/>
        <v>1</v>
      </c>
      <c r="O85" s="265">
        <f t="shared" ca="1" si="42"/>
        <v>1</v>
      </c>
      <c r="P85" s="265">
        <f t="shared" ca="1" si="42"/>
        <v>1</v>
      </c>
      <c r="Q85" s="265">
        <f t="shared" ca="1" si="42"/>
        <v>1</v>
      </c>
      <c r="R85" s="265">
        <f t="shared" ca="1" si="42"/>
        <v>1</v>
      </c>
      <c r="S85" s="265">
        <f t="shared" ca="1" si="42"/>
        <v>1</v>
      </c>
      <c r="T85" s="265">
        <f t="shared" ca="1" si="42"/>
        <v>1</v>
      </c>
      <c r="U85" s="265">
        <f t="shared" ca="1" si="42"/>
        <v>1</v>
      </c>
      <c r="V85" s="265">
        <f t="shared" ca="1" si="42"/>
        <v>1</v>
      </c>
      <c r="W85" s="265">
        <f t="shared" ca="1" si="43"/>
        <v>1</v>
      </c>
      <c r="X85" s="265">
        <f t="shared" ca="1" si="43"/>
        <v>1</v>
      </c>
      <c r="Y85" s="265">
        <f t="shared" ca="1" si="43"/>
        <v>1</v>
      </c>
      <c r="Z85" s="265">
        <f t="shared" ca="1" si="43"/>
        <v>1</v>
      </c>
      <c r="AA85" s="265">
        <f t="shared" ca="1" si="43"/>
        <v>1</v>
      </c>
      <c r="AB85" s="265">
        <f t="shared" ca="1" si="43"/>
        <v>1</v>
      </c>
      <c r="AC85" s="265">
        <f t="shared" ca="1" si="43"/>
        <v>1</v>
      </c>
      <c r="AD85" s="265">
        <f t="shared" ca="1" si="43"/>
        <v>1</v>
      </c>
      <c r="AE85" s="265">
        <f t="shared" ca="1" si="43"/>
        <v>0</v>
      </c>
      <c r="AF85" s="265">
        <f t="shared" ca="1" si="43"/>
        <v>0</v>
      </c>
      <c r="AG85" s="265">
        <f t="shared" ca="1" si="44"/>
        <v>0</v>
      </c>
      <c r="AH85" s="265">
        <f t="shared" ca="1" si="44"/>
        <v>0</v>
      </c>
      <c r="AI85" s="265">
        <f t="shared" ca="1" si="44"/>
        <v>0</v>
      </c>
      <c r="AJ85" s="265">
        <f t="shared" ca="1" si="44"/>
        <v>0</v>
      </c>
      <c r="AK85" s="265">
        <f t="shared" ca="1" si="44"/>
        <v>0</v>
      </c>
      <c r="AL85" s="265">
        <f t="shared" ca="1" si="44"/>
        <v>0</v>
      </c>
      <c r="AM85" s="265">
        <f t="shared" ca="1" si="44"/>
        <v>0</v>
      </c>
      <c r="AN85" s="265">
        <f t="shared" ca="1" si="44"/>
        <v>0</v>
      </c>
      <c r="AO85" s="265">
        <f t="shared" ca="1" si="44"/>
        <v>0</v>
      </c>
      <c r="AP85" s="265">
        <f t="shared" ca="1" si="44"/>
        <v>0</v>
      </c>
      <c r="AQ85" s="265">
        <f t="shared" ca="1" si="45"/>
        <v>0</v>
      </c>
      <c r="AR85" s="265">
        <f t="shared" ca="1" si="45"/>
        <v>0</v>
      </c>
      <c r="AS85" s="265">
        <f t="shared" ca="1" si="45"/>
        <v>0</v>
      </c>
      <c r="AT85" s="265">
        <f t="shared" ca="1" si="45"/>
        <v>0</v>
      </c>
      <c r="AU85" s="265">
        <f t="shared" ca="1" si="45"/>
        <v>0</v>
      </c>
      <c r="AV85" s="265">
        <f t="shared" ca="1" si="45"/>
        <v>0</v>
      </c>
      <c r="AW85" s="265">
        <f t="shared" ca="1" si="45"/>
        <v>0</v>
      </c>
      <c r="AX85" s="265">
        <f t="shared" ca="1" si="45"/>
        <v>0</v>
      </c>
      <c r="AY85" s="265">
        <f t="shared" ca="1" si="45"/>
        <v>0</v>
      </c>
      <c r="AZ85" s="265">
        <f t="shared" ca="1" si="45"/>
        <v>0</v>
      </c>
      <c r="BA85" s="265">
        <f t="shared" ca="1" si="46"/>
        <v>0</v>
      </c>
      <c r="BB85" s="265">
        <f t="shared" ca="1" si="46"/>
        <v>0</v>
      </c>
      <c r="BC85" s="265">
        <f t="shared" ca="1" si="46"/>
        <v>0</v>
      </c>
      <c r="BD85" s="265">
        <f t="shared" ca="1" si="46"/>
        <v>0</v>
      </c>
      <c r="BE85" s="265">
        <f t="shared" ca="1" si="46"/>
        <v>0</v>
      </c>
      <c r="BF85" s="265">
        <f t="shared" ca="1" si="46"/>
        <v>0</v>
      </c>
      <c r="BG85" s="265">
        <f t="shared" ca="1" si="46"/>
        <v>0</v>
      </c>
      <c r="BH85" s="265">
        <f t="shared" ca="1" si="46"/>
        <v>0</v>
      </c>
      <c r="BI85" s="265">
        <f t="shared" ca="1" si="46"/>
        <v>0</v>
      </c>
      <c r="BJ85" s="265">
        <f t="shared" ca="1" si="46"/>
        <v>0</v>
      </c>
      <c r="BK85" s="265">
        <f t="shared" ca="1" si="46"/>
        <v>0</v>
      </c>
      <c r="BL85" s="265">
        <f t="shared" ca="1" si="46"/>
        <v>0</v>
      </c>
    </row>
    <row r="86" spans="1:64" s="231" customFormat="1" ht="30" customHeight="1">
      <c r="A86" s="250"/>
      <c r="B86" s="254"/>
      <c r="C86" s="254"/>
      <c r="D86" s="254" t="s">
        <v>174</v>
      </c>
      <c r="E86" s="254" t="s">
        <v>68</v>
      </c>
      <c r="F86" s="254" t="s">
        <v>173</v>
      </c>
      <c r="G86" s="254" t="s">
        <v>398</v>
      </c>
      <c r="H86" s="337" t="s">
        <v>425</v>
      </c>
      <c r="I86" s="255">
        <v>42752</v>
      </c>
      <c r="J86" s="255">
        <v>43465</v>
      </c>
      <c r="K86" s="255"/>
      <c r="L86" s="406">
        <v>1</v>
      </c>
      <c r="M86" s="265">
        <f t="shared" ca="1" si="42"/>
        <v>1</v>
      </c>
      <c r="N86" s="265">
        <f t="shared" ca="1" si="42"/>
        <v>1</v>
      </c>
      <c r="O86" s="265">
        <f t="shared" ca="1" si="42"/>
        <v>1</v>
      </c>
      <c r="P86" s="265">
        <f t="shared" ca="1" si="42"/>
        <v>1</v>
      </c>
      <c r="Q86" s="265">
        <f t="shared" ca="1" si="42"/>
        <v>1</v>
      </c>
      <c r="R86" s="265">
        <f t="shared" ca="1" si="42"/>
        <v>1</v>
      </c>
      <c r="S86" s="265">
        <f t="shared" ca="1" si="42"/>
        <v>1</v>
      </c>
      <c r="T86" s="265">
        <f t="shared" ca="1" si="42"/>
        <v>1</v>
      </c>
      <c r="U86" s="265">
        <f t="shared" ca="1" si="42"/>
        <v>1</v>
      </c>
      <c r="V86" s="265">
        <f t="shared" ca="1" si="42"/>
        <v>1</v>
      </c>
      <c r="W86" s="265">
        <f t="shared" ca="1" si="43"/>
        <v>1</v>
      </c>
      <c r="X86" s="265">
        <f t="shared" ca="1" si="43"/>
        <v>1</v>
      </c>
      <c r="Y86" s="265">
        <f t="shared" ca="1" si="43"/>
        <v>1</v>
      </c>
      <c r="Z86" s="265">
        <f t="shared" ca="1" si="43"/>
        <v>1</v>
      </c>
      <c r="AA86" s="265">
        <f t="shared" ca="1" si="43"/>
        <v>1</v>
      </c>
      <c r="AB86" s="265">
        <f t="shared" ca="1" si="43"/>
        <v>1</v>
      </c>
      <c r="AC86" s="265">
        <f t="shared" ca="1" si="43"/>
        <v>1</v>
      </c>
      <c r="AD86" s="265">
        <f t="shared" ca="1" si="43"/>
        <v>1</v>
      </c>
      <c r="AE86" s="265">
        <f t="shared" ca="1" si="43"/>
        <v>1</v>
      </c>
      <c r="AF86" s="265">
        <f t="shared" ca="1" si="43"/>
        <v>1</v>
      </c>
      <c r="AG86" s="265">
        <f t="shared" ca="1" si="44"/>
        <v>1</v>
      </c>
      <c r="AH86" s="265">
        <f t="shared" ca="1" si="44"/>
        <v>1</v>
      </c>
      <c r="AI86" s="265">
        <f t="shared" ca="1" si="44"/>
        <v>1</v>
      </c>
      <c r="AJ86" s="265">
        <f t="shared" ca="1" si="44"/>
        <v>1</v>
      </c>
      <c r="AK86" s="265">
        <f t="shared" ca="1" si="44"/>
        <v>1</v>
      </c>
      <c r="AL86" s="265">
        <f t="shared" ca="1" si="44"/>
        <v>1</v>
      </c>
      <c r="AM86" s="265">
        <f t="shared" ca="1" si="44"/>
        <v>1</v>
      </c>
      <c r="AN86" s="265">
        <f t="shared" ca="1" si="44"/>
        <v>1</v>
      </c>
      <c r="AO86" s="265">
        <f t="shared" ca="1" si="44"/>
        <v>1</v>
      </c>
      <c r="AP86" s="265">
        <f t="shared" ca="1" si="44"/>
        <v>1</v>
      </c>
      <c r="AQ86" s="265">
        <f t="shared" ca="1" si="45"/>
        <v>1</v>
      </c>
      <c r="AR86" s="265">
        <f t="shared" ca="1" si="45"/>
        <v>1</v>
      </c>
      <c r="AS86" s="265">
        <f t="shared" ca="1" si="45"/>
        <v>1</v>
      </c>
      <c r="AT86" s="265">
        <f t="shared" ca="1" si="45"/>
        <v>1</v>
      </c>
      <c r="AU86" s="265">
        <f t="shared" ca="1" si="45"/>
        <v>1</v>
      </c>
      <c r="AV86" s="265">
        <f t="shared" ca="1" si="45"/>
        <v>1</v>
      </c>
      <c r="AW86" s="265">
        <f t="shared" ca="1" si="45"/>
        <v>1</v>
      </c>
      <c r="AX86" s="265">
        <f t="shared" ca="1" si="45"/>
        <v>1</v>
      </c>
      <c r="AY86" s="265">
        <f t="shared" ca="1" si="45"/>
        <v>1</v>
      </c>
      <c r="AZ86" s="265">
        <f t="shared" ca="1" si="45"/>
        <v>1</v>
      </c>
      <c r="BA86" s="265">
        <f t="shared" ca="1" si="46"/>
        <v>1</v>
      </c>
      <c r="BB86" s="265">
        <f t="shared" ca="1" si="46"/>
        <v>1</v>
      </c>
      <c r="BC86" s="265">
        <f t="shared" ca="1" si="46"/>
        <v>1</v>
      </c>
      <c r="BD86" s="265">
        <f t="shared" ca="1" si="46"/>
        <v>1</v>
      </c>
      <c r="BE86" s="265">
        <f t="shared" ca="1" si="46"/>
        <v>1</v>
      </c>
      <c r="BF86" s="265">
        <f t="shared" ca="1" si="46"/>
        <v>1</v>
      </c>
      <c r="BG86" s="265">
        <f t="shared" ca="1" si="46"/>
        <v>1</v>
      </c>
      <c r="BH86" s="265">
        <f t="shared" ca="1" si="46"/>
        <v>1</v>
      </c>
      <c r="BI86" s="265">
        <f t="shared" ca="1" si="46"/>
        <v>1</v>
      </c>
      <c r="BJ86" s="265">
        <f t="shared" ca="1" si="46"/>
        <v>1</v>
      </c>
      <c r="BK86" s="265">
        <f t="shared" ca="1" si="46"/>
        <v>1</v>
      </c>
      <c r="BL86" s="265">
        <f t="shared" ca="1" si="46"/>
        <v>1</v>
      </c>
    </row>
    <row r="87" spans="1:64" s="231" customFormat="1" ht="30" customHeight="1">
      <c r="A87" s="250"/>
      <c r="B87" s="254" t="s">
        <v>473</v>
      </c>
      <c r="C87" s="254"/>
      <c r="D87" s="254" t="s">
        <v>174</v>
      </c>
      <c r="E87" s="254" t="s">
        <v>68</v>
      </c>
      <c r="F87" s="254" t="s">
        <v>305</v>
      </c>
      <c r="G87" s="254" t="s">
        <v>191</v>
      </c>
      <c r="H87" s="337" t="s">
        <v>427</v>
      </c>
      <c r="I87" s="255">
        <v>42752</v>
      </c>
      <c r="J87" s="255">
        <v>43146</v>
      </c>
      <c r="K87" s="255"/>
      <c r="L87" s="406">
        <v>1</v>
      </c>
      <c r="M87" s="265">
        <f t="shared" ca="1" si="42"/>
        <v>0</v>
      </c>
      <c r="N87" s="265">
        <f t="shared" ca="1" si="42"/>
        <v>0</v>
      </c>
      <c r="O87" s="265">
        <f t="shared" ca="1" si="42"/>
        <v>0</v>
      </c>
      <c r="P87" s="265">
        <f t="shared" ca="1" si="42"/>
        <v>0</v>
      </c>
      <c r="Q87" s="265">
        <f t="shared" ca="1" si="42"/>
        <v>0</v>
      </c>
      <c r="R87" s="265">
        <f t="shared" ca="1" si="42"/>
        <v>0</v>
      </c>
      <c r="S87" s="265">
        <f t="shared" ca="1" si="42"/>
        <v>0</v>
      </c>
      <c r="T87" s="265">
        <f t="shared" ca="1" si="42"/>
        <v>0</v>
      </c>
      <c r="U87" s="265">
        <f t="shared" ca="1" si="42"/>
        <v>0</v>
      </c>
      <c r="V87" s="265">
        <f t="shared" ca="1" si="42"/>
        <v>0</v>
      </c>
      <c r="W87" s="265">
        <f t="shared" ca="1" si="43"/>
        <v>0</v>
      </c>
      <c r="X87" s="265">
        <f t="shared" ca="1" si="43"/>
        <v>0</v>
      </c>
      <c r="Y87" s="265">
        <f t="shared" ca="1" si="43"/>
        <v>0</v>
      </c>
      <c r="Z87" s="265">
        <f t="shared" ca="1" si="43"/>
        <v>0</v>
      </c>
      <c r="AA87" s="265">
        <f t="shared" ca="1" si="43"/>
        <v>0</v>
      </c>
      <c r="AB87" s="265">
        <f t="shared" ca="1" si="43"/>
        <v>0</v>
      </c>
      <c r="AC87" s="265">
        <f t="shared" ca="1" si="43"/>
        <v>0</v>
      </c>
      <c r="AD87" s="265">
        <f t="shared" ca="1" si="43"/>
        <v>0</v>
      </c>
      <c r="AE87" s="265">
        <f t="shared" ca="1" si="43"/>
        <v>0</v>
      </c>
      <c r="AF87" s="265">
        <f t="shared" ca="1" si="43"/>
        <v>0</v>
      </c>
      <c r="AG87" s="265">
        <f t="shared" ca="1" si="44"/>
        <v>0</v>
      </c>
      <c r="AH87" s="265">
        <f t="shared" ca="1" si="44"/>
        <v>0</v>
      </c>
      <c r="AI87" s="265">
        <f t="shared" ca="1" si="44"/>
        <v>0</v>
      </c>
      <c r="AJ87" s="265">
        <f t="shared" ca="1" si="44"/>
        <v>0</v>
      </c>
      <c r="AK87" s="265">
        <f t="shared" ca="1" si="44"/>
        <v>0</v>
      </c>
      <c r="AL87" s="265">
        <f t="shared" ca="1" si="44"/>
        <v>0</v>
      </c>
      <c r="AM87" s="265">
        <f t="shared" ca="1" si="44"/>
        <v>0</v>
      </c>
      <c r="AN87" s="265">
        <f t="shared" ca="1" si="44"/>
        <v>0</v>
      </c>
      <c r="AO87" s="265">
        <f t="shared" ca="1" si="44"/>
        <v>0</v>
      </c>
      <c r="AP87" s="265">
        <f t="shared" ca="1" si="44"/>
        <v>0</v>
      </c>
      <c r="AQ87" s="265">
        <f t="shared" ca="1" si="45"/>
        <v>0</v>
      </c>
      <c r="AR87" s="265">
        <f t="shared" ca="1" si="45"/>
        <v>0</v>
      </c>
      <c r="AS87" s="265">
        <f t="shared" ca="1" si="45"/>
        <v>0</v>
      </c>
      <c r="AT87" s="265">
        <f t="shared" ca="1" si="45"/>
        <v>0</v>
      </c>
      <c r="AU87" s="265">
        <f t="shared" ca="1" si="45"/>
        <v>0</v>
      </c>
      <c r="AV87" s="265">
        <f t="shared" ca="1" si="45"/>
        <v>0</v>
      </c>
      <c r="AW87" s="265">
        <f t="shared" ca="1" si="45"/>
        <v>0</v>
      </c>
      <c r="AX87" s="265">
        <f t="shared" ca="1" si="45"/>
        <v>0</v>
      </c>
      <c r="AY87" s="265">
        <f t="shared" ca="1" si="45"/>
        <v>0</v>
      </c>
      <c r="AZ87" s="265">
        <f t="shared" ca="1" si="45"/>
        <v>0</v>
      </c>
      <c r="BA87" s="265">
        <f t="shared" ca="1" si="46"/>
        <v>0</v>
      </c>
      <c r="BB87" s="265">
        <f t="shared" ca="1" si="46"/>
        <v>0</v>
      </c>
      <c r="BC87" s="265">
        <f t="shared" ca="1" si="46"/>
        <v>0</v>
      </c>
      <c r="BD87" s="265">
        <f t="shared" ca="1" si="46"/>
        <v>0</v>
      </c>
      <c r="BE87" s="265">
        <f t="shared" ca="1" si="46"/>
        <v>0</v>
      </c>
      <c r="BF87" s="265">
        <f t="shared" ca="1" si="46"/>
        <v>0</v>
      </c>
      <c r="BG87" s="265">
        <f t="shared" ca="1" si="46"/>
        <v>0</v>
      </c>
      <c r="BH87" s="265">
        <f t="shared" ca="1" si="46"/>
        <v>0</v>
      </c>
      <c r="BI87" s="265">
        <f t="shared" ca="1" si="46"/>
        <v>0</v>
      </c>
      <c r="BJ87" s="265">
        <f t="shared" ca="1" si="46"/>
        <v>0</v>
      </c>
      <c r="BK87" s="265">
        <f t="shared" ca="1" si="46"/>
        <v>0</v>
      </c>
      <c r="BL87" s="265">
        <f t="shared" ca="1" si="46"/>
        <v>0</v>
      </c>
    </row>
    <row r="88" spans="1:64" s="231" customFormat="1" ht="30" customHeight="1">
      <c r="A88" s="250"/>
      <c r="B88" s="254"/>
      <c r="C88" s="254"/>
      <c r="D88" s="254" t="s">
        <v>174</v>
      </c>
      <c r="E88" s="254" t="s">
        <v>68</v>
      </c>
      <c r="F88" s="254" t="s">
        <v>187</v>
      </c>
      <c r="G88" s="254" t="s">
        <v>191</v>
      </c>
      <c r="H88" s="337"/>
      <c r="I88" s="255">
        <v>42752</v>
      </c>
      <c r="J88" s="255">
        <v>43143</v>
      </c>
      <c r="K88" s="255"/>
      <c r="L88" s="406">
        <v>1</v>
      </c>
      <c r="M88" s="265">
        <f t="shared" ca="1" si="42"/>
        <v>0</v>
      </c>
      <c r="N88" s="265">
        <f t="shared" ca="1" si="42"/>
        <v>0</v>
      </c>
      <c r="O88" s="265">
        <f t="shared" ca="1" si="42"/>
        <v>0</v>
      </c>
      <c r="P88" s="265">
        <f t="shared" ca="1" si="42"/>
        <v>0</v>
      </c>
      <c r="Q88" s="265">
        <f t="shared" ca="1" si="42"/>
        <v>0</v>
      </c>
      <c r="R88" s="265">
        <f t="shared" ca="1" si="42"/>
        <v>0</v>
      </c>
      <c r="S88" s="265">
        <f t="shared" ca="1" si="42"/>
        <v>0</v>
      </c>
      <c r="T88" s="265">
        <f t="shared" ca="1" si="42"/>
        <v>0</v>
      </c>
      <c r="U88" s="265">
        <f t="shared" ca="1" si="42"/>
        <v>0</v>
      </c>
      <c r="V88" s="265">
        <f t="shared" ca="1" si="42"/>
        <v>0</v>
      </c>
      <c r="W88" s="265">
        <f t="shared" ca="1" si="43"/>
        <v>0</v>
      </c>
      <c r="X88" s="265">
        <f t="shared" ca="1" si="43"/>
        <v>0</v>
      </c>
      <c r="Y88" s="265">
        <f t="shared" ca="1" si="43"/>
        <v>0</v>
      </c>
      <c r="Z88" s="265">
        <f t="shared" ca="1" si="43"/>
        <v>0</v>
      </c>
      <c r="AA88" s="265">
        <f t="shared" ca="1" si="43"/>
        <v>0</v>
      </c>
      <c r="AB88" s="265">
        <f t="shared" ca="1" si="43"/>
        <v>0</v>
      </c>
      <c r="AC88" s="265">
        <f t="shared" ca="1" si="43"/>
        <v>0</v>
      </c>
      <c r="AD88" s="265">
        <f t="shared" ca="1" si="43"/>
        <v>0</v>
      </c>
      <c r="AE88" s="265">
        <f t="shared" ca="1" si="43"/>
        <v>0</v>
      </c>
      <c r="AF88" s="265">
        <f t="shared" ca="1" si="43"/>
        <v>0</v>
      </c>
      <c r="AG88" s="265">
        <f t="shared" ca="1" si="44"/>
        <v>0</v>
      </c>
      <c r="AH88" s="265">
        <f t="shared" ca="1" si="44"/>
        <v>0</v>
      </c>
      <c r="AI88" s="265">
        <f t="shared" ca="1" si="44"/>
        <v>0</v>
      </c>
      <c r="AJ88" s="265">
        <f t="shared" ca="1" si="44"/>
        <v>0</v>
      </c>
      <c r="AK88" s="265">
        <f t="shared" ca="1" si="44"/>
        <v>0</v>
      </c>
      <c r="AL88" s="265">
        <f t="shared" ca="1" si="44"/>
        <v>0</v>
      </c>
      <c r="AM88" s="265">
        <f t="shared" ca="1" si="44"/>
        <v>0</v>
      </c>
      <c r="AN88" s="265">
        <f t="shared" ca="1" si="44"/>
        <v>0</v>
      </c>
      <c r="AO88" s="265">
        <f t="shared" ca="1" si="44"/>
        <v>0</v>
      </c>
      <c r="AP88" s="265">
        <f t="shared" ca="1" si="44"/>
        <v>0</v>
      </c>
      <c r="AQ88" s="265">
        <f t="shared" ca="1" si="45"/>
        <v>0</v>
      </c>
      <c r="AR88" s="265">
        <f t="shared" ca="1" si="45"/>
        <v>0</v>
      </c>
      <c r="AS88" s="265">
        <f t="shared" ca="1" si="45"/>
        <v>0</v>
      </c>
      <c r="AT88" s="265">
        <f t="shared" ca="1" si="45"/>
        <v>0</v>
      </c>
      <c r="AU88" s="265">
        <f t="shared" ca="1" si="45"/>
        <v>0</v>
      </c>
      <c r="AV88" s="265">
        <f t="shared" ca="1" si="45"/>
        <v>0</v>
      </c>
      <c r="AW88" s="265">
        <f t="shared" ca="1" si="45"/>
        <v>0</v>
      </c>
      <c r="AX88" s="265">
        <f t="shared" ca="1" si="45"/>
        <v>0</v>
      </c>
      <c r="AY88" s="265">
        <f t="shared" ca="1" si="45"/>
        <v>0</v>
      </c>
      <c r="AZ88" s="265">
        <f t="shared" ca="1" si="45"/>
        <v>0</v>
      </c>
      <c r="BA88" s="265">
        <f t="shared" ca="1" si="46"/>
        <v>0</v>
      </c>
      <c r="BB88" s="265">
        <f t="shared" ca="1" si="46"/>
        <v>0</v>
      </c>
      <c r="BC88" s="265">
        <f t="shared" ca="1" si="46"/>
        <v>0</v>
      </c>
      <c r="BD88" s="265">
        <f t="shared" ca="1" si="46"/>
        <v>0</v>
      </c>
      <c r="BE88" s="265">
        <f t="shared" ca="1" si="46"/>
        <v>0</v>
      </c>
      <c r="BF88" s="265">
        <f t="shared" ca="1" si="46"/>
        <v>0</v>
      </c>
      <c r="BG88" s="265">
        <f t="shared" ca="1" si="46"/>
        <v>0</v>
      </c>
      <c r="BH88" s="265">
        <f t="shared" ca="1" si="46"/>
        <v>0</v>
      </c>
      <c r="BI88" s="265">
        <f t="shared" ca="1" si="46"/>
        <v>0</v>
      </c>
      <c r="BJ88" s="265">
        <f t="shared" ca="1" si="46"/>
        <v>0</v>
      </c>
      <c r="BK88" s="265">
        <f t="shared" ca="1" si="46"/>
        <v>0</v>
      </c>
      <c r="BL88" s="265">
        <f t="shared" ca="1" si="46"/>
        <v>0</v>
      </c>
    </row>
    <row r="89" spans="1:64" s="231" customFormat="1" ht="30" customHeight="1">
      <c r="A89" s="250"/>
      <c r="B89" s="254"/>
      <c r="C89" s="254"/>
      <c r="D89" s="254" t="s">
        <v>174</v>
      </c>
      <c r="E89" s="254" t="s">
        <v>68</v>
      </c>
      <c r="F89" s="254" t="s">
        <v>195</v>
      </c>
      <c r="G89" s="254" t="s">
        <v>191</v>
      </c>
      <c r="H89" s="337" t="s">
        <v>426</v>
      </c>
      <c r="I89" s="255">
        <v>42752</v>
      </c>
      <c r="J89" s="255">
        <v>43465</v>
      </c>
      <c r="K89" s="255"/>
      <c r="L89" s="406">
        <v>1</v>
      </c>
      <c r="M89" s="265">
        <f t="shared" ca="1" si="42"/>
        <v>1</v>
      </c>
      <c r="N89" s="265">
        <f t="shared" ca="1" si="42"/>
        <v>1</v>
      </c>
      <c r="O89" s="265">
        <f t="shared" ca="1" si="42"/>
        <v>1</v>
      </c>
      <c r="P89" s="265">
        <f t="shared" ca="1" si="42"/>
        <v>1</v>
      </c>
      <c r="Q89" s="265">
        <f t="shared" ca="1" si="42"/>
        <v>1</v>
      </c>
      <c r="R89" s="265">
        <f t="shared" ca="1" si="42"/>
        <v>1</v>
      </c>
      <c r="S89" s="265">
        <f t="shared" ca="1" si="42"/>
        <v>1</v>
      </c>
      <c r="T89" s="265">
        <f t="shared" ca="1" si="42"/>
        <v>1</v>
      </c>
      <c r="U89" s="265">
        <f t="shared" ca="1" si="42"/>
        <v>1</v>
      </c>
      <c r="V89" s="265">
        <f t="shared" ca="1" si="42"/>
        <v>1</v>
      </c>
      <c r="W89" s="265">
        <f t="shared" ca="1" si="43"/>
        <v>1</v>
      </c>
      <c r="X89" s="265">
        <f t="shared" ca="1" si="43"/>
        <v>1</v>
      </c>
      <c r="Y89" s="265">
        <f t="shared" ca="1" si="43"/>
        <v>1</v>
      </c>
      <c r="Z89" s="265">
        <f t="shared" ca="1" si="43"/>
        <v>1</v>
      </c>
      <c r="AA89" s="265">
        <f t="shared" ca="1" si="43"/>
        <v>1</v>
      </c>
      <c r="AB89" s="265">
        <f t="shared" ca="1" si="43"/>
        <v>1</v>
      </c>
      <c r="AC89" s="265">
        <f t="shared" ca="1" si="43"/>
        <v>1</v>
      </c>
      <c r="AD89" s="265">
        <f t="shared" ca="1" si="43"/>
        <v>1</v>
      </c>
      <c r="AE89" s="265">
        <f t="shared" ca="1" si="43"/>
        <v>1</v>
      </c>
      <c r="AF89" s="265">
        <f t="shared" ca="1" si="43"/>
        <v>1</v>
      </c>
      <c r="AG89" s="265">
        <f t="shared" ca="1" si="44"/>
        <v>1</v>
      </c>
      <c r="AH89" s="265">
        <f t="shared" ca="1" si="44"/>
        <v>1</v>
      </c>
      <c r="AI89" s="265">
        <f t="shared" ca="1" si="44"/>
        <v>1</v>
      </c>
      <c r="AJ89" s="265">
        <f t="shared" ca="1" si="44"/>
        <v>1</v>
      </c>
      <c r="AK89" s="265">
        <f t="shared" ca="1" si="44"/>
        <v>1</v>
      </c>
      <c r="AL89" s="265">
        <f t="shared" ca="1" si="44"/>
        <v>1</v>
      </c>
      <c r="AM89" s="265">
        <f t="shared" ca="1" si="44"/>
        <v>1</v>
      </c>
      <c r="AN89" s="265">
        <f t="shared" ca="1" si="44"/>
        <v>1</v>
      </c>
      <c r="AO89" s="265">
        <f t="shared" ca="1" si="44"/>
        <v>1</v>
      </c>
      <c r="AP89" s="265">
        <f t="shared" ca="1" si="44"/>
        <v>1</v>
      </c>
      <c r="AQ89" s="265">
        <f t="shared" ca="1" si="45"/>
        <v>1</v>
      </c>
      <c r="AR89" s="265">
        <f t="shared" ca="1" si="45"/>
        <v>1</v>
      </c>
      <c r="AS89" s="265">
        <f t="shared" ca="1" si="45"/>
        <v>1</v>
      </c>
      <c r="AT89" s="265">
        <f t="shared" ca="1" si="45"/>
        <v>1</v>
      </c>
      <c r="AU89" s="265">
        <f t="shared" ca="1" si="45"/>
        <v>1</v>
      </c>
      <c r="AV89" s="265">
        <f t="shared" ca="1" si="45"/>
        <v>1</v>
      </c>
      <c r="AW89" s="265">
        <f t="shared" ca="1" si="45"/>
        <v>1</v>
      </c>
      <c r="AX89" s="265">
        <f t="shared" ca="1" si="45"/>
        <v>1</v>
      </c>
      <c r="AY89" s="265">
        <f t="shared" ca="1" si="45"/>
        <v>1</v>
      </c>
      <c r="AZ89" s="265">
        <f t="shared" ca="1" si="45"/>
        <v>1</v>
      </c>
      <c r="BA89" s="265">
        <f t="shared" ca="1" si="46"/>
        <v>1</v>
      </c>
      <c r="BB89" s="265">
        <f t="shared" ca="1" si="46"/>
        <v>1</v>
      </c>
      <c r="BC89" s="265">
        <f t="shared" ca="1" si="46"/>
        <v>1</v>
      </c>
      <c r="BD89" s="265">
        <f t="shared" ca="1" si="46"/>
        <v>1</v>
      </c>
      <c r="BE89" s="265">
        <f t="shared" ca="1" si="46"/>
        <v>1</v>
      </c>
      <c r="BF89" s="265">
        <f t="shared" ca="1" si="46"/>
        <v>1</v>
      </c>
      <c r="BG89" s="265">
        <f t="shared" ca="1" si="46"/>
        <v>1</v>
      </c>
      <c r="BH89" s="265">
        <f t="shared" ca="1" si="46"/>
        <v>1</v>
      </c>
      <c r="BI89" s="265">
        <f t="shared" ca="1" si="46"/>
        <v>1</v>
      </c>
      <c r="BJ89" s="265">
        <f t="shared" ca="1" si="46"/>
        <v>1</v>
      </c>
      <c r="BK89" s="265">
        <f t="shared" ca="1" si="46"/>
        <v>1</v>
      </c>
      <c r="BL89" s="265">
        <f t="shared" ca="1" si="46"/>
        <v>1</v>
      </c>
    </row>
    <row r="90" spans="1:64" s="231" customFormat="1" ht="30" customHeight="1">
      <c r="A90" s="250"/>
      <c r="B90" s="254"/>
      <c r="C90" s="254"/>
      <c r="D90" s="254" t="s">
        <v>174</v>
      </c>
      <c r="E90" s="254" t="s">
        <v>68</v>
      </c>
      <c r="F90" s="254" t="s">
        <v>198</v>
      </c>
      <c r="G90" s="254" t="s">
        <v>191</v>
      </c>
      <c r="H90" s="337" t="s">
        <v>428</v>
      </c>
      <c r="I90" s="255">
        <v>42752</v>
      </c>
      <c r="J90" s="255">
        <v>43465</v>
      </c>
      <c r="K90" s="255"/>
      <c r="L90" s="406">
        <v>1</v>
      </c>
      <c r="M90" s="265">
        <f t="shared" ca="1" si="42"/>
        <v>1</v>
      </c>
      <c r="N90" s="265">
        <f t="shared" ca="1" si="42"/>
        <v>1</v>
      </c>
      <c r="O90" s="265">
        <f t="shared" ca="1" si="42"/>
        <v>1</v>
      </c>
      <c r="P90" s="265">
        <f t="shared" ca="1" si="42"/>
        <v>1</v>
      </c>
      <c r="Q90" s="265">
        <f t="shared" ca="1" si="42"/>
        <v>1</v>
      </c>
      <c r="R90" s="265">
        <f t="shared" ca="1" si="42"/>
        <v>1</v>
      </c>
      <c r="S90" s="265">
        <f t="shared" ca="1" si="42"/>
        <v>1</v>
      </c>
      <c r="T90" s="265">
        <f t="shared" ca="1" si="42"/>
        <v>1</v>
      </c>
      <c r="U90" s="265">
        <f t="shared" ca="1" si="42"/>
        <v>1</v>
      </c>
      <c r="V90" s="265">
        <f t="shared" ca="1" si="42"/>
        <v>1</v>
      </c>
      <c r="W90" s="265">
        <f t="shared" ca="1" si="43"/>
        <v>1</v>
      </c>
      <c r="X90" s="265">
        <f t="shared" ca="1" si="43"/>
        <v>1</v>
      </c>
      <c r="Y90" s="265">
        <f t="shared" ca="1" si="43"/>
        <v>1</v>
      </c>
      <c r="Z90" s="265">
        <f t="shared" ca="1" si="43"/>
        <v>1</v>
      </c>
      <c r="AA90" s="265">
        <f t="shared" ca="1" si="43"/>
        <v>1</v>
      </c>
      <c r="AB90" s="265">
        <f t="shared" ca="1" si="43"/>
        <v>1</v>
      </c>
      <c r="AC90" s="265">
        <f t="shared" ca="1" si="43"/>
        <v>1</v>
      </c>
      <c r="AD90" s="265">
        <f t="shared" ca="1" si="43"/>
        <v>1</v>
      </c>
      <c r="AE90" s="265">
        <f t="shared" ca="1" si="43"/>
        <v>1</v>
      </c>
      <c r="AF90" s="265">
        <f t="shared" ca="1" si="43"/>
        <v>1</v>
      </c>
      <c r="AG90" s="265">
        <f t="shared" ca="1" si="44"/>
        <v>1</v>
      </c>
      <c r="AH90" s="265">
        <f t="shared" ca="1" si="44"/>
        <v>1</v>
      </c>
      <c r="AI90" s="265">
        <f t="shared" ca="1" si="44"/>
        <v>1</v>
      </c>
      <c r="AJ90" s="265">
        <f t="shared" ca="1" si="44"/>
        <v>1</v>
      </c>
      <c r="AK90" s="265">
        <f t="shared" ca="1" si="44"/>
        <v>1</v>
      </c>
      <c r="AL90" s="265">
        <f t="shared" ca="1" si="44"/>
        <v>1</v>
      </c>
      <c r="AM90" s="265">
        <f t="shared" ca="1" si="44"/>
        <v>1</v>
      </c>
      <c r="AN90" s="265">
        <f t="shared" ca="1" si="44"/>
        <v>1</v>
      </c>
      <c r="AO90" s="265">
        <f t="shared" ca="1" si="44"/>
        <v>1</v>
      </c>
      <c r="AP90" s="265">
        <f t="shared" ca="1" si="44"/>
        <v>1</v>
      </c>
      <c r="AQ90" s="265">
        <f t="shared" ca="1" si="45"/>
        <v>1</v>
      </c>
      <c r="AR90" s="265">
        <f t="shared" ca="1" si="45"/>
        <v>1</v>
      </c>
      <c r="AS90" s="265">
        <f t="shared" ca="1" si="45"/>
        <v>1</v>
      </c>
      <c r="AT90" s="265">
        <f t="shared" ca="1" si="45"/>
        <v>1</v>
      </c>
      <c r="AU90" s="265">
        <f t="shared" ca="1" si="45"/>
        <v>1</v>
      </c>
      <c r="AV90" s="265">
        <f t="shared" ca="1" si="45"/>
        <v>1</v>
      </c>
      <c r="AW90" s="265">
        <f t="shared" ca="1" si="45"/>
        <v>1</v>
      </c>
      <c r="AX90" s="265">
        <f t="shared" ca="1" si="45"/>
        <v>1</v>
      </c>
      <c r="AY90" s="265">
        <f t="shared" ca="1" si="45"/>
        <v>1</v>
      </c>
      <c r="AZ90" s="265">
        <f t="shared" ca="1" si="45"/>
        <v>1</v>
      </c>
      <c r="BA90" s="265">
        <f t="shared" ca="1" si="46"/>
        <v>1</v>
      </c>
      <c r="BB90" s="265">
        <f t="shared" ca="1" si="46"/>
        <v>1</v>
      </c>
      <c r="BC90" s="265">
        <f t="shared" ca="1" si="46"/>
        <v>1</v>
      </c>
      <c r="BD90" s="265">
        <f t="shared" ca="1" si="46"/>
        <v>1</v>
      </c>
      <c r="BE90" s="265">
        <f t="shared" ca="1" si="46"/>
        <v>1</v>
      </c>
      <c r="BF90" s="265">
        <f t="shared" ca="1" si="46"/>
        <v>1</v>
      </c>
      <c r="BG90" s="265">
        <f t="shared" ca="1" si="46"/>
        <v>1</v>
      </c>
      <c r="BH90" s="265">
        <f t="shared" ca="1" si="46"/>
        <v>1</v>
      </c>
      <c r="BI90" s="265">
        <f t="shared" ca="1" si="46"/>
        <v>1</v>
      </c>
      <c r="BJ90" s="265">
        <f t="shared" ca="1" si="46"/>
        <v>1</v>
      </c>
      <c r="BK90" s="265">
        <f t="shared" ca="1" si="46"/>
        <v>1</v>
      </c>
      <c r="BL90" s="265">
        <f t="shared" ca="1" si="46"/>
        <v>1</v>
      </c>
    </row>
    <row r="91" spans="1:64" s="231" customFormat="1" ht="30" customHeight="1">
      <c r="A91" s="250"/>
      <c r="B91" s="254"/>
      <c r="C91" s="254"/>
      <c r="D91" s="254" t="s">
        <v>174</v>
      </c>
      <c r="E91" s="254" t="s">
        <v>68</v>
      </c>
      <c r="F91" s="254" t="s">
        <v>200</v>
      </c>
      <c r="G91" s="254" t="s">
        <v>191</v>
      </c>
      <c r="H91" s="337"/>
      <c r="I91" s="255">
        <v>42752</v>
      </c>
      <c r="J91" s="255">
        <v>43465</v>
      </c>
      <c r="K91" s="255"/>
      <c r="L91" s="406">
        <v>1</v>
      </c>
      <c r="M91" s="265">
        <f t="shared" ca="1" si="42"/>
        <v>1</v>
      </c>
      <c r="N91" s="265">
        <f t="shared" ca="1" si="42"/>
        <v>1</v>
      </c>
      <c r="O91" s="265">
        <f t="shared" ca="1" si="42"/>
        <v>1</v>
      </c>
      <c r="P91" s="265">
        <f t="shared" ca="1" si="42"/>
        <v>1</v>
      </c>
      <c r="Q91" s="265">
        <f t="shared" ca="1" si="42"/>
        <v>1</v>
      </c>
      <c r="R91" s="265">
        <f t="shared" ca="1" si="42"/>
        <v>1</v>
      </c>
      <c r="S91" s="265">
        <f t="shared" ca="1" si="42"/>
        <v>1</v>
      </c>
      <c r="T91" s="265">
        <f t="shared" ca="1" si="42"/>
        <v>1</v>
      </c>
      <c r="U91" s="265">
        <f t="shared" ca="1" si="42"/>
        <v>1</v>
      </c>
      <c r="V91" s="265">
        <f t="shared" ca="1" si="42"/>
        <v>1</v>
      </c>
      <c r="W91" s="265">
        <f t="shared" ca="1" si="43"/>
        <v>1</v>
      </c>
      <c r="X91" s="265">
        <f t="shared" ca="1" si="43"/>
        <v>1</v>
      </c>
      <c r="Y91" s="265">
        <f t="shared" ca="1" si="43"/>
        <v>1</v>
      </c>
      <c r="Z91" s="265">
        <f t="shared" ca="1" si="43"/>
        <v>1</v>
      </c>
      <c r="AA91" s="265">
        <f t="shared" ca="1" si="43"/>
        <v>1</v>
      </c>
      <c r="AB91" s="265">
        <f t="shared" ca="1" si="43"/>
        <v>1</v>
      </c>
      <c r="AC91" s="265">
        <f t="shared" ca="1" si="43"/>
        <v>1</v>
      </c>
      <c r="AD91" s="265">
        <f t="shared" ca="1" si="43"/>
        <v>1</v>
      </c>
      <c r="AE91" s="265">
        <f t="shared" ca="1" si="43"/>
        <v>1</v>
      </c>
      <c r="AF91" s="265">
        <f t="shared" ca="1" si="43"/>
        <v>1</v>
      </c>
      <c r="AG91" s="265">
        <f t="shared" ca="1" si="44"/>
        <v>1</v>
      </c>
      <c r="AH91" s="265">
        <f t="shared" ca="1" si="44"/>
        <v>1</v>
      </c>
      <c r="AI91" s="265">
        <f t="shared" ca="1" si="44"/>
        <v>1</v>
      </c>
      <c r="AJ91" s="265">
        <f t="shared" ca="1" si="44"/>
        <v>1</v>
      </c>
      <c r="AK91" s="265">
        <f t="shared" ca="1" si="44"/>
        <v>1</v>
      </c>
      <c r="AL91" s="265">
        <f t="shared" ca="1" si="44"/>
        <v>1</v>
      </c>
      <c r="AM91" s="265">
        <f t="shared" ca="1" si="44"/>
        <v>1</v>
      </c>
      <c r="AN91" s="265">
        <f t="shared" ca="1" si="44"/>
        <v>1</v>
      </c>
      <c r="AO91" s="265">
        <f t="shared" ca="1" si="44"/>
        <v>1</v>
      </c>
      <c r="AP91" s="265">
        <f t="shared" ca="1" si="44"/>
        <v>1</v>
      </c>
      <c r="AQ91" s="265">
        <f t="shared" ca="1" si="45"/>
        <v>1</v>
      </c>
      <c r="AR91" s="265">
        <f t="shared" ca="1" si="45"/>
        <v>1</v>
      </c>
      <c r="AS91" s="265">
        <f t="shared" ca="1" si="45"/>
        <v>1</v>
      </c>
      <c r="AT91" s="265">
        <f t="shared" ca="1" si="45"/>
        <v>1</v>
      </c>
      <c r="AU91" s="265">
        <f t="shared" ca="1" si="45"/>
        <v>1</v>
      </c>
      <c r="AV91" s="265">
        <f t="shared" ca="1" si="45"/>
        <v>1</v>
      </c>
      <c r="AW91" s="265">
        <f t="shared" ca="1" si="45"/>
        <v>1</v>
      </c>
      <c r="AX91" s="265">
        <f t="shared" ca="1" si="45"/>
        <v>1</v>
      </c>
      <c r="AY91" s="265">
        <f t="shared" ca="1" si="45"/>
        <v>1</v>
      </c>
      <c r="AZ91" s="265">
        <f t="shared" ca="1" si="45"/>
        <v>1</v>
      </c>
      <c r="BA91" s="265">
        <f t="shared" ca="1" si="46"/>
        <v>1</v>
      </c>
      <c r="BB91" s="265">
        <f t="shared" ca="1" si="46"/>
        <v>1</v>
      </c>
      <c r="BC91" s="265">
        <f t="shared" ca="1" si="46"/>
        <v>1</v>
      </c>
      <c r="BD91" s="265">
        <f t="shared" ca="1" si="46"/>
        <v>1</v>
      </c>
      <c r="BE91" s="265">
        <f t="shared" ca="1" si="46"/>
        <v>1</v>
      </c>
      <c r="BF91" s="265">
        <f t="shared" ca="1" si="46"/>
        <v>1</v>
      </c>
      <c r="BG91" s="265">
        <f t="shared" ca="1" si="46"/>
        <v>1</v>
      </c>
      <c r="BH91" s="265">
        <f t="shared" ca="1" si="46"/>
        <v>1</v>
      </c>
      <c r="BI91" s="265">
        <f t="shared" ca="1" si="46"/>
        <v>1</v>
      </c>
      <c r="BJ91" s="265">
        <f t="shared" ca="1" si="46"/>
        <v>1</v>
      </c>
      <c r="BK91" s="265">
        <f t="shared" ca="1" si="46"/>
        <v>1</v>
      </c>
      <c r="BL91" s="265">
        <f t="shared" ca="1" si="46"/>
        <v>1</v>
      </c>
    </row>
    <row r="92" spans="1:64" s="231" customFormat="1" ht="30" customHeight="1">
      <c r="A92" s="250"/>
      <c r="B92" s="254"/>
      <c r="C92" s="254"/>
      <c r="D92" s="254" t="s">
        <v>174</v>
      </c>
      <c r="E92" s="254" t="s">
        <v>68</v>
      </c>
      <c r="F92" s="254" t="s">
        <v>206</v>
      </c>
      <c r="G92" s="254" t="s">
        <v>207</v>
      </c>
      <c r="H92" s="337" t="s">
        <v>72</v>
      </c>
      <c r="I92" s="255">
        <v>43143</v>
      </c>
      <c r="J92" s="255">
        <v>43190</v>
      </c>
      <c r="K92" s="255"/>
      <c r="L92" s="406">
        <v>1</v>
      </c>
      <c r="M92" s="265">
        <f t="shared" ca="1" si="42"/>
        <v>1</v>
      </c>
      <c r="N92" s="265">
        <f t="shared" ca="1" si="42"/>
        <v>1</v>
      </c>
      <c r="O92" s="265">
        <f t="shared" ca="1" si="42"/>
        <v>1</v>
      </c>
      <c r="P92" s="265">
        <f t="shared" ca="1" si="42"/>
        <v>1</v>
      </c>
      <c r="Q92" s="265">
        <f t="shared" ca="1" si="42"/>
        <v>1</v>
      </c>
      <c r="R92" s="265">
        <f t="shared" ca="1" si="42"/>
        <v>1</v>
      </c>
      <c r="S92" s="265">
        <f t="shared" ca="1" si="42"/>
        <v>1</v>
      </c>
      <c r="T92" s="265">
        <f t="shared" ca="1" si="42"/>
        <v>1</v>
      </c>
      <c r="U92" s="265">
        <f t="shared" ca="1" si="42"/>
        <v>1</v>
      </c>
      <c r="V92" s="265">
        <f t="shared" ca="1" si="42"/>
        <v>1</v>
      </c>
      <c r="W92" s="265">
        <f t="shared" ca="1" si="43"/>
        <v>1</v>
      </c>
      <c r="X92" s="265">
        <f t="shared" ca="1" si="43"/>
        <v>1</v>
      </c>
      <c r="Y92" s="265">
        <f t="shared" ca="1" si="43"/>
        <v>1</v>
      </c>
      <c r="Z92" s="265">
        <f t="shared" ca="1" si="43"/>
        <v>1</v>
      </c>
      <c r="AA92" s="265">
        <f t="shared" ca="1" si="43"/>
        <v>1</v>
      </c>
      <c r="AB92" s="265">
        <f t="shared" ca="1" si="43"/>
        <v>1</v>
      </c>
      <c r="AC92" s="265">
        <f t="shared" ca="1" si="43"/>
        <v>1</v>
      </c>
      <c r="AD92" s="265">
        <f t="shared" ca="1" si="43"/>
        <v>1</v>
      </c>
      <c r="AE92" s="265">
        <f t="shared" ca="1" si="43"/>
        <v>1</v>
      </c>
      <c r="AF92" s="265">
        <f t="shared" ca="1" si="43"/>
        <v>1</v>
      </c>
      <c r="AG92" s="265">
        <f t="shared" ca="1" si="44"/>
        <v>1</v>
      </c>
      <c r="AH92" s="265">
        <f t="shared" ca="1" si="44"/>
        <v>1</v>
      </c>
      <c r="AI92" s="265">
        <f t="shared" ca="1" si="44"/>
        <v>1</v>
      </c>
      <c r="AJ92" s="265">
        <f t="shared" ca="1" si="44"/>
        <v>1</v>
      </c>
      <c r="AK92" s="265">
        <f t="shared" ca="1" si="44"/>
        <v>1</v>
      </c>
      <c r="AL92" s="265">
        <f t="shared" ca="1" si="44"/>
        <v>1</v>
      </c>
      <c r="AM92" s="265">
        <f t="shared" ca="1" si="44"/>
        <v>1</v>
      </c>
      <c r="AN92" s="265">
        <f t="shared" ca="1" si="44"/>
        <v>1</v>
      </c>
      <c r="AO92" s="265">
        <f t="shared" ca="1" si="44"/>
        <v>1</v>
      </c>
      <c r="AP92" s="265">
        <f t="shared" ca="1" si="44"/>
        <v>1</v>
      </c>
      <c r="AQ92" s="265">
        <f t="shared" ca="1" si="45"/>
        <v>1</v>
      </c>
      <c r="AR92" s="265">
        <f t="shared" ca="1" si="45"/>
        <v>1</v>
      </c>
      <c r="AS92" s="265">
        <f t="shared" ca="1" si="45"/>
        <v>1</v>
      </c>
      <c r="AT92" s="265">
        <f t="shared" ca="1" si="45"/>
        <v>1</v>
      </c>
      <c r="AU92" s="265">
        <f t="shared" ca="1" si="45"/>
        <v>1</v>
      </c>
      <c r="AV92" s="265">
        <f t="shared" ca="1" si="45"/>
        <v>1</v>
      </c>
      <c r="AW92" s="265">
        <f t="shared" ca="1" si="45"/>
        <v>1</v>
      </c>
      <c r="AX92" s="265">
        <f t="shared" ca="1" si="45"/>
        <v>1</v>
      </c>
      <c r="AY92" s="265">
        <f t="shared" ca="1" si="45"/>
        <v>1</v>
      </c>
      <c r="AZ92" s="265">
        <f t="shared" ca="1" si="45"/>
        <v>1</v>
      </c>
      <c r="BA92" s="265">
        <f t="shared" ca="1" si="46"/>
        <v>1</v>
      </c>
      <c r="BB92" s="265">
        <f t="shared" ca="1" si="46"/>
        <v>1</v>
      </c>
      <c r="BC92" s="265">
        <f t="shared" ca="1" si="46"/>
        <v>1</v>
      </c>
      <c r="BD92" s="265">
        <f t="shared" ca="1" si="46"/>
        <v>1</v>
      </c>
      <c r="BE92" s="265">
        <f t="shared" ca="1" si="46"/>
        <v>0</v>
      </c>
      <c r="BF92" s="265">
        <f t="shared" ca="1" si="46"/>
        <v>0</v>
      </c>
      <c r="BG92" s="265">
        <f t="shared" ca="1" si="46"/>
        <v>0</v>
      </c>
      <c r="BH92" s="265">
        <f t="shared" ca="1" si="46"/>
        <v>0</v>
      </c>
      <c r="BI92" s="265">
        <f t="shared" ca="1" si="46"/>
        <v>0</v>
      </c>
      <c r="BJ92" s="265">
        <f t="shared" ca="1" si="46"/>
        <v>0</v>
      </c>
      <c r="BK92" s="265">
        <f t="shared" ca="1" si="46"/>
        <v>0</v>
      </c>
      <c r="BL92" s="265">
        <f t="shared" ca="1" si="46"/>
        <v>0</v>
      </c>
    </row>
    <row r="93" spans="1:64" s="231" customFormat="1" ht="30" customHeight="1">
      <c r="A93" s="250"/>
      <c r="B93" s="254"/>
      <c r="C93" s="254"/>
      <c r="D93" s="254" t="s">
        <v>174</v>
      </c>
      <c r="E93" s="254" t="s">
        <v>68</v>
      </c>
      <c r="F93" s="254" t="s">
        <v>313</v>
      </c>
      <c r="G93" s="254" t="s">
        <v>188</v>
      </c>
      <c r="H93" s="337"/>
      <c r="I93" s="255">
        <v>42752</v>
      </c>
      <c r="J93" s="255">
        <v>43465</v>
      </c>
      <c r="K93" s="255"/>
      <c r="L93" s="406">
        <v>1</v>
      </c>
      <c r="M93" s="265">
        <f t="shared" ca="1" si="42"/>
        <v>1</v>
      </c>
      <c r="N93" s="265">
        <f t="shared" ca="1" si="42"/>
        <v>1</v>
      </c>
      <c r="O93" s="265">
        <f t="shared" ca="1" si="42"/>
        <v>1</v>
      </c>
      <c r="P93" s="265">
        <f t="shared" ca="1" si="42"/>
        <v>1</v>
      </c>
      <c r="Q93" s="265">
        <f t="shared" ca="1" si="42"/>
        <v>1</v>
      </c>
      <c r="R93" s="265">
        <f t="shared" ca="1" si="42"/>
        <v>1</v>
      </c>
      <c r="S93" s="265">
        <f t="shared" ca="1" si="42"/>
        <v>1</v>
      </c>
      <c r="T93" s="265">
        <f t="shared" ca="1" si="42"/>
        <v>1</v>
      </c>
      <c r="U93" s="265">
        <f t="shared" ca="1" si="42"/>
        <v>1</v>
      </c>
      <c r="V93" s="265">
        <f t="shared" ca="1" si="42"/>
        <v>1</v>
      </c>
      <c r="W93" s="265">
        <f t="shared" ca="1" si="43"/>
        <v>1</v>
      </c>
      <c r="X93" s="265">
        <f t="shared" ca="1" si="43"/>
        <v>1</v>
      </c>
      <c r="Y93" s="265">
        <f t="shared" ca="1" si="43"/>
        <v>1</v>
      </c>
      <c r="Z93" s="265">
        <f t="shared" ca="1" si="43"/>
        <v>1</v>
      </c>
      <c r="AA93" s="265">
        <f t="shared" ca="1" si="43"/>
        <v>1</v>
      </c>
      <c r="AB93" s="265">
        <f t="shared" ca="1" si="43"/>
        <v>1</v>
      </c>
      <c r="AC93" s="265">
        <f t="shared" ca="1" si="43"/>
        <v>1</v>
      </c>
      <c r="AD93" s="265">
        <f t="shared" ca="1" si="43"/>
        <v>1</v>
      </c>
      <c r="AE93" s="265">
        <f t="shared" ca="1" si="43"/>
        <v>1</v>
      </c>
      <c r="AF93" s="265">
        <f t="shared" ca="1" si="43"/>
        <v>1</v>
      </c>
      <c r="AG93" s="265">
        <f t="shared" ca="1" si="44"/>
        <v>1</v>
      </c>
      <c r="AH93" s="265">
        <f t="shared" ca="1" si="44"/>
        <v>1</v>
      </c>
      <c r="AI93" s="265">
        <f t="shared" ca="1" si="44"/>
        <v>1</v>
      </c>
      <c r="AJ93" s="265">
        <f t="shared" ca="1" si="44"/>
        <v>1</v>
      </c>
      <c r="AK93" s="265">
        <f t="shared" ca="1" si="44"/>
        <v>1</v>
      </c>
      <c r="AL93" s="265">
        <f t="shared" ca="1" si="44"/>
        <v>1</v>
      </c>
      <c r="AM93" s="265">
        <f t="shared" ca="1" si="44"/>
        <v>1</v>
      </c>
      <c r="AN93" s="265">
        <f t="shared" ca="1" si="44"/>
        <v>1</v>
      </c>
      <c r="AO93" s="265">
        <f t="shared" ca="1" si="44"/>
        <v>1</v>
      </c>
      <c r="AP93" s="265">
        <f t="shared" ca="1" si="44"/>
        <v>1</v>
      </c>
      <c r="AQ93" s="265">
        <f t="shared" ca="1" si="45"/>
        <v>1</v>
      </c>
      <c r="AR93" s="265">
        <f t="shared" ca="1" si="45"/>
        <v>1</v>
      </c>
      <c r="AS93" s="265">
        <f t="shared" ca="1" si="45"/>
        <v>1</v>
      </c>
      <c r="AT93" s="265">
        <f t="shared" ca="1" si="45"/>
        <v>1</v>
      </c>
      <c r="AU93" s="265">
        <f t="shared" ca="1" si="45"/>
        <v>1</v>
      </c>
      <c r="AV93" s="265">
        <f t="shared" ca="1" si="45"/>
        <v>1</v>
      </c>
      <c r="AW93" s="265">
        <f t="shared" ca="1" si="45"/>
        <v>1</v>
      </c>
      <c r="AX93" s="265">
        <f t="shared" ca="1" si="45"/>
        <v>1</v>
      </c>
      <c r="AY93" s="265">
        <f t="shared" ca="1" si="45"/>
        <v>1</v>
      </c>
      <c r="AZ93" s="265">
        <f t="shared" ca="1" si="45"/>
        <v>1</v>
      </c>
      <c r="BA93" s="265">
        <f t="shared" ca="1" si="46"/>
        <v>1</v>
      </c>
      <c r="BB93" s="265">
        <f t="shared" ca="1" si="46"/>
        <v>1</v>
      </c>
      <c r="BC93" s="265">
        <f t="shared" ca="1" si="46"/>
        <v>1</v>
      </c>
      <c r="BD93" s="265">
        <f t="shared" ca="1" si="46"/>
        <v>1</v>
      </c>
      <c r="BE93" s="265">
        <f t="shared" ca="1" si="46"/>
        <v>1</v>
      </c>
      <c r="BF93" s="265">
        <f t="shared" ca="1" si="46"/>
        <v>1</v>
      </c>
      <c r="BG93" s="265">
        <f t="shared" ca="1" si="46"/>
        <v>1</v>
      </c>
      <c r="BH93" s="265">
        <f t="shared" ca="1" si="46"/>
        <v>1</v>
      </c>
      <c r="BI93" s="265">
        <f t="shared" ca="1" si="46"/>
        <v>1</v>
      </c>
      <c r="BJ93" s="265">
        <f t="shared" ca="1" si="46"/>
        <v>1</v>
      </c>
      <c r="BK93" s="265">
        <f t="shared" ca="1" si="46"/>
        <v>1</v>
      </c>
      <c r="BL93" s="265">
        <f t="shared" ca="1" si="46"/>
        <v>1</v>
      </c>
    </row>
    <row r="94" spans="1:64" s="231" customFormat="1" ht="30" customHeight="1">
      <c r="A94" s="250"/>
      <c r="B94" s="254"/>
      <c r="C94" s="254"/>
      <c r="D94" s="254" t="s">
        <v>174</v>
      </c>
      <c r="E94" s="254" t="s">
        <v>68</v>
      </c>
      <c r="F94" s="254" t="s">
        <v>221</v>
      </c>
      <c r="G94" s="254" t="s">
        <v>207</v>
      </c>
      <c r="H94" s="337" t="s">
        <v>72</v>
      </c>
      <c r="I94" s="255">
        <v>43143</v>
      </c>
      <c r="J94" s="255">
        <v>43190</v>
      </c>
      <c r="K94" s="255"/>
      <c r="L94" s="406">
        <v>1</v>
      </c>
      <c r="M94" s="265">
        <f t="shared" ref="M94:V109" ca="1" si="47">IF((AND(M$3&gt;=$I94,M$3&lt;=$J94)),$L94,0)</f>
        <v>1</v>
      </c>
      <c r="N94" s="265">
        <f t="shared" ca="1" si="47"/>
        <v>1</v>
      </c>
      <c r="O94" s="265">
        <f t="shared" ca="1" si="47"/>
        <v>1</v>
      </c>
      <c r="P94" s="265">
        <f t="shared" ca="1" si="47"/>
        <v>1</v>
      </c>
      <c r="Q94" s="265">
        <f t="shared" ca="1" si="47"/>
        <v>1</v>
      </c>
      <c r="R94" s="265">
        <f t="shared" ca="1" si="47"/>
        <v>1</v>
      </c>
      <c r="S94" s="265">
        <f t="shared" ca="1" si="47"/>
        <v>1</v>
      </c>
      <c r="T94" s="265">
        <f t="shared" ca="1" si="47"/>
        <v>1</v>
      </c>
      <c r="U94" s="265">
        <f t="shared" ca="1" si="47"/>
        <v>1</v>
      </c>
      <c r="V94" s="265">
        <f t="shared" ca="1" si="47"/>
        <v>1</v>
      </c>
      <c r="W94" s="265">
        <f t="shared" ref="W94:AF109" ca="1" si="48">IF((AND(W$3&gt;=$I94,W$3&lt;=$J94)),$L94,0)</f>
        <v>1</v>
      </c>
      <c r="X94" s="265">
        <f t="shared" ca="1" si="48"/>
        <v>1</v>
      </c>
      <c r="Y94" s="265">
        <f t="shared" ca="1" si="48"/>
        <v>1</v>
      </c>
      <c r="Z94" s="265">
        <f t="shared" ca="1" si="48"/>
        <v>1</v>
      </c>
      <c r="AA94" s="265">
        <f t="shared" ca="1" si="48"/>
        <v>1</v>
      </c>
      <c r="AB94" s="265">
        <f t="shared" ca="1" si="48"/>
        <v>1</v>
      </c>
      <c r="AC94" s="265">
        <f t="shared" ca="1" si="48"/>
        <v>1</v>
      </c>
      <c r="AD94" s="265">
        <f t="shared" ca="1" si="48"/>
        <v>1</v>
      </c>
      <c r="AE94" s="265">
        <f t="shared" ca="1" si="48"/>
        <v>1</v>
      </c>
      <c r="AF94" s="265">
        <f t="shared" ca="1" si="48"/>
        <v>1</v>
      </c>
      <c r="AG94" s="265">
        <f t="shared" ref="AG94:AP109" ca="1" si="49">IF((AND(AG$3&gt;=$I94,AG$3&lt;=$J94)),$L94,0)</f>
        <v>1</v>
      </c>
      <c r="AH94" s="265">
        <f t="shared" ca="1" si="49"/>
        <v>1</v>
      </c>
      <c r="AI94" s="265">
        <f t="shared" ca="1" si="49"/>
        <v>1</v>
      </c>
      <c r="AJ94" s="265">
        <f t="shared" ca="1" si="49"/>
        <v>1</v>
      </c>
      <c r="AK94" s="265">
        <f t="shared" ca="1" si="49"/>
        <v>1</v>
      </c>
      <c r="AL94" s="265">
        <f t="shared" ca="1" si="49"/>
        <v>1</v>
      </c>
      <c r="AM94" s="265">
        <f t="shared" ca="1" si="49"/>
        <v>1</v>
      </c>
      <c r="AN94" s="265">
        <f t="shared" ca="1" si="49"/>
        <v>1</v>
      </c>
      <c r="AO94" s="265">
        <f t="shared" ca="1" si="49"/>
        <v>1</v>
      </c>
      <c r="AP94" s="265">
        <f t="shared" ca="1" si="49"/>
        <v>1</v>
      </c>
      <c r="AQ94" s="265">
        <f t="shared" ref="AQ94:AZ109" ca="1" si="50">IF((AND(AQ$3&gt;=$I94,AQ$3&lt;=$J94)),$L94,0)</f>
        <v>1</v>
      </c>
      <c r="AR94" s="265">
        <f t="shared" ca="1" si="50"/>
        <v>1</v>
      </c>
      <c r="AS94" s="265">
        <f t="shared" ca="1" si="50"/>
        <v>1</v>
      </c>
      <c r="AT94" s="265">
        <f t="shared" ca="1" si="50"/>
        <v>1</v>
      </c>
      <c r="AU94" s="265">
        <f t="shared" ca="1" si="50"/>
        <v>1</v>
      </c>
      <c r="AV94" s="265">
        <f t="shared" ca="1" si="50"/>
        <v>1</v>
      </c>
      <c r="AW94" s="265">
        <f t="shared" ca="1" si="50"/>
        <v>1</v>
      </c>
      <c r="AX94" s="265">
        <f t="shared" ca="1" si="50"/>
        <v>1</v>
      </c>
      <c r="AY94" s="265">
        <f t="shared" ca="1" si="50"/>
        <v>1</v>
      </c>
      <c r="AZ94" s="265">
        <f t="shared" ca="1" si="50"/>
        <v>1</v>
      </c>
      <c r="BA94" s="265">
        <f t="shared" ref="BA94:BL109" ca="1" si="51">IF((AND(BA$3&gt;=$I94,BA$3&lt;=$J94)),$L94,0)</f>
        <v>1</v>
      </c>
      <c r="BB94" s="265">
        <f t="shared" ca="1" si="51"/>
        <v>1</v>
      </c>
      <c r="BC94" s="265">
        <f t="shared" ca="1" si="51"/>
        <v>1</v>
      </c>
      <c r="BD94" s="265">
        <f t="shared" ca="1" si="51"/>
        <v>1</v>
      </c>
      <c r="BE94" s="265">
        <f t="shared" ca="1" si="51"/>
        <v>0</v>
      </c>
      <c r="BF94" s="265">
        <f t="shared" ca="1" si="51"/>
        <v>0</v>
      </c>
      <c r="BG94" s="265">
        <f t="shared" ca="1" si="51"/>
        <v>0</v>
      </c>
      <c r="BH94" s="265">
        <f t="shared" ca="1" si="51"/>
        <v>0</v>
      </c>
      <c r="BI94" s="265">
        <f t="shared" ca="1" si="51"/>
        <v>0</v>
      </c>
      <c r="BJ94" s="265">
        <f t="shared" ca="1" si="51"/>
        <v>0</v>
      </c>
      <c r="BK94" s="265">
        <f t="shared" ca="1" si="51"/>
        <v>0</v>
      </c>
      <c r="BL94" s="265">
        <f t="shared" ca="1" si="51"/>
        <v>0</v>
      </c>
    </row>
    <row r="95" spans="1:64" s="231" customFormat="1" ht="30" customHeight="1">
      <c r="A95" s="250"/>
      <c r="B95" s="254"/>
      <c r="C95" s="254"/>
      <c r="D95" s="254" t="s">
        <v>174</v>
      </c>
      <c r="E95" s="254" t="s">
        <v>68</v>
      </c>
      <c r="F95" s="254" t="s">
        <v>230</v>
      </c>
      <c r="G95" s="254" t="s">
        <v>191</v>
      </c>
      <c r="H95" s="337" t="s">
        <v>429</v>
      </c>
      <c r="I95" s="255">
        <v>42752</v>
      </c>
      <c r="J95" s="255">
        <v>43465</v>
      </c>
      <c r="K95" s="255"/>
      <c r="L95" s="406">
        <v>1</v>
      </c>
      <c r="M95" s="265">
        <f t="shared" ca="1" si="47"/>
        <v>1</v>
      </c>
      <c r="N95" s="265">
        <f t="shared" ca="1" si="47"/>
        <v>1</v>
      </c>
      <c r="O95" s="265">
        <f t="shared" ca="1" si="47"/>
        <v>1</v>
      </c>
      <c r="P95" s="265">
        <f t="shared" ca="1" si="47"/>
        <v>1</v>
      </c>
      <c r="Q95" s="265">
        <f t="shared" ca="1" si="47"/>
        <v>1</v>
      </c>
      <c r="R95" s="265">
        <f t="shared" ca="1" si="47"/>
        <v>1</v>
      </c>
      <c r="S95" s="265">
        <f t="shared" ca="1" si="47"/>
        <v>1</v>
      </c>
      <c r="T95" s="265">
        <f t="shared" ca="1" si="47"/>
        <v>1</v>
      </c>
      <c r="U95" s="265">
        <f t="shared" ca="1" si="47"/>
        <v>1</v>
      </c>
      <c r="V95" s="265">
        <f t="shared" ca="1" si="47"/>
        <v>1</v>
      </c>
      <c r="W95" s="265">
        <f t="shared" ca="1" si="48"/>
        <v>1</v>
      </c>
      <c r="X95" s="265">
        <f t="shared" ca="1" si="48"/>
        <v>1</v>
      </c>
      <c r="Y95" s="265">
        <f t="shared" ca="1" si="48"/>
        <v>1</v>
      </c>
      <c r="Z95" s="265">
        <f t="shared" ca="1" si="48"/>
        <v>1</v>
      </c>
      <c r="AA95" s="265">
        <f t="shared" ca="1" si="48"/>
        <v>1</v>
      </c>
      <c r="AB95" s="265">
        <f t="shared" ca="1" si="48"/>
        <v>1</v>
      </c>
      <c r="AC95" s="265">
        <f t="shared" ca="1" si="48"/>
        <v>1</v>
      </c>
      <c r="AD95" s="265">
        <f t="shared" ca="1" si="48"/>
        <v>1</v>
      </c>
      <c r="AE95" s="265">
        <f t="shared" ca="1" si="48"/>
        <v>1</v>
      </c>
      <c r="AF95" s="265">
        <f t="shared" ca="1" si="48"/>
        <v>1</v>
      </c>
      <c r="AG95" s="265">
        <f t="shared" ca="1" si="49"/>
        <v>1</v>
      </c>
      <c r="AH95" s="265">
        <f t="shared" ca="1" si="49"/>
        <v>1</v>
      </c>
      <c r="AI95" s="265">
        <f t="shared" ca="1" si="49"/>
        <v>1</v>
      </c>
      <c r="AJ95" s="265">
        <f t="shared" ca="1" si="49"/>
        <v>1</v>
      </c>
      <c r="AK95" s="265">
        <f t="shared" ca="1" si="49"/>
        <v>1</v>
      </c>
      <c r="AL95" s="265">
        <f t="shared" ca="1" si="49"/>
        <v>1</v>
      </c>
      <c r="AM95" s="265">
        <f t="shared" ca="1" si="49"/>
        <v>1</v>
      </c>
      <c r="AN95" s="265">
        <f t="shared" ca="1" si="49"/>
        <v>1</v>
      </c>
      <c r="AO95" s="265">
        <f t="shared" ca="1" si="49"/>
        <v>1</v>
      </c>
      <c r="AP95" s="265">
        <f t="shared" ca="1" si="49"/>
        <v>1</v>
      </c>
      <c r="AQ95" s="265">
        <f t="shared" ca="1" si="50"/>
        <v>1</v>
      </c>
      <c r="AR95" s="265">
        <f t="shared" ca="1" si="50"/>
        <v>1</v>
      </c>
      <c r="AS95" s="265">
        <f t="shared" ca="1" si="50"/>
        <v>1</v>
      </c>
      <c r="AT95" s="265">
        <f t="shared" ca="1" si="50"/>
        <v>1</v>
      </c>
      <c r="AU95" s="265">
        <f t="shared" ca="1" si="50"/>
        <v>1</v>
      </c>
      <c r="AV95" s="265">
        <f t="shared" ca="1" si="50"/>
        <v>1</v>
      </c>
      <c r="AW95" s="265">
        <f t="shared" ca="1" si="50"/>
        <v>1</v>
      </c>
      <c r="AX95" s="265">
        <f t="shared" ca="1" si="50"/>
        <v>1</v>
      </c>
      <c r="AY95" s="265">
        <f t="shared" ca="1" si="50"/>
        <v>1</v>
      </c>
      <c r="AZ95" s="265">
        <f t="shared" ca="1" si="50"/>
        <v>1</v>
      </c>
      <c r="BA95" s="265">
        <f t="shared" ca="1" si="51"/>
        <v>1</v>
      </c>
      <c r="BB95" s="265">
        <f t="shared" ca="1" si="51"/>
        <v>1</v>
      </c>
      <c r="BC95" s="265">
        <f t="shared" ca="1" si="51"/>
        <v>1</v>
      </c>
      <c r="BD95" s="265">
        <f t="shared" ca="1" si="51"/>
        <v>1</v>
      </c>
      <c r="BE95" s="265">
        <f t="shared" ca="1" si="51"/>
        <v>1</v>
      </c>
      <c r="BF95" s="265">
        <f t="shared" ca="1" si="51"/>
        <v>1</v>
      </c>
      <c r="BG95" s="265">
        <f t="shared" ca="1" si="51"/>
        <v>1</v>
      </c>
      <c r="BH95" s="265">
        <f t="shared" ca="1" si="51"/>
        <v>1</v>
      </c>
      <c r="BI95" s="265">
        <f t="shared" ca="1" si="51"/>
        <v>1</v>
      </c>
      <c r="BJ95" s="265">
        <f t="shared" ca="1" si="51"/>
        <v>1</v>
      </c>
      <c r="BK95" s="265">
        <f t="shared" ca="1" si="51"/>
        <v>1</v>
      </c>
      <c r="BL95" s="265">
        <f t="shared" ca="1" si="51"/>
        <v>1</v>
      </c>
    </row>
    <row r="96" spans="1:64" s="231" customFormat="1" ht="30" customHeight="1">
      <c r="A96" s="250"/>
      <c r="B96" s="254"/>
      <c r="C96" s="254"/>
      <c r="D96" s="254" t="s">
        <v>174</v>
      </c>
      <c r="E96" s="254" t="s">
        <v>68</v>
      </c>
      <c r="F96" s="254" t="s">
        <v>231</v>
      </c>
      <c r="G96" s="254" t="s">
        <v>191</v>
      </c>
      <c r="H96" s="337" t="s">
        <v>430</v>
      </c>
      <c r="I96" s="255">
        <v>43101</v>
      </c>
      <c r="J96" s="255">
        <v>43465</v>
      </c>
      <c r="K96" s="255"/>
      <c r="L96" s="406">
        <v>1</v>
      </c>
      <c r="M96" s="265">
        <f t="shared" ca="1" si="47"/>
        <v>1</v>
      </c>
      <c r="N96" s="265">
        <f t="shared" ca="1" si="47"/>
        <v>1</v>
      </c>
      <c r="O96" s="265">
        <f t="shared" ca="1" si="47"/>
        <v>1</v>
      </c>
      <c r="P96" s="265">
        <f t="shared" ca="1" si="47"/>
        <v>1</v>
      </c>
      <c r="Q96" s="265">
        <f t="shared" ca="1" si="47"/>
        <v>1</v>
      </c>
      <c r="R96" s="265">
        <f t="shared" ca="1" si="47"/>
        <v>1</v>
      </c>
      <c r="S96" s="265">
        <f t="shared" ca="1" si="47"/>
        <v>1</v>
      </c>
      <c r="T96" s="265">
        <f t="shared" ca="1" si="47"/>
        <v>1</v>
      </c>
      <c r="U96" s="265">
        <f t="shared" ca="1" si="47"/>
        <v>1</v>
      </c>
      <c r="V96" s="265">
        <f t="shared" ca="1" si="47"/>
        <v>1</v>
      </c>
      <c r="W96" s="265">
        <f t="shared" ca="1" si="48"/>
        <v>1</v>
      </c>
      <c r="X96" s="265">
        <f t="shared" ca="1" si="48"/>
        <v>1</v>
      </c>
      <c r="Y96" s="265">
        <f t="shared" ca="1" si="48"/>
        <v>1</v>
      </c>
      <c r="Z96" s="265">
        <f t="shared" ca="1" si="48"/>
        <v>1</v>
      </c>
      <c r="AA96" s="265">
        <f t="shared" ca="1" si="48"/>
        <v>1</v>
      </c>
      <c r="AB96" s="265">
        <f t="shared" ca="1" si="48"/>
        <v>1</v>
      </c>
      <c r="AC96" s="265">
        <f t="shared" ca="1" si="48"/>
        <v>1</v>
      </c>
      <c r="AD96" s="265">
        <f t="shared" ca="1" si="48"/>
        <v>1</v>
      </c>
      <c r="AE96" s="265">
        <f t="shared" ca="1" si="48"/>
        <v>1</v>
      </c>
      <c r="AF96" s="265">
        <f t="shared" ca="1" si="48"/>
        <v>1</v>
      </c>
      <c r="AG96" s="265">
        <f t="shared" ca="1" si="49"/>
        <v>1</v>
      </c>
      <c r="AH96" s="265">
        <f t="shared" ca="1" si="49"/>
        <v>1</v>
      </c>
      <c r="AI96" s="265">
        <f t="shared" ca="1" si="49"/>
        <v>1</v>
      </c>
      <c r="AJ96" s="265">
        <f t="shared" ca="1" si="49"/>
        <v>1</v>
      </c>
      <c r="AK96" s="265">
        <f t="shared" ca="1" si="49"/>
        <v>1</v>
      </c>
      <c r="AL96" s="265">
        <f t="shared" ca="1" si="49"/>
        <v>1</v>
      </c>
      <c r="AM96" s="265">
        <f t="shared" ca="1" si="49"/>
        <v>1</v>
      </c>
      <c r="AN96" s="265">
        <f t="shared" ca="1" si="49"/>
        <v>1</v>
      </c>
      <c r="AO96" s="265">
        <f t="shared" ca="1" si="49"/>
        <v>1</v>
      </c>
      <c r="AP96" s="265">
        <f t="shared" ca="1" si="49"/>
        <v>1</v>
      </c>
      <c r="AQ96" s="265">
        <f t="shared" ca="1" si="50"/>
        <v>1</v>
      </c>
      <c r="AR96" s="265">
        <f t="shared" ca="1" si="50"/>
        <v>1</v>
      </c>
      <c r="AS96" s="265">
        <f t="shared" ca="1" si="50"/>
        <v>1</v>
      </c>
      <c r="AT96" s="265">
        <f t="shared" ca="1" si="50"/>
        <v>1</v>
      </c>
      <c r="AU96" s="265">
        <f t="shared" ca="1" si="50"/>
        <v>1</v>
      </c>
      <c r="AV96" s="265">
        <f t="shared" ca="1" si="50"/>
        <v>1</v>
      </c>
      <c r="AW96" s="265">
        <f t="shared" ca="1" si="50"/>
        <v>1</v>
      </c>
      <c r="AX96" s="265">
        <f t="shared" ca="1" si="50"/>
        <v>1</v>
      </c>
      <c r="AY96" s="265">
        <f t="shared" ca="1" si="50"/>
        <v>1</v>
      </c>
      <c r="AZ96" s="265">
        <f t="shared" ca="1" si="50"/>
        <v>1</v>
      </c>
      <c r="BA96" s="265">
        <f t="shared" ca="1" si="51"/>
        <v>1</v>
      </c>
      <c r="BB96" s="265">
        <f t="shared" ca="1" si="51"/>
        <v>1</v>
      </c>
      <c r="BC96" s="265">
        <f t="shared" ca="1" si="51"/>
        <v>1</v>
      </c>
      <c r="BD96" s="265">
        <f t="shared" ca="1" si="51"/>
        <v>1</v>
      </c>
      <c r="BE96" s="265">
        <f t="shared" ca="1" si="51"/>
        <v>1</v>
      </c>
      <c r="BF96" s="265">
        <f t="shared" ca="1" si="51"/>
        <v>1</v>
      </c>
      <c r="BG96" s="265">
        <f t="shared" ca="1" si="51"/>
        <v>1</v>
      </c>
      <c r="BH96" s="265">
        <f t="shared" ca="1" si="51"/>
        <v>1</v>
      </c>
      <c r="BI96" s="265">
        <f t="shared" ca="1" si="51"/>
        <v>1</v>
      </c>
      <c r="BJ96" s="265">
        <f t="shared" ca="1" si="51"/>
        <v>1</v>
      </c>
      <c r="BK96" s="265">
        <f t="shared" ca="1" si="51"/>
        <v>1</v>
      </c>
      <c r="BL96" s="265">
        <f t="shared" ca="1" si="51"/>
        <v>1</v>
      </c>
    </row>
    <row r="97" spans="1:64" s="231" customFormat="1" ht="30" customHeight="1">
      <c r="A97" s="250"/>
      <c r="B97" s="254"/>
      <c r="C97" s="254"/>
      <c r="D97" s="254" t="s">
        <v>174</v>
      </c>
      <c r="E97" s="254" t="s">
        <v>68</v>
      </c>
      <c r="F97" s="254" t="s">
        <v>233</v>
      </c>
      <c r="G97" s="254" t="s">
        <v>191</v>
      </c>
      <c r="H97" s="337" t="s">
        <v>430</v>
      </c>
      <c r="I97" s="255">
        <v>43101</v>
      </c>
      <c r="J97" s="255">
        <v>43465</v>
      </c>
      <c r="K97" s="255"/>
      <c r="L97" s="406">
        <v>1</v>
      </c>
      <c r="M97" s="265">
        <f t="shared" ca="1" si="47"/>
        <v>1</v>
      </c>
      <c r="N97" s="265">
        <f t="shared" ca="1" si="47"/>
        <v>1</v>
      </c>
      <c r="O97" s="265">
        <f t="shared" ca="1" si="47"/>
        <v>1</v>
      </c>
      <c r="P97" s="265">
        <f t="shared" ca="1" si="47"/>
        <v>1</v>
      </c>
      <c r="Q97" s="265">
        <f t="shared" ca="1" si="47"/>
        <v>1</v>
      </c>
      <c r="R97" s="265">
        <f t="shared" ca="1" si="47"/>
        <v>1</v>
      </c>
      <c r="S97" s="265">
        <f t="shared" ca="1" si="47"/>
        <v>1</v>
      </c>
      <c r="T97" s="265">
        <f t="shared" ca="1" si="47"/>
        <v>1</v>
      </c>
      <c r="U97" s="265">
        <f t="shared" ca="1" si="47"/>
        <v>1</v>
      </c>
      <c r="V97" s="265">
        <f t="shared" ca="1" si="47"/>
        <v>1</v>
      </c>
      <c r="W97" s="265">
        <f t="shared" ca="1" si="48"/>
        <v>1</v>
      </c>
      <c r="X97" s="265">
        <f t="shared" ca="1" si="48"/>
        <v>1</v>
      </c>
      <c r="Y97" s="265">
        <f t="shared" ca="1" si="48"/>
        <v>1</v>
      </c>
      <c r="Z97" s="265">
        <f t="shared" ca="1" si="48"/>
        <v>1</v>
      </c>
      <c r="AA97" s="265">
        <f t="shared" ca="1" si="48"/>
        <v>1</v>
      </c>
      <c r="AB97" s="265">
        <f t="shared" ca="1" si="48"/>
        <v>1</v>
      </c>
      <c r="AC97" s="265">
        <f t="shared" ca="1" si="48"/>
        <v>1</v>
      </c>
      <c r="AD97" s="265">
        <f t="shared" ca="1" si="48"/>
        <v>1</v>
      </c>
      <c r="AE97" s="265">
        <f t="shared" ca="1" si="48"/>
        <v>1</v>
      </c>
      <c r="AF97" s="265">
        <f t="shared" ca="1" si="48"/>
        <v>1</v>
      </c>
      <c r="AG97" s="265">
        <f t="shared" ca="1" si="49"/>
        <v>1</v>
      </c>
      <c r="AH97" s="265">
        <f t="shared" ca="1" si="49"/>
        <v>1</v>
      </c>
      <c r="AI97" s="265">
        <f t="shared" ca="1" si="49"/>
        <v>1</v>
      </c>
      <c r="AJ97" s="265">
        <f t="shared" ca="1" si="49"/>
        <v>1</v>
      </c>
      <c r="AK97" s="265">
        <f t="shared" ca="1" si="49"/>
        <v>1</v>
      </c>
      <c r="AL97" s="265">
        <f t="shared" ca="1" si="49"/>
        <v>1</v>
      </c>
      <c r="AM97" s="265">
        <f t="shared" ca="1" si="49"/>
        <v>1</v>
      </c>
      <c r="AN97" s="265">
        <f t="shared" ca="1" si="49"/>
        <v>1</v>
      </c>
      <c r="AO97" s="265">
        <f t="shared" ca="1" si="49"/>
        <v>1</v>
      </c>
      <c r="AP97" s="265">
        <f t="shared" ca="1" si="49"/>
        <v>1</v>
      </c>
      <c r="AQ97" s="265">
        <f t="shared" ca="1" si="50"/>
        <v>1</v>
      </c>
      <c r="AR97" s="265">
        <f t="shared" ca="1" si="50"/>
        <v>1</v>
      </c>
      <c r="AS97" s="265">
        <f t="shared" ca="1" si="50"/>
        <v>1</v>
      </c>
      <c r="AT97" s="265">
        <f t="shared" ca="1" si="50"/>
        <v>1</v>
      </c>
      <c r="AU97" s="265">
        <f t="shared" ca="1" si="50"/>
        <v>1</v>
      </c>
      <c r="AV97" s="265">
        <f t="shared" ca="1" si="50"/>
        <v>1</v>
      </c>
      <c r="AW97" s="265">
        <f t="shared" ca="1" si="50"/>
        <v>1</v>
      </c>
      <c r="AX97" s="265">
        <f t="shared" ca="1" si="50"/>
        <v>1</v>
      </c>
      <c r="AY97" s="265">
        <f t="shared" ca="1" si="50"/>
        <v>1</v>
      </c>
      <c r="AZ97" s="265">
        <f t="shared" ca="1" si="50"/>
        <v>1</v>
      </c>
      <c r="BA97" s="265">
        <f t="shared" ca="1" si="51"/>
        <v>1</v>
      </c>
      <c r="BB97" s="265">
        <f t="shared" ca="1" si="51"/>
        <v>1</v>
      </c>
      <c r="BC97" s="265">
        <f t="shared" ca="1" si="51"/>
        <v>1</v>
      </c>
      <c r="BD97" s="265">
        <f t="shared" ca="1" si="51"/>
        <v>1</v>
      </c>
      <c r="BE97" s="265">
        <f t="shared" ca="1" si="51"/>
        <v>1</v>
      </c>
      <c r="BF97" s="265">
        <f t="shared" ca="1" si="51"/>
        <v>1</v>
      </c>
      <c r="BG97" s="265">
        <f t="shared" ca="1" si="51"/>
        <v>1</v>
      </c>
      <c r="BH97" s="265">
        <f t="shared" ca="1" si="51"/>
        <v>1</v>
      </c>
      <c r="BI97" s="265">
        <f t="shared" ca="1" si="51"/>
        <v>1</v>
      </c>
      <c r="BJ97" s="265">
        <f t="shared" ca="1" si="51"/>
        <v>1</v>
      </c>
      <c r="BK97" s="265">
        <f t="shared" ca="1" si="51"/>
        <v>1</v>
      </c>
      <c r="BL97" s="265">
        <f t="shared" ca="1" si="51"/>
        <v>1</v>
      </c>
    </row>
    <row r="98" spans="1:64" s="231" customFormat="1" ht="30" customHeight="1">
      <c r="A98" s="250"/>
      <c r="B98" s="254"/>
      <c r="C98" s="254"/>
      <c r="D98" s="254" t="s">
        <v>46</v>
      </c>
      <c r="E98" s="254" t="s">
        <v>72</v>
      </c>
      <c r="F98" s="254" t="s">
        <v>168</v>
      </c>
      <c r="G98" s="254" t="s">
        <v>398</v>
      </c>
      <c r="H98" s="337" t="s">
        <v>72</v>
      </c>
      <c r="I98" s="255">
        <v>43157</v>
      </c>
      <c r="J98" s="255">
        <v>43216</v>
      </c>
      <c r="K98" s="255"/>
      <c r="L98" s="406">
        <v>1</v>
      </c>
      <c r="M98" s="265">
        <f t="shared" ca="1" si="47"/>
        <v>0</v>
      </c>
      <c r="N98" s="265">
        <f t="shared" ca="1" si="47"/>
        <v>0</v>
      </c>
      <c r="O98" s="265">
        <f t="shared" ca="1" si="47"/>
        <v>0</v>
      </c>
      <c r="P98" s="265">
        <f t="shared" ca="1" si="47"/>
        <v>0</v>
      </c>
      <c r="Q98" s="265">
        <f t="shared" ca="1" si="47"/>
        <v>0</v>
      </c>
      <c r="R98" s="265">
        <f t="shared" ca="1" si="47"/>
        <v>0</v>
      </c>
      <c r="S98" s="265">
        <f t="shared" ca="1" si="47"/>
        <v>0</v>
      </c>
      <c r="T98" s="265">
        <f t="shared" ca="1" si="47"/>
        <v>0</v>
      </c>
      <c r="U98" s="265">
        <f t="shared" ca="1" si="47"/>
        <v>0</v>
      </c>
      <c r="V98" s="265">
        <f t="shared" ca="1" si="47"/>
        <v>0</v>
      </c>
      <c r="W98" s="265">
        <f t="shared" ca="1" si="48"/>
        <v>1</v>
      </c>
      <c r="X98" s="265">
        <f t="shared" ca="1" si="48"/>
        <v>1</v>
      </c>
      <c r="Y98" s="265">
        <f t="shared" ca="1" si="48"/>
        <v>1</v>
      </c>
      <c r="Z98" s="265">
        <f t="shared" ca="1" si="48"/>
        <v>1</v>
      </c>
      <c r="AA98" s="265">
        <f t="shared" ca="1" si="48"/>
        <v>1</v>
      </c>
      <c r="AB98" s="265">
        <f t="shared" ca="1" si="48"/>
        <v>1</v>
      </c>
      <c r="AC98" s="265">
        <f t="shared" ca="1" si="48"/>
        <v>1</v>
      </c>
      <c r="AD98" s="265">
        <f t="shared" ca="1" si="48"/>
        <v>1</v>
      </c>
      <c r="AE98" s="265">
        <f t="shared" ca="1" si="48"/>
        <v>1</v>
      </c>
      <c r="AF98" s="265">
        <f t="shared" ca="1" si="48"/>
        <v>1</v>
      </c>
      <c r="AG98" s="265">
        <f t="shared" ca="1" si="49"/>
        <v>1</v>
      </c>
      <c r="AH98" s="265">
        <f t="shared" ca="1" si="49"/>
        <v>1</v>
      </c>
      <c r="AI98" s="265">
        <f t="shared" ca="1" si="49"/>
        <v>1</v>
      </c>
      <c r="AJ98" s="265">
        <f t="shared" ca="1" si="49"/>
        <v>1</v>
      </c>
      <c r="AK98" s="265">
        <f t="shared" ca="1" si="49"/>
        <v>1</v>
      </c>
      <c r="AL98" s="265">
        <f t="shared" ca="1" si="49"/>
        <v>1</v>
      </c>
      <c r="AM98" s="265">
        <f t="shared" ca="1" si="49"/>
        <v>1</v>
      </c>
      <c r="AN98" s="265">
        <f t="shared" ca="1" si="49"/>
        <v>1</v>
      </c>
      <c r="AO98" s="265">
        <f t="shared" ca="1" si="49"/>
        <v>1</v>
      </c>
      <c r="AP98" s="265">
        <f t="shared" ca="1" si="49"/>
        <v>1</v>
      </c>
      <c r="AQ98" s="265">
        <f t="shared" ca="1" si="50"/>
        <v>1</v>
      </c>
      <c r="AR98" s="265">
        <f t="shared" ca="1" si="50"/>
        <v>1</v>
      </c>
      <c r="AS98" s="265">
        <f t="shared" ca="1" si="50"/>
        <v>1</v>
      </c>
      <c r="AT98" s="265">
        <f t="shared" ca="1" si="50"/>
        <v>1</v>
      </c>
      <c r="AU98" s="265">
        <f t="shared" ca="1" si="50"/>
        <v>1</v>
      </c>
      <c r="AV98" s="265">
        <f t="shared" ca="1" si="50"/>
        <v>1</v>
      </c>
      <c r="AW98" s="265">
        <f t="shared" ca="1" si="50"/>
        <v>1</v>
      </c>
      <c r="AX98" s="265">
        <f t="shared" ca="1" si="50"/>
        <v>1</v>
      </c>
      <c r="AY98" s="265">
        <f t="shared" ca="1" si="50"/>
        <v>1</v>
      </c>
      <c r="AZ98" s="265">
        <f t="shared" ca="1" si="50"/>
        <v>1</v>
      </c>
      <c r="BA98" s="265">
        <f t="shared" ca="1" si="51"/>
        <v>1</v>
      </c>
      <c r="BB98" s="265">
        <f t="shared" ca="1" si="51"/>
        <v>1</v>
      </c>
      <c r="BC98" s="265">
        <f t="shared" ca="1" si="51"/>
        <v>1</v>
      </c>
      <c r="BD98" s="265">
        <f t="shared" ca="1" si="51"/>
        <v>1</v>
      </c>
      <c r="BE98" s="265">
        <f t="shared" ca="1" si="51"/>
        <v>1</v>
      </c>
      <c r="BF98" s="265">
        <f t="shared" ca="1" si="51"/>
        <v>1</v>
      </c>
      <c r="BG98" s="265">
        <f t="shared" ca="1" si="51"/>
        <v>1</v>
      </c>
      <c r="BH98" s="265">
        <f t="shared" ca="1" si="51"/>
        <v>1</v>
      </c>
      <c r="BI98" s="265">
        <f t="shared" ca="1" si="51"/>
        <v>1</v>
      </c>
      <c r="BJ98" s="265">
        <f t="shared" ca="1" si="51"/>
        <v>1</v>
      </c>
      <c r="BK98" s="265">
        <f t="shared" ca="1" si="51"/>
        <v>1</v>
      </c>
      <c r="BL98" s="265">
        <f t="shared" ca="1" si="51"/>
        <v>1</v>
      </c>
    </row>
    <row r="99" spans="1:64" s="231" customFormat="1" ht="30" customHeight="1">
      <c r="A99" s="250"/>
      <c r="B99" s="254"/>
      <c r="C99" s="254"/>
      <c r="D99" s="254" t="s">
        <v>123</v>
      </c>
      <c r="E99" s="254" t="s">
        <v>72</v>
      </c>
      <c r="F99" s="254" t="s">
        <v>176</v>
      </c>
      <c r="G99" s="254" t="s">
        <v>398</v>
      </c>
      <c r="H99" s="337" t="s">
        <v>72</v>
      </c>
      <c r="I99" s="255">
        <v>42713</v>
      </c>
      <c r="J99" s="255">
        <v>43220</v>
      </c>
      <c r="K99" s="255"/>
      <c r="L99" s="406">
        <v>1</v>
      </c>
      <c r="M99" s="265">
        <f t="shared" ca="1" si="47"/>
        <v>1</v>
      </c>
      <c r="N99" s="265">
        <f t="shared" ca="1" si="47"/>
        <v>1</v>
      </c>
      <c r="O99" s="265">
        <f t="shared" ca="1" si="47"/>
        <v>1</v>
      </c>
      <c r="P99" s="265">
        <f t="shared" ca="1" si="47"/>
        <v>1</v>
      </c>
      <c r="Q99" s="265">
        <f t="shared" ca="1" si="47"/>
        <v>1</v>
      </c>
      <c r="R99" s="265">
        <f t="shared" ca="1" si="47"/>
        <v>1</v>
      </c>
      <c r="S99" s="265">
        <f t="shared" ca="1" si="47"/>
        <v>1</v>
      </c>
      <c r="T99" s="265">
        <f t="shared" ca="1" si="47"/>
        <v>1</v>
      </c>
      <c r="U99" s="265">
        <f t="shared" ca="1" si="47"/>
        <v>1</v>
      </c>
      <c r="V99" s="265">
        <f t="shared" ca="1" si="47"/>
        <v>1</v>
      </c>
      <c r="W99" s="265">
        <f t="shared" ca="1" si="48"/>
        <v>1</v>
      </c>
      <c r="X99" s="265">
        <f t="shared" ca="1" si="48"/>
        <v>1</v>
      </c>
      <c r="Y99" s="265">
        <f t="shared" ca="1" si="48"/>
        <v>1</v>
      </c>
      <c r="Z99" s="265">
        <f t="shared" ca="1" si="48"/>
        <v>1</v>
      </c>
      <c r="AA99" s="265">
        <f t="shared" ca="1" si="48"/>
        <v>1</v>
      </c>
      <c r="AB99" s="265">
        <f t="shared" ca="1" si="48"/>
        <v>1</v>
      </c>
      <c r="AC99" s="265">
        <f t="shared" ca="1" si="48"/>
        <v>1</v>
      </c>
      <c r="AD99" s="265">
        <f t="shared" ca="1" si="48"/>
        <v>1</v>
      </c>
      <c r="AE99" s="265">
        <f t="shared" ca="1" si="48"/>
        <v>1</v>
      </c>
      <c r="AF99" s="265">
        <f t="shared" ca="1" si="48"/>
        <v>1</v>
      </c>
      <c r="AG99" s="265">
        <f t="shared" ca="1" si="49"/>
        <v>1</v>
      </c>
      <c r="AH99" s="265">
        <f t="shared" ca="1" si="49"/>
        <v>1</v>
      </c>
      <c r="AI99" s="265">
        <f t="shared" ca="1" si="49"/>
        <v>1</v>
      </c>
      <c r="AJ99" s="265">
        <f t="shared" ca="1" si="49"/>
        <v>1</v>
      </c>
      <c r="AK99" s="265">
        <f t="shared" ca="1" si="49"/>
        <v>1</v>
      </c>
      <c r="AL99" s="265">
        <f t="shared" ca="1" si="49"/>
        <v>1</v>
      </c>
      <c r="AM99" s="265">
        <f t="shared" ca="1" si="49"/>
        <v>1</v>
      </c>
      <c r="AN99" s="265">
        <f t="shared" ca="1" si="49"/>
        <v>1</v>
      </c>
      <c r="AO99" s="265">
        <f t="shared" ca="1" si="49"/>
        <v>1</v>
      </c>
      <c r="AP99" s="265">
        <f t="shared" ca="1" si="49"/>
        <v>1</v>
      </c>
      <c r="AQ99" s="265">
        <f t="shared" ca="1" si="50"/>
        <v>1</v>
      </c>
      <c r="AR99" s="265">
        <f t="shared" ca="1" si="50"/>
        <v>1</v>
      </c>
      <c r="AS99" s="265">
        <f t="shared" ca="1" si="50"/>
        <v>1</v>
      </c>
      <c r="AT99" s="265">
        <f t="shared" ca="1" si="50"/>
        <v>1</v>
      </c>
      <c r="AU99" s="265">
        <f t="shared" ca="1" si="50"/>
        <v>1</v>
      </c>
      <c r="AV99" s="265">
        <f t="shared" ca="1" si="50"/>
        <v>1</v>
      </c>
      <c r="AW99" s="265">
        <f t="shared" ca="1" si="50"/>
        <v>1</v>
      </c>
      <c r="AX99" s="265">
        <f t="shared" ca="1" si="50"/>
        <v>1</v>
      </c>
      <c r="AY99" s="265">
        <f t="shared" ca="1" si="50"/>
        <v>1</v>
      </c>
      <c r="AZ99" s="265">
        <f t="shared" ca="1" si="50"/>
        <v>1</v>
      </c>
      <c r="BA99" s="265">
        <f t="shared" ca="1" si="51"/>
        <v>1</v>
      </c>
      <c r="BB99" s="265">
        <f t="shared" ca="1" si="51"/>
        <v>1</v>
      </c>
      <c r="BC99" s="265">
        <f t="shared" ca="1" si="51"/>
        <v>1</v>
      </c>
      <c r="BD99" s="265">
        <f t="shared" ca="1" si="51"/>
        <v>1</v>
      </c>
      <c r="BE99" s="265">
        <f t="shared" ca="1" si="51"/>
        <v>1</v>
      </c>
      <c r="BF99" s="265">
        <f t="shared" ca="1" si="51"/>
        <v>1</v>
      </c>
      <c r="BG99" s="265">
        <f t="shared" ca="1" si="51"/>
        <v>1</v>
      </c>
      <c r="BH99" s="265">
        <f t="shared" ca="1" si="51"/>
        <v>1</v>
      </c>
      <c r="BI99" s="265">
        <f t="shared" ca="1" si="51"/>
        <v>1</v>
      </c>
      <c r="BJ99" s="265">
        <f t="shared" ca="1" si="51"/>
        <v>1</v>
      </c>
      <c r="BK99" s="265">
        <f t="shared" ca="1" si="51"/>
        <v>1</v>
      </c>
      <c r="BL99" s="265">
        <f t="shared" ca="1" si="51"/>
        <v>1</v>
      </c>
    </row>
    <row r="100" spans="1:64" s="231" customFormat="1" ht="30" customHeight="1">
      <c r="A100" s="250"/>
      <c r="B100" s="254" t="s">
        <v>503</v>
      </c>
      <c r="C100" s="254"/>
      <c r="D100" s="278" t="s">
        <v>46</v>
      </c>
      <c r="E100" s="254" t="s">
        <v>72</v>
      </c>
      <c r="F100" s="254" t="s">
        <v>168</v>
      </c>
      <c r="G100" s="254" t="s">
        <v>191</v>
      </c>
      <c r="H100" s="337"/>
      <c r="I100" s="255">
        <v>43146</v>
      </c>
      <c r="J100" s="255">
        <v>43326</v>
      </c>
      <c r="K100" s="255"/>
      <c r="L100" s="406">
        <v>1</v>
      </c>
      <c r="M100" s="265">
        <f t="shared" ca="1" si="47"/>
        <v>1</v>
      </c>
      <c r="N100" s="265">
        <f t="shared" ca="1" si="47"/>
        <v>1</v>
      </c>
      <c r="O100" s="265">
        <f t="shared" ca="1" si="47"/>
        <v>1</v>
      </c>
      <c r="P100" s="265">
        <f t="shared" ca="1" si="47"/>
        <v>1</v>
      </c>
      <c r="Q100" s="265">
        <f t="shared" ca="1" si="47"/>
        <v>1</v>
      </c>
      <c r="R100" s="265">
        <f t="shared" ca="1" si="47"/>
        <v>1</v>
      </c>
      <c r="S100" s="265">
        <f t="shared" ca="1" si="47"/>
        <v>1</v>
      </c>
      <c r="T100" s="265">
        <f t="shared" ca="1" si="47"/>
        <v>1</v>
      </c>
      <c r="U100" s="265">
        <f t="shared" ca="1" si="47"/>
        <v>1</v>
      </c>
      <c r="V100" s="265">
        <f t="shared" ca="1" si="47"/>
        <v>1</v>
      </c>
      <c r="W100" s="265">
        <f t="shared" ca="1" si="48"/>
        <v>1</v>
      </c>
      <c r="X100" s="265">
        <f t="shared" ca="1" si="48"/>
        <v>1</v>
      </c>
      <c r="Y100" s="265">
        <f t="shared" ca="1" si="48"/>
        <v>1</v>
      </c>
      <c r="Z100" s="265">
        <f t="shared" ca="1" si="48"/>
        <v>1</v>
      </c>
      <c r="AA100" s="265">
        <f t="shared" ca="1" si="48"/>
        <v>1</v>
      </c>
      <c r="AB100" s="265">
        <f t="shared" ca="1" si="48"/>
        <v>1</v>
      </c>
      <c r="AC100" s="265">
        <f t="shared" ca="1" si="48"/>
        <v>1</v>
      </c>
      <c r="AD100" s="265">
        <f t="shared" ca="1" si="48"/>
        <v>1</v>
      </c>
      <c r="AE100" s="265">
        <f t="shared" ca="1" si="48"/>
        <v>1</v>
      </c>
      <c r="AF100" s="265">
        <f t="shared" ca="1" si="48"/>
        <v>1</v>
      </c>
      <c r="AG100" s="265">
        <f t="shared" ca="1" si="49"/>
        <v>1</v>
      </c>
      <c r="AH100" s="265">
        <f t="shared" ca="1" si="49"/>
        <v>1</v>
      </c>
      <c r="AI100" s="265">
        <f t="shared" ca="1" si="49"/>
        <v>1</v>
      </c>
      <c r="AJ100" s="265">
        <f t="shared" ca="1" si="49"/>
        <v>1</v>
      </c>
      <c r="AK100" s="265">
        <f t="shared" ca="1" si="49"/>
        <v>1</v>
      </c>
      <c r="AL100" s="265">
        <f t="shared" ca="1" si="49"/>
        <v>1</v>
      </c>
      <c r="AM100" s="265">
        <f t="shared" ca="1" si="49"/>
        <v>1</v>
      </c>
      <c r="AN100" s="265">
        <f t="shared" ca="1" si="49"/>
        <v>1</v>
      </c>
      <c r="AO100" s="265">
        <f t="shared" ca="1" si="49"/>
        <v>1</v>
      </c>
      <c r="AP100" s="265">
        <f t="shared" ca="1" si="49"/>
        <v>1</v>
      </c>
      <c r="AQ100" s="265">
        <f t="shared" ca="1" si="50"/>
        <v>1</v>
      </c>
      <c r="AR100" s="265">
        <f t="shared" ca="1" si="50"/>
        <v>1</v>
      </c>
      <c r="AS100" s="265">
        <f t="shared" ca="1" si="50"/>
        <v>1</v>
      </c>
      <c r="AT100" s="265">
        <f t="shared" ca="1" si="50"/>
        <v>1</v>
      </c>
      <c r="AU100" s="265">
        <f t="shared" ca="1" si="50"/>
        <v>1</v>
      </c>
      <c r="AV100" s="265">
        <f t="shared" ca="1" si="50"/>
        <v>1</v>
      </c>
      <c r="AW100" s="265">
        <f t="shared" ca="1" si="50"/>
        <v>1</v>
      </c>
      <c r="AX100" s="265">
        <f t="shared" ca="1" si="50"/>
        <v>1</v>
      </c>
      <c r="AY100" s="265">
        <f t="shared" ca="1" si="50"/>
        <v>1</v>
      </c>
      <c r="AZ100" s="265">
        <f t="shared" ca="1" si="50"/>
        <v>1</v>
      </c>
      <c r="BA100" s="265">
        <f t="shared" ca="1" si="51"/>
        <v>1</v>
      </c>
      <c r="BB100" s="265">
        <f t="shared" ca="1" si="51"/>
        <v>1</v>
      </c>
      <c r="BC100" s="265">
        <f t="shared" ca="1" si="51"/>
        <v>1</v>
      </c>
      <c r="BD100" s="265">
        <f t="shared" ca="1" si="51"/>
        <v>1</v>
      </c>
      <c r="BE100" s="265">
        <f t="shared" ca="1" si="51"/>
        <v>1</v>
      </c>
      <c r="BF100" s="265">
        <f t="shared" ca="1" si="51"/>
        <v>1</v>
      </c>
      <c r="BG100" s="265">
        <f t="shared" ca="1" si="51"/>
        <v>1</v>
      </c>
      <c r="BH100" s="265">
        <f t="shared" ca="1" si="51"/>
        <v>1</v>
      </c>
      <c r="BI100" s="265">
        <f t="shared" ca="1" si="51"/>
        <v>1</v>
      </c>
      <c r="BJ100" s="265">
        <f t="shared" ca="1" si="51"/>
        <v>1</v>
      </c>
      <c r="BK100" s="265">
        <f t="shared" ca="1" si="51"/>
        <v>1</v>
      </c>
      <c r="BL100" s="265">
        <f t="shared" ca="1" si="51"/>
        <v>1</v>
      </c>
    </row>
    <row r="101" spans="1:64" s="231" customFormat="1" ht="30" customHeight="1">
      <c r="A101" s="250"/>
      <c r="B101" s="254" t="s">
        <v>503</v>
      </c>
      <c r="C101" s="254"/>
      <c r="D101" s="278" t="s">
        <v>46</v>
      </c>
      <c r="E101" s="254" t="s">
        <v>72</v>
      </c>
      <c r="F101" s="254" t="s">
        <v>176</v>
      </c>
      <c r="G101" s="254" t="s">
        <v>191</v>
      </c>
      <c r="H101" s="337"/>
      <c r="I101" s="255">
        <v>43146</v>
      </c>
      <c r="J101" s="255">
        <v>43326</v>
      </c>
      <c r="K101" s="255"/>
      <c r="L101" s="406">
        <v>1</v>
      </c>
      <c r="M101" s="265">
        <f t="shared" ca="1" si="47"/>
        <v>1</v>
      </c>
      <c r="N101" s="265">
        <f t="shared" ca="1" si="47"/>
        <v>1</v>
      </c>
      <c r="O101" s="265">
        <f t="shared" ca="1" si="47"/>
        <v>1</v>
      </c>
      <c r="P101" s="265">
        <f t="shared" ca="1" si="47"/>
        <v>1</v>
      </c>
      <c r="Q101" s="265">
        <f t="shared" ca="1" si="47"/>
        <v>1</v>
      </c>
      <c r="R101" s="265">
        <f t="shared" ca="1" si="47"/>
        <v>1</v>
      </c>
      <c r="S101" s="265">
        <f t="shared" ca="1" si="47"/>
        <v>1</v>
      </c>
      <c r="T101" s="265">
        <f t="shared" ca="1" si="47"/>
        <v>1</v>
      </c>
      <c r="U101" s="265">
        <f t="shared" ca="1" si="47"/>
        <v>1</v>
      </c>
      <c r="V101" s="265">
        <f t="shared" ca="1" si="47"/>
        <v>1</v>
      </c>
      <c r="W101" s="265">
        <f t="shared" ca="1" si="48"/>
        <v>1</v>
      </c>
      <c r="X101" s="265">
        <f t="shared" ca="1" si="48"/>
        <v>1</v>
      </c>
      <c r="Y101" s="265">
        <f t="shared" ca="1" si="48"/>
        <v>1</v>
      </c>
      <c r="Z101" s="265">
        <f t="shared" ca="1" si="48"/>
        <v>1</v>
      </c>
      <c r="AA101" s="265">
        <f t="shared" ca="1" si="48"/>
        <v>1</v>
      </c>
      <c r="AB101" s="265">
        <f t="shared" ca="1" si="48"/>
        <v>1</v>
      </c>
      <c r="AC101" s="265">
        <f t="shared" ca="1" si="48"/>
        <v>1</v>
      </c>
      <c r="AD101" s="265">
        <f t="shared" ca="1" si="48"/>
        <v>1</v>
      </c>
      <c r="AE101" s="265">
        <f t="shared" ca="1" si="48"/>
        <v>1</v>
      </c>
      <c r="AF101" s="265">
        <f t="shared" ca="1" si="48"/>
        <v>1</v>
      </c>
      <c r="AG101" s="265">
        <f t="shared" ca="1" si="49"/>
        <v>1</v>
      </c>
      <c r="AH101" s="265">
        <f t="shared" ca="1" si="49"/>
        <v>1</v>
      </c>
      <c r="AI101" s="265">
        <f t="shared" ca="1" si="49"/>
        <v>1</v>
      </c>
      <c r="AJ101" s="265">
        <f t="shared" ca="1" si="49"/>
        <v>1</v>
      </c>
      <c r="AK101" s="265">
        <f t="shared" ca="1" si="49"/>
        <v>1</v>
      </c>
      <c r="AL101" s="265">
        <f t="shared" ca="1" si="49"/>
        <v>1</v>
      </c>
      <c r="AM101" s="265">
        <f t="shared" ca="1" si="49"/>
        <v>1</v>
      </c>
      <c r="AN101" s="265">
        <f t="shared" ca="1" si="49"/>
        <v>1</v>
      </c>
      <c r="AO101" s="265">
        <f t="shared" ca="1" si="49"/>
        <v>1</v>
      </c>
      <c r="AP101" s="265">
        <f t="shared" ca="1" si="49"/>
        <v>1</v>
      </c>
      <c r="AQ101" s="265">
        <f t="shared" ca="1" si="50"/>
        <v>1</v>
      </c>
      <c r="AR101" s="265">
        <f t="shared" ca="1" si="50"/>
        <v>1</v>
      </c>
      <c r="AS101" s="265">
        <f t="shared" ca="1" si="50"/>
        <v>1</v>
      </c>
      <c r="AT101" s="265">
        <f t="shared" ca="1" si="50"/>
        <v>1</v>
      </c>
      <c r="AU101" s="265">
        <f t="shared" ca="1" si="50"/>
        <v>1</v>
      </c>
      <c r="AV101" s="265">
        <f t="shared" ca="1" si="50"/>
        <v>1</v>
      </c>
      <c r="AW101" s="265">
        <f t="shared" ca="1" si="50"/>
        <v>1</v>
      </c>
      <c r="AX101" s="265">
        <f t="shared" ca="1" si="50"/>
        <v>1</v>
      </c>
      <c r="AY101" s="265">
        <f t="shared" ca="1" si="50"/>
        <v>1</v>
      </c>
      <c r="AZ101" s="265">
        <f t="shared" ca="1" si="50"/>
        <v>1</v>
      </c>
      <c r="BA101" s="265">
        <f t="shared" ca="1" si="51"/>
        <v>1</v>
      </c>
      <c r="BB101" s="265">
        <f t="shared" ca="1" si="51"/>
        <v>1</v>
      </c>
      <c r="BC101" s="265">
        <f t="shared" ca="1" si="51"/>
        <v>1</v>
      </c>
      <c r="BD101" s="265">
        <f t="shared" ca="1" si="51"/>
        <v>1</v>
      </c>
      <c r="BE101" s="265">
        <f t="shared" ca="1" si="51"/>
        <v>1</v>
      </c>
      <c r="BF101" s="265">
        <f t="shared" ca="1" si="51"/>
        <v>1</v>
      </c>
      <c r="BG101" s="265">
        <f t="shared" ca="1" si="51"/>
        <v>1</v>
      </c>
      <c r="BH101" s="265">
        <f t="shared" ca="1" si="51"/>
        <v>1</v>
      </c>
      <c r="BI101" s="265">
        <f t="shared" ca="1" si="51"/>
        <v>1</v>
      </c>
      <c r="BJ101" s="265">
        <f t="shared" ca="1" si="51"/>
        <v>1</v>
      </c>
      <c r="BK101" s="265">
        <f t="shared" ca="1" si="51"/>
        <v>1</v>
      </c>
      <c r="BL101" s="265">
        <f t="shared" ca="1" si="51"/>
        <v>1</v>
      </c>
    </row>
    <row r="102" spans="1:64" s="231" customFormat="1" ht="30" customHeight="1">
      <c r="A102" s="250"/>
      <c r="B102" s="254" t="s">
        <v>637</v>
      </c>
      <c r="C102" s="254" t="s">
        <v>0</v>
      </c>
      <c r="D102" s="285" t="s">
        <v>596</v>
      </c>
      <c r="E102" s="254" t="s">
        <v>637</v>
      </c>
      <c r="F102" s="254" t="s">
        <v>243</v>
      </c>
      <c r="G102" s="254" t="s">
        <v>244</v>
      </c>
      <c r="H102" s="337"/>
      <c r="I102" s="255">
        <v>43129</v>
      </c>
      <c r="J102" s="255">
        <v>43182</v>
      </c>
      <c r="K102" s="255"/>
      <c r="L102" s="406">
        <v>1</v>
      </c>
      <c r="M102" s="265">
        <f t="shared" ca="1" si="47"/>
        <v>1</v>
      </c>
      <c r="N102" s="265">
        <f t="shared" ca="1" si="47"/>
        <v>1</v>
      </c>
      <c r="O102" s="265">
        <f t="shared" ca="1" si="47"/>
        <v>1</v>
      </c>
      <c r="P102" s="265">
        <f t="shared" ca="1" si="47"/>
        <v>1</v>
      </c>
      <c r="Q102" s="265">
        <f t="shared" ca="1" si="47"/>
        <v>1</v>
      </c>
      <c r="R102" s="265">
        <f t="shared" ca="1" si="47"/>
        <v>1</v>
      </c>
      <c r="S102" s="265">
        <f t="shared" ca="1" si="47"/>
        <v>1</v>
      </c>
      <c r="T102" s="265">
        <f t="shared" ca="1" si="47"/>
        <v>1</v>
      </c>
      <c r="U102" s="265">
        <f t="shared" ca="1" si="47"/>
        <v>1</v>
      </c>
      <c r="V102" s="265">
        <f t="shared" ca="1" si="47"/>
        <v>1</v>
      </c>
      <c r="W102" s="265">
        <f t="shared" ca="1" si="48"/>
        <v>1</v>
      </c>
      <c r="X102" s="265">
        <f t="shared" ca="1" si="48"/>
        <v>1</v>
      </c>
      <c r="Y102" s="265">
        <f t="shared" ca="1" si="48"/>
        <v>1</v>
      </c>
      <c r="Z102" s="265">
        <f t="shared" ca="1" si="48"/>
        <v>1</v>
      </c>
      <c r="AA102" s="265">
        <f t="shared" ca="1" si="48"/>
        <v>1</v>
      </c>
      <c r="AB102" s="265">
        <f t="shared" ca="1" si="48"/>
        <v>1</v>
      </c>
      <c r="AC102" s="265">
        <f t="shared" ca="1" si="48"/>
        <v>1</v>
      </c>
      <c r="AD102" s="265">
        <f t="shared" ca="1" si="48"/>
        <v>1</v>
      </c>
      <c r="AE102" s="265">
        <f t="shared" ca="1" si="48"/>
        <v>1</v>
      </c>
      <c r="AF102" s="265">
        <f t="shared" ca="1" si="48"/>
        <v>1</v>
      </c>
      <c r="AG102" s="265">
        <f t="shared" ca="1" si="49"/>
        <v>1</v>
      </c>
      <c r="AH102" s="265">
        <f t="shared" ca="1" si="49"/>
        <v>1</v>
      </c>
      <c r="AI102" s="265">
        <f t="shared" ca="1" si="49"/>
        <v>1</v>
      </c>
      <c r="AJ102" s="265">
        <f t="shared" ca="1" si="49"/>
        <v>1</v>
      </c>
      <c r="AK102" s="265">
        <f t="shared" ca="1" si="49"/>
        <v>1</v>
      </c>
      <c r="AL102" s="265">
        <f t="shared" ca="1" si="49"/>
        <v>1</v>
      </c>
      <c r="AM102" s="265">
        <f t="shared" ca="1" si="49"/>
        <v>1</v>
      </c>
      <c r="AN102" s="265">
        <f t="shared" ca="1" si="49"/>
        <v>1</v>
      </c>
      <c r="AO102" s="265">
        <f t="shared" ca="1" si="49"/>
        <v>1</v>
      </c>
      <c r="AP102" s="265">
        <f t="shared" ca="1" si="49"/>
        <v>1</v>
      </c>
      <c r="AQ102" s="265">
        <f t="shared" ca="1" si="50"/>
        <v>1</v>
      </c>
      <c r="AR102" s="265">
        <f t="shared" ca="1" si="50"/>
        <v>1</v>
      </c>
      <c r="AS102" s="265">
        <f t="shared" ca="1" si="50"/>
        <v>1</v>
      </c>
      <c r="AT102" s="265">
        <f t="shared" ca="1" si="50"/>
        <v>1</v>
      </c>
      <c r="AU102" s="265">
        <f t="shared" ca="1" si="50"/>
        <v>1</v>
      </c>
      <c r="AV102" s="265">
        <f t="shared" ca="1" si="50"/>
        <v>1</v>
      </c>
      <c r="AW102" s="265">
        <f t="shared" ca="1" si="50"/>
        <v>0</v>
      </c>
      <c r="AX102" s="265">
        <f t="shared" ca="1" si="50"/>
        <v>0</v>
      </c>
      <c r="AY102" s="265">
        <f t="shared" ca="1" si="50"/>
        <v>0</v>
      </c>
      <c r="AZ102" s="265">
        <f t="shared" ca="1" si="50"/>
        <v>0</v>
      </c>
      <c r="BA102" s="265">
        <f t="shared" ca="1" si="51"/>
        <v>0</v>
      </c>
      <c r="BB102" s="265">
        <f t="shared" ca="1" si="51"/>
        <v>0</v>
      </c>
      <c r="BC102" s="265">
        <f t="shared" ca="1" si="51"/>
        <v>0</v>
      </c>
      <c r="BD102" s="265">
        <f t="shared" ca="1" si="51"/>
        <v>0</v>
      </c>
      <c r="BE102" s="265">
        <f t="shared" ca="1" si="51"/>
        <v>0</v>
      </c>
      <c r="BF102" s="265">
        <f t="shared" ca="1" si="51"/>
        <v>0</v>
      </c>
      <c r="BG102" s="265">
        <f t="shared" ca="1" si="51"/>
        <v>0</v>
      </c>
      <c r="BH102" s="265">
        <f t="shared" ca="1" si="51"/>
        <v>0</v>
      </c>
      <c r="BI102" s="265">
        <f t="shared" ca="1" si="51"/>
        <v>0</v>
      </c>
      <c r="BJ102" s="265">
        <f t="shared" ca="1" si="51"/>
        <v>0</v>
      </c>
      <c r="BK102" s="265">
        <f t="shared" ca="1" si="51"/>
        <v>0</v>
      </c>
      <c r="BL102" s="265">
        <f t="shared" ca="1" si="51"/>
        <v>0</v>
      </c>
    </row>
    <row r="103" spans="1:64" s="231" customFormat="1" ht="30" customHeight="1">
      <c r="A103" s="250"/>
      <c r="B103" s="254" t="s">
        <v>637</v>
      </c>
      <c r="C103" s="254" t="s">
        <v>0</v>
      </c>
      <c r="D103" s="285" t="s">
        <v>596</v>
      </c>
      <c r="E103" s="254" t="s">
        <v>637</v>
      </c>
      <c r="F103" s="254" t="s">
        <v>245</v>
      </c>
      <c r="G103" s="254" t="s">
        <v>244</v>
      </c>
      <c r="H103" s="337"/>
      <c r="I103" s="255">
        <v>43129</v>
      </c>
      <c r="J103" s="255">
        <v>43182</v>
      </c>
      <c r="K103" s="255"/>
      <c r="L103" s="406">
        <v>1</v>
      </c>
      <c r="M103" s="265">
        <f t="shared" ca="1" si="47"/>
        <v>1</v>
      </c>
      <c r="N103" s="265">
        <f t="shared" ca="1" si="47"/>
        <v>1</v>
      </c>
      <c r="O103" s="265">
        <f t="shared" ca="1" si="47"/>
        <v>1</v>
      </c>
      <c r="P103" s="265">
        <f t="shared" ca="1" si="47"/>
        <v>1</v>
      </c>
      <c r="Q103" s="265">
        <f t="shared" ca="1" si="47"/>
        <v>1</v>
      </c>
      <c r="R103" s="265">
        <f t="shared" ca="1" si="47"/>
        <v>1</v>
      </c>
      <c r="S103" s="265">
        <f t="shared" ca="1" si="47"/>
        <v>1</v>
      </c>
      <c r="T103" s="265">
        <f t="shared" ca="1" si="47"/>
        <v>1</v>
      </c>
      <c r="U103" s="265">
        <f t="shared" ca="1" si="47"/>
        <v>1</v>
      </c>
      <c r="V103" s="265">
        <f t="shared" ca="1" si="47"/>
        <v>1</v>
      </c>
      <c r="W103" s="265">
        <f t="shared" ca="1" si="48"/>
        <v>1</v>
      </c>
      <c r="X103" s="265">
        <f t="shared" ca="1" si="48"/>
        <v>1</v>
      </c>
      <c r="Y103" s="265">
        <f t="shared" ca="1" si="48"/>
        <v>1</v>
      </c>
      <c r="Z103" s="265">
        <f t="shared" ca="1" si="48"/>
        <v>1</v>
      </c>
      <c r="AA103" s="265">
        <f t="shared" ca="1" si="48"/>
        <v>1</v>
      </c>
      <c r="AB103" s="265">
        <f t="shared" ca="1" si="48"/>
        <v>1</v>
      </c>
      <c r="AC103" s="265">
        <f t="shared" ca="1" si="48"/>
        <v>1</v>
      </c>
      <c r="AD103" s="265">
        <f t="shared" ca="1" si="48"/>
        <v>1</v>
      </c>
      <c r="AE103" s="265">
        <f t="shared" ca="1" si="48"/>
        <v>1</v>
      </c>
      <c r="AF103" s="265">
        <f t="shared" ca="1" si="48"/>
        <v>1</v>
      </c>
      <c r="AG103" s="265">
        <f t="shared" ca="1" si="49"/>
        <v>1</v>
      </c>
      <c r="AH103" s="265">
        <f t="shared" ca="1" si="49"/>
        <v>1</v>
      </c>
      <c r="AI103" s="265">
        <f t="shared" ca="1" si="49"/>
        <v>1</v>
      </c>
      <c r="AJ103" s="265">
        <f t="shared" ca="1" si="49"/>
        <v>1</v>
      </c>
      <c r="AK103" s="265">
        <f t="shared" ca="1" si="49"/>
        <v>1</v>
      </c>
      <c r="AL103" s="265">
        <f t="shared" ca="1" si="49"/>
        <v>1</v>
      </c>
      <c r="AM103" s="265">
        <f t="shared" ca="1" si="49"/>
        <v>1</v>
      </c>
      <c r="AN103" s="265">
        <f t="shared" ca="1" si="49"/>
        <v>1</v>
      </c>
      <c r="AO103" s="265">
        <f t="shared" ca="1" si="49"/>
        <v>1</v>
      </c>
      <c r="AP103" s="265">
        <f t="shared" ca="1" si="49"/>
        <v>1</v>
      </c>
      <c r="AQ103" s="265">
        <f t="shared" ca="1" si="50"/>
        <v>1</v>
      </c>
      <c r="AR103" s="265">
        <f t="shared" ca="1" si="50"/>
        <v>1</v>
      </c>
      <c r="AS103" s="265">
        <f t="shared" ca="1" si="50"/>
        <v>1</v>
      </c>
      <c r="AT103" s="265">
        <f t="shared" ca="1" si="50"/>
        <v>1</v>
      </c>
      <c r="AU103" s="265">
        <f t="shared" ca="1" si="50"/>
        <v>1</v>
      </c>
      <c r="AV103" s="265">
        <f t="shared" ca="1" si="50"/>
        <v>1</v>
      </c>
      <c r="AW103" s="265">
        <f t="shared" ca="1" si="50"/>
        <v>0</v>
      </c>
      <c r="AX103" s="265">
        <f t="shared" ca="1" si="50"/>
        <v>0</v>
      </c>
      <c r="AY103" s="265">
        <f t="shared" ca="1" si="50"/>
        <v>0</v>
      </c>
      <c r="AZ103" s="265">
        <f t="shared" ca="1" si="50"/>
        <v>0</v>
      </c>
      <c r="BA103" s="265">
        <f t="shared" ca="1" si="51"/>
        <v>0</v>
      </c>
      <c r="BB103" s="265">
        <f t="shared" ca="1" si="51"/>
        <v>0</v>
      </c>
      <c r="BC103" s="265">
        <f t="shared" ca="1" si="51"/>
        <v>0</v>
      </c>
      <c r="BD103" s="265">
        <f t="shared" ca="1" si="51"/>
        <v>0</v>
      </c>
      <c r="BE103" s="265">
        <f t="shared" ca="1" si="51"/>
        <v>0</v>
      </c>
      <c r="BF103" s="265">
        <f t="shared" ca="1" si="51"/>
        <v>0</v>
      </c>
      <c r="BG103" s="265">
        <f t="shared" ca="1" si="51"/>
        <v>0</v>
      </c>
      <c r="BH103" s="265">
        <f t="shared" ca="1" si="51"/>
        <v>0</v>
      </c>
      <c r="BI103" s="265">
        <f t="shared" ca="1" si="51"/>
        <v>0</v>
      </c>
      <c r="BJ103" s="265">
        <f t="shared" ca="1" si="51"/>
        <v>0</v>
      </c>
      <c r="BK103" s="265">
        <f t="shared" ca="1" si="51"/>
        <v>0</v>
      </c>
      <c r="BL103" s="265">
        <f t="shared" ca="1" si="51"/>
        <v>0</v>
      </c>
    </row>
    <row r="104" spans="1:64" s="231" customFormat="1" ht="30" customHeight="1">
      <c r="A104" s="250"/>
      <c r="B104" s="254" t="s">
        <v>637</v>
      </c>
      <c r="C104" s="254" t="s">
        <v>0</v>
      </c>
      <c r="D104" s="285" t="s">
        <v>596</v>
      </c>
      <c r="E104" s="254" t="s">
        <v>637</v>
      </c>
      <c r="F104" s="254" t="s">
        <v>259</v>
      </c>
      <c r="G104" s="254" t="s">
        <v>244</v>
      </c>
      <c r="H104" s="337"/>
      <c r="I104" s="255">
        <v>43129</v>
      </c>
      <c r="J104" s="255">
        <v>43182</v>
      </c>
      <c r="K104" s="255"/>
      <c r="L104" s="406">
        <v>1</v>
      </c>
      <c r="M104" s="265">
        <f t="shared" ca="1" si="47"/>
        <v>1</v>
      </c>
      <c r="N104" s="265">
        <f t="shared" ca="1" si="47"/>
        <v>1</v>
      </c>
      <c r="O104" s="265">
        <f t="shared" ca="1" si="47"/>
        <v>1</v>
      </c>
      <c r="P104" s="265">
        <f t="shared" ca="1" si="47"/>
        <v>1</v>
      </c>
      <c r="Q104" s="265">
        <f t="shared" ca="1" si="47"/>
        <v>1</v>
      </c>
      <c r="R104" s="265">
        <f t="shared" ca="1" si="47"/>
        <v>1</v>
      </c>
      <c r="S104" s="265">
        <f t="shared" ca="1" si="47"/>
        <v>1</v>
      </c>
      <c r="T104" s="265">
        <f t="shared" ca="1" si="47"/>
        <v>1</v>
      </c>
      <c r="U104" s="265">
        <f t="shared" ca="1" si="47"/>
        <v>1</v>
      </c>
      <c r="V104" s="265">
        <f t="shared" ca="1" si="47"/>
        <v>1</v>
      </c>
      <c r="W104" s="265">
        <f t="shared" ca="1" si="48"/>
        <v>1</v>
      </c>
      <c r="X104" s="265">
        <f t="shared" ca="1" si="48"/>
        <v>1</v>
      </c>
      <c r="Y104" s="265">
        <f t="shared" ca="1" si="48"/>
        <v>1</v>
      </c>
      <c r="Z104" s="265">
        <f t="shared" ca="1" si="48"/>
        <v>1</v>
      </c>
      <c r="AA104" s="265">
        <f t="shared" ca="1" si="48"/>
        <v>1</v>
      </c>
      <c r="AB104" s="265">
        <f t="shared" ca="1" si="48"/>
        <v>1</v>
      </c>
      <c r="AC104" s="265">
        <f t="shared" ca="1" si="48"/>
        <v>1</v>
      </c>
      <c r="AD104" s="265">
        <f t="shared" ca="1" si="48"/>
        <v>1</v>
      </c>
      <c r="AE104" s="265">
        <f t="shared" ca="1" si="48"/>
        <v>1</v>
      </c>
      <c r="AF104" s="265">
        <f t="shared" ca="1" si="48"/>
        <v>1</v>
      </c>
      <c r="AG104" s="265">
        <f t="shared" ca="1" si="49"/>
        <v>1</v>
      </c>
      <c r="AH104" s="265">
        <f t="shared" ca="1" si="49"/>
        <v>1</v>
      </c>
      <c r="AI104" s="265">
        <f t="shared" ca="1" si="49"/>
        <v>1</v>
      </c>
      <c r="AJ104" s="265">
        <f t="shared" ca="1" si="49"/>
        <v>1</v>
      </c>
      <c r="AK104" s="265">
        <f t="shared" ca="1" si="49"/>
        <v>1</v>
      </c>
      <c r="AL104" s="265">
        <f t="shared" ca="1" si="49"/>
        <v>1</v>
      </c>
      <c r="AM104" s="265">
        <f t="shared" ca="1" si="49"/>
        <v>1</v>
      </c>
      <c r="AN104" s="265">
        <f t="shared" ca="1" si="49"/>
        <v>1</v>
      </c>
      <c r="AO104" s="265">
        <f t="shared" ca="1" si="49"/>
        <v>1</v>
      </c>
      <c r="AP104" s="265">
        <f t="shared" ca="1" si="49"/>
        <v>1</v>
      </c>
      <c r="AQ104" s="265">
        <f t="shared" ca="1" si="50"/>
        <v>1</v>
      </c>
      <c r="AR104" s="265">
        <f t="shared" ca="1" si="50"/>
        <v>1</v>
      </c>
      <c r="AS104" s="265">
        <f t="shared" ca="1" si="50"/>
        <v>1</v>
      </c>
      <c r="AT104" s="265">
        <f t="shared" ca="1" si="50"/>
        <v>1</v>
      </c>
      <c r="AU104" s="265">
        <f t="shared" ca="1" si="50"/>
        <v>1</v>
      </c>
      <c r="AV104" s="265">
        <f t="shared" ca="1" si="50"/>
        <v>1</v>
      </c>
      <c r="AW104" s="265">
        <f t="shared" ca="1" si="50"/>
        <v>0</v>
      </c>
      <c r="AX104" s="265">
        <f t="shared" ca="1" si="50"/>
        <v>0</v>
      </c>
      <c r="AY104" s="265">
        <f t="shared" ca="1" si="50"/>
        <v>0</v>
      </c>
      <c r="AZ104" s="265">
        <f t="shared" ca="1" si="50"/>
        <v>0</v>
      </c>
      <c r="BA104" s="265">
        <f t="shared" ca="1" si="51"/>
        <v>0</v>
      </c>
      <c r="BB104" s="265">
        <f t="shared" ca="1" si="51"/>
        <v>0</v>
      </c>
      <c r="BC104" s="265">
        <f t="shared" ca="1" si="51"/>
        <v>0</v>
      </c>
      <c r="BD104" s="265">
        <f t="shared" ca="1" si="51"/>
        <v>0</v>
      </c>
      <c r="BE104" s="265">
        <f t="shared" ca="1" si="51"/>
        <v>0</v>
      </c>
      <c r="BF104" s="265">
        <f t="shared" ca="1" si="51"/>
        <v>0</v>
      </c>
      <c r="BG104" s="265">
        <f t="shared" ca="1" si="51"/>
        <v>0</v>
      </c>
      <c r="BH104" s="265">
        <f t="shared" ca="1" si="51"/>
        <v>0</v>
      </c>
      <c r="BI104" s="265">
        <f t="shared" ca="1" si="51"/>
        <v>0</v>
      </c>
      <c r="BJ104" s="265">
        <f t="shared" ca="1" si="51"/>
        <v>0</v>
      </c>
      <c r="BK104" s="265">
        <f t="shared" ca="1" si="51"/>
        <v>0</v>
      </c>
      <c r="BL104" s="265">
        <f t="shared" ca="1" si="51"/>
        <v>0</v>
      </c>
    </row>
    <row r="105" spans="1:64" s="231" customFormat="1" ht="30" customHeight="1">
      <c r="A105" s="250"/>
      <c r="B105" s="254" t="s">
        <v>637</v>
      </c>
      <c r="C105" s="254" t="s">
        <v>0</v>
      </c>
      <c r="D105" s="285" t="s">
        <v>596</v>
      </c>
      <c r="E105" s="254" t="s">
        <v>637</v>
      </c>
      <c r="F105" s="254" t="s">
        <v>260</v>
      </c>
      <c r="G105" s="254" t="s">
        <v>244</v>
      </c>
      <c r="H105" s="337"/>
      <c r="I105" s="255">
        <v>43129</v>
      </c>
      <c r="J105" s="255">
        <v>43182</v>
      </c>
      <c r="K105" s="255"/>
      <c r="L105" s="406">
        <v>1</v>
      </c>
      <c r="M105" s="265">
        <f t="shared" ca="1" si="47"/>
        <v>1</v>
      </c>
      <c r="N105" s="265">
        <f t="shared" ca="1" si="47"/>
        <v>1</v>
      </c>
      <c r="O105" s="265">
        <f t="shared" ca="1" si="47"/>
        <v>1</v>
      </c>
      <c r="P105" s="265">
        <f t="shared" ca="1" si="47"/>
        <v>1</v>
      </c>
      <c r="Q105" s="265">
        <f t="shared" ca="1" si="47"/>
        <v>1</v>
      </c>
      <c r="R105" s="265">
        <f t="shared" ca="1" si="47"/>
        <v>1</v>
      </c>
      <c r="S105" s="265">
        <f t="shared" ca="1" si="47"/>
        <v>1</v>
      </c>
      <c r="T105" s="265">
        <f t="shared" ca="1" si="47"/>
        <v>1</v>
      </c>
      <c r="U105" s="265">
        <f t="shared" ca="1" si="47"/>
        <v>1</v>
      </c>
      <c r="V105" s="265">
        <f t="shared" ca="1" si="47"/>
        <v>1</v>
      </c>
      <c r="W105" s="265">
        <f t="shared" ca="1" si="48"/>
        <v>1</v>
      </c>
      <c r="X105" s="265">
        <f t="shared" ca="1" si="48"/>
        <v>1</v>
      </c>
      <c r="Y105" s="265">
        <f t="shared" ca="1" si="48"/>
        <v>1</v>
      </c>
      <c r="Z105" s="265">
        <f t="shared" ca="1" si="48"/>
        <v>1</v>
      </c>
      <c r="AA105" s="265">
        <f t="shared" ca="1" si="48"/>
        <v>1</v>
      </c>
      <c r="AB105" s="265">
        <f t="shared" ca="1" si="48"/>
        <v>1</v>
      </c>
      <c r="AC105" s="265">
        <f t="shared" ca="1" si="48"/>
        <v>1</v>
      </c>
      <c r="AD105" s="265">
        <f t="shared" ca="1" si="48"/>
        <v>1</v>
      </c>
      <c r="AE105" s="265">
        <f t="shared" ca="1" si="48"/>
        <v>1</v>
      </c>
      <c r="AF105" s="265">
        <f t="shared" ca="1" si="48"/>
        <v>1</v>
      </c>
      <c r="AG105" s="265">
        <f t="shared" ca="1" si="49"/>
        <v>1</v>
      </c>
      <c r="AH105" s="265">
        <f t="shared" ca="1" si="49"/>
        <v>1</v>
      </c>
      <c r="AI105" s="265">
        <f t="shared" ca="1" si="49"/>
        <v>1</v>
      </c>
      <c r="AJ105" s="265">
        <f t="shared" ca="1" si="49"/>
        <v>1</v>
      </c>
      <c r="AK105" s="265">
        <f t="shared" ca="1" si="49"/>
        <v>1</v>
      </c>
      <c r="AL105" s="265">
        <f t="shared" ca="1" si="49"/>
        <v>1</v>
      </c>
      <c r="AM105" s="265">
        <f t="shared" ca="1" si="49"/>
        <v>1</v>
      </c>
      <c r="AN105" s="265">
        <f t="shared" ca="1" si="49"/>
        <v>1</v>
      </c>
      <c r="AO105" s="265">
        <f t="shared" ca="1" si="49"/>
        <v>1</v>
      </c>
      <c r="AP105" s="265">
        <f t="shared" ca="1" si="49"/>
        <v>1</v>
      </c>
      <c r="AQ105" s="265">
        <f t="shared" ca="1" si="50"/>
        <v>1</v>
      </c>
      <c r="AR105" s="265">
        <f t="shared" ca="1" si="50"/>
        <v>1</v>
      </c>
      <c r="AS105" s="265">
        <f t="shared" ca="1" si="50"/>
        <v>1</v>
      </c>
      <c r="AT105" s="265">
        <f t="shared" ca="1" si="50"/>
        <v>1</v>
      </c>
      <c r="AU105" s="265">
        <f t="shared" ca="1" si="50"/>
        <v>1</v>
      </c>
      <c r="AV105" s="265">
        <f t="shared" ca="1" si="50"/>
        <v>1</v>
      </c>
      <c r="AW105" s="265">
        <f t="shared" ca="1" si="50"/>
        <v>0</v>
      </c>
      <c r="AX105" s="265">
        <f t="shared" ca="1" si="50"/>
        <v>0</v>
      </c>
      <c r="AY105" s="265">
        <f t="shared" ca="1" si="50"/>
        <v>0</v>
      </c>
      <c r="AZ105" s="265">
        <f t="shared" ca="1" si="50"/>
        <v>0</v>
      </c>
      <c r="BA105" s="265">
        <f t="shared" ca="1" si="51"/>
        <v>0</v>
      </c>
      <c r="BB105" s="265">
        <f t="shared" ca="1" si="51"/>
        <v>0</v>
      </c>
      <c r="BC105" s="265">
        <f t="shared" ca="1" si="51"/>
        <v>0</v>
      </c>
      <c r="BD105" s="265">
        <f t="shared" ca="1" si="51"/>
        <v>0</v>
      </c>
      <c r="BE105" s="265">
        <f t="shared" ca="1" si="51"/>
        <v>0</v>
      </c>
      <c r="BF105" s="265">
        <f t="shared" ca="1" si="51"/>
        <v>0</v>
      </c>
      <c r="BG105" s="265">
        <f t="shared" ca="1" si="51"/>
        <v>0</v>
      </c>
      <c r="BH105" s="265">
        <f t="shared" ca="1" si="51"/>
        <v>0</v>
      </c>
      <c r="BI105" s="265">
        <f t="shared" ca="1" si="51"/>
        <v>0</v>
      </c>
      <c r="BJ105" s="265">
        <f t="shared" ca="1" si="51"/>
        <v>0</v>
      </c>
      <c r="BK105" s="265">
        <f t="shared" ca="1" si="51"/>
        <v>0</v>
      </c>
      <c r="BL105" s="265">
        <f t="shared" ca="1" si="51"/>
        <v>0</v>
      </c>
    </row>
    <row r="106" spans="1:64" s="231" customFormat="1" ht="30" customHeight="1">
      <c r="A106" s="250"/>
      <c r="B106" s="254" t="s">
        <v>637</v>
      </c>
      <c r="C106" s="254" t="s">
        <v>0</v>
      </c>
      <c r="D106" s="285" t="s">
        <v>596</v>
      </c>
      <c r="E106" s="254" t="s">
        <v>637</v>
      </c>
      <c r="F106" s="254" t="s">
        <v>325</v>
      </c>
      <c r="G106" s="254" t="s">
        <v>244</v>
      </c>
      <c r="H106" s="337"/>
      <c r="I106" s="255">
        <v>43129</v>
      </c>
      <c r="J106" s="255">
        <v>43182</v>
      </c>
      <c r="K106" s="255"/>
      <c r="L106" s="406">
        <v>1</v>
      </c>
      <c r="M106" s="265">
        <f t="shared" ca="1" si="47"/>
        <v>1</v>
      </c>
      <c r="N106" s="265">
        <f t="shared" ca="1" si="47"/>
        <v>1</v>
      </c>
      <c r="O106" s="265">
        <f t="shared" ca="1" si="47"/>
        <v>1</v>
      </c>
      <c r="P106" s="265">
        <f t="shared" ca="1" si="47"/>
        <v>1</v>
      </c>
      <c r="Q106" s="265">
        <f t="shared" ca="1" si="47"/>
        <v>1</v>
      </c>
      <c r="R106" s="265">
        <f t="shared" ca="1" si="47"/>
        <v>1</v>
      </c>
      <c r="S106" s="265">
        <f t="shared" ca="1" si="47"/>
        <v>1</v>
      </c>
      <c r="T106" s="265">
        <f t="shared" ca="1" si="47"/>
        <v>1</v>
      </c>
      <c r="U106" s="265">
        <f t="shared" ca="1" si="47"/>
        <v>1</v>
      </c>
      <c r="V106" s="265">
        <f t="shared" ca="1" si="47"/>
        <v>1</v>
      </c>
      <c r="W106" s="265">
        <f t="shared" ca="1" si="48"/>
        <v>1</v>
      </c>
      <c r="X106" s="265">
        <f t="shared" ca="1" si="48"/>
        <v>1</v>
      </c>
      <c r="Y106" s="265">
        <f t="shared" ca="1" si="48"/>
        <v>1</v>
      </c>
      <c r="Z106" s="265">
        <f t="shared" ca="1" si="48"/>
        <v>1</v>
      </c>
      <c r="AA106" s="265">
        <f t="shared" ca="1" si="48"/>
        <v>1</v>
      </c>
      <c r="AB106" s="265">
        <f t="shared" ca="1" si="48"/>
        <v>1</v>
      </c>
      <c r="AC106" s="265">
        <f t="shared" ca="1" si="48"/>
        <v>1</v>
      </c>
      <c r="AD106" s="265">
        <f t="shared" ca="1" si="48"/>
        <v>1</v>
      </c>
      <c r="AE106" s="265">
        <f t="shared" ca="1" si="48"/>
        <v>1</v>
      </c>
      <c r="AF106" s="265">
        <f t="shared" ca="1" si="48"/>
        <v>1</v>
      </c>
      <c r="AG106" s="265">
        <f t="shared" ca="1" si="49"/>
        <v>1</v>
      </c>
      <c r="AH106" s="265">
        <f t="shared" ca="1" si="49"/>
        <v>1</v>
      </c>
      <c r="AI106" s="265">
        <f t="shared" ca="1" si="49"/>
        <v>1</v>
      </c>
      <c r="AJ106" s="265">
        <f t="shared" ca="1" si="49"/>
        <v>1</v>
      </c>
      <c r="AK106" s="265">
        <f t="shared" ca="1" si="49"/>
        <v>1</v>
      </c>
      <c r="AL106" s="265">
        <f t="shared" ca="1" si="49"/>
        <v>1</v>
      </c>
      <c r="AM106" s="265">
        <f t="shared" ca="1" si="49"/>
        <v>1</v>
      </c>
      <c r="AN106" s="265">
        <f t="shared" ca="1" si="49"/>
        <v>1</v>
      </c>
      <c r="AO106" s="265">
        <f t="shared" ca="1" si="49"/>
        <v>1</v>
      </c>
      <c r="AP106" s="265">
        <f t="shared" ca="1" si="49"/>
        <v>1</v>
      </c>
      <c r="AQ106" s="265">
        <f t="shared" ca="1" si="50"/>
        <v>1</v>
      </c>
      <c r="AR106" s="265">
        <f t="shared" ca="1" si="50"/>
        <v>1</v>
      </c>
      <c r="AS106" s="265">
        <f t="shared" ca="1" si="50"/>
        <v>1</v>
      </c>
      <c r="AT106" s="265">
        <f t="shared" ca="1" si="50"/>
        <v>1</v>
      </c>
      <c r="AU106" s="265">
        <f t="shared" ca="1" si="50"/>
        <v>1</v>
      </c>
      <c r="AV106" s="265">
        <f t="shared" ca="1" si="50"/>
        <v>1</v>
      </c>
      <c r="AW106" s="265">
        <f t="shared" ca="1" si="50"/>
        <v>0</v>
      </c>
      <c r="AX106" s="265">
        <f t="shared" ca="1" si="50"/>
        <v>0</v>
      </c>
      <c r="AY106" s="265">
        <f t="shared" ca="1" si="50"/>
        <v>0</v>
      </c>
      <c r="AZ106" s="265">
        <f t="shared" ca="1" si="50"/>
        <v>0</v>
      </c>
      <c r="BA106" s="265">
        <f t="shared" ca="1" si="51"/>
        <v>0</v>
      </c>
      <c r="BB106" s="265">
        <f t="shared" ca="1" si="51"/>
        <v>0</v>
      </c>
      <c r="BC106" s="265">
        <f t="shared" ca="1" si="51"/>
        <v>0</v>
      </c>
      <c r="BD106" s="265">
        <f t="shared" ca="1" si="51"/>
        <v>0</v>
      </c>
      <c r="BE106" s="265">
        <f t="shared" ca="1" si="51"/>
        <v>0</v>
      </c>
      <c r="BF106" s="265">
        <f t="shared" ca="1" si="51"/>
        <v>0</v>
      </c>
      <c r="BG106" s="265">
        <f t="shared" ca="1" si="51"/>
        <v>0</v>
      </c>
      <c r="BH106" s="265">
        <f t="shared" ca="1" si="51"/>
        <v>0</v>
      </c>
      <c r="BI106" s="265">
        <f t="shared" ca="1" si="51"/>
        <v>0</v>
      </c>
      <c r="BJ106" s="265">
        <f t="shared" ca="1" si="51"/>
        <v>0</v>
      </c>
      <c r="BK106" s="265">
        <f t="shared" ca="1" si="51"/>
        <v>0</v>
      </c>
      <c r="BL106" s="265">
        <f t="shared" ca="1" si="51"/>
        <v>0</v>
      </c>
    </row>
    <row r="107" spans="1:64" s="231" customFormat="1" ht="30" customHeight="1">
      <c r="A107" s="250"/>
      <c r="B107" s="254" t="s">
        <v>637</v>
      </c>
      <c r="C107" s="254" t="s">
        <v>0</v>
      </c>
      <c r="D107" s="285" t="s">
        <v>596</v>
      </c>
      <c r="E107" s="254" t="s">
        <v>637</v>
      </c>
      <c r="F107" s="254" t="s">
        <v>261</v>
      </c>
      <c r="G107" s="254" t="s">
        <v>244</v>
      </c>
      <c r="H107" s="337"/>
      <c r="I107" s="255">
        <v>43129</v>
      </c>
      <c r="J107" s="255">
        <v>43182</v>
      </c>
      <c r="K107" s="255"/>
      <c r="L107" s="406">
        <v>1</v>
      </c>
      <c r="M107" s="265">
        <f t="shared" ca="1" si="47"/>
        <v>1</v>
      </c>
      <c r="N107" s="265">
        <f t="shared" ca="1" si="47"/>
        <v>1</v>
      </c>
      <c r="O107" s="265">
        <f t="shared" ca="1" si="47"/>
        <v>1</v>
      </c>
      <c r="P107" s="265">
        <f t="shared" ca="1" si="47"/>
        <v>1</v>
      </c>
      <c r="Q107" s="265">
        <f t="shared" ca="1" si="47"/>
        <v>1</v>
      </c>
      <c r="R107" s="265">
        <f t="shared" ca="1" si="47"/>
        <v>1</v>
      </c>
      <c r="S107" s="265">
        <f t="shared" ca="1" si="47"/>
        <v>1</v>
      </c>
      <c r="T107" s="265">
        <f t="shared" ca="1" si="47"/>
        <v>1</v>
      </c>
      <c r="U107" s="265">
        <f t="shared" ca="1" si="47"/>
        <v>1</v>
      </c>
      <c r="V107" s="265">
        <f t="shared" ca="1" si="47"/>
        <v>1</v>
      </c>
      <c r="W107" s="265">
        <f t="shared" ca="1" si="48"/>
        <v>1</v>
      </c>
      <c r="X107" s="265">
        <f t="shared" ca="1" si="48"/>
        <v>1</v>
      </c>
      <c r="Y107" s="265">
        <f t="shared" ca="1" si="48"/>
        <v>1</v>
      </c>
      <c r="Z107" s="265">
        <f t="shared" ca="1" si="48"/>
        <v>1</v>
      </c>
      <c r="AA107" s="265">
        <f t="shared" ca="1" si="48"/>
        <v>1</v>
      </c>
      <c r="AB107" s="265">
        <f t="shared" ca="1" si="48"/>
        <v>1</v>
      </c>
      <c r="AC107" s="265">
        <f t="shared" ca="1" si="48"/>
        <v>1</v>
      </c>
      <c r="AD107" s="265">
        <f t="shared" ca="1" si="48"/>
        <v>1</v>
      </c>
      <c r="AE107" s="265">
        <f t="shared" ca="1" si="48"/>
        <v>1</v>
      </c>
      <c r="AF107" s="265">
        <f t="shared" ca="1" si="48"/>
        <v>1</v>
      </c>
      <c r="AG107" s="265">
        <f t="shared" ca="1" si="49"/>
        <v>1</v>
      </c>
      <c r="AH107" s="265">
        <f t="shared" ca="1" si="49"/>
        <v>1</v>
      </c>
      <c r="AI107" s="265">
        <f t="shared" ca="1" si="49"/>
        <v>1</v>
      </c>
      <c r="AJ107" s="265">
        <f t="shared" ca="1" si="49"/>
        <v>1</v>
      </c>
      <c r="AK107" s="265">
        <f t="shared" ca="1" si="49"/>
        <v>1</v>
      </c>
      <c r="AL107" s="265">
        <f t="shared" ca="1" si="49"/>
        <v>1</v>
      </c>
      <c r="AM107" s="265">
        <f t="shared" ca="1" si="49"/>
        <v>1</v>
      </c>
      <c r="AN107" s="265">
        <f t="shared" ca="1" si="49"/>
        <v>1</v>
      </c>
      <c r="AO107" s="265">
        <f t="shared" ca="1" si="49"/>
        <v>1</v>
      </c>
      <c r="AP107" s="265">
        <f t="shared" ca="1" si="49"/>
        <v>1</v>
      </c>
      <c r="AQ107" s="265">
        <f t="shared" ca="1" si="50"/>
        <v>1</v>
      </c>
      <c r="AR107" s="265">
        <f t="shared" ca="1" si="50"/>
        <v>1</v>
      </c>
      <c r="AS107" s="265">
        <f t="shared" ca="1" si="50"/>
        <v>1</v>
      </c>
      <c r="AT107" s="265">
        <f t="shared" ca="1" si="50"/>
        <v>1</v>
      </c>
      <c r="AU107" s="265">
        <f t="shared" ca="1" si="50"/>
        <v>1</v>
      </c>
      <c r="AV107" s="265">
        <f t="shared" ca="1" si="50"/>
        <v>1</v>
      </c>
      <c r="AW107" s="265">
        <f t="shared" ca="1" si="50"/>
        <v>0</v>
      </c>
      <c r="AX107" s="265">
        <f t="shared" ca="1" si="50"/>
        <v>0</v>
      </c>
      <c r="AY107" s="265">
        <f t="shared" ca="1" si="50"/>
        <v>0</v>
      </c>
      <c r="AZ107" s="265">
        <f t="shared" ca="1" si="50"/>
        <v>0</v>
      </c>
      <c r="BA107" s="265">
        <f t="shared" ca="1" si="51"/>
        <v>0</v>
      </c>
      <c r="BB107" s="265">
        <f t="shared" ca="1" si="51"/>
        <v>0</v>
      </c>
      <c r="BC107" s="265">
        <f t="shared" ca="1" si="51"/>
        <v>0</v>
      </c>
      <c r="BD107" s="265">
        <f t="shared" ca="1" si="51"/>
        <v>0</v>
      </c>
      <c r="BE107" s="265">
        <f t="shared" ca="1" si="51"/>
        <v>0</v>
      </c>
      <c r="BF107" s="265">
        <f t="shared" ca="1" si="51"/>
        <v>0</v>
      </c>
      <c r="BG107" s="265">
        <f t="shared" ca="1" si="51"/>
        <v>0</v>
      </c>
      <c r="BH107" s="265">
        <f t="shared" ca="1" si="51"/>
        <v>0</v>
      </c>
      <c r="BI107" s="265">
        <f t="shared" ca="1" si="51"/>
        <v>0</v>
      </c>
      <c r="BJ107" s="265">
        <f t="shared" ca="1" si="51"/>
        <v>0</v>
      </c>
      <c r="BK107" s="265">
        <f t="shared" ca="1" si="51"/>
        <v>0</v>
      </c>
      <c r="BL107" s="265">
        <f t="shared" ca="1" si="51"/>
        <v>0</v>
      </c>
    </row>
    <row r="108" spans="1:64" s="231" customFormat="1" ht="30" customHeight="1">
      <c r="A108" s="250"/>
      <c r="B108" s="254" t="s">
        <v>637</v>
      </c>
      <c r="C108" s="254" t="s">
        <v>0</v>
      </c>
      <c r="D108" s="285" t="s">
        <v>596</v>
      </c>
      <c r="E108" s="254" t="s">
        <v>637</v>
      </c>
      <c r="F108" s="254" t="s">
        <v>262</v>
      </c>
      <c r="G108" s="254" t="s">
        <v>244</v>
      </c>
      <c r="H108" s="337"/>
      <c r="I108" s="255">
        <v>43129</v>
      </c>
      <c r="J108" s="255">
        <v>43182</v>
      </c>
      <c r="K108" s="255"/>
      <c r="L108" s="406">
        <v>1</v>
      </c>
      <c r="M108" s="265">
        <f t="shared" ca="1" si="47"/>
        <v>1</v>
      </c>
      <c r="N108" s="265">
        <f t="shared" ca="1" si="47"/>
        <v>1</v>
      </c>
      <c r="O108" s="265">
        <f t="shared" ca="1" si="47"/>
        <v>1</v>
      </c>
      <c r="P108" s="265">
        <f t="shared" ca="1" si="47"/>
        <v>1</v>
      </c>
      <c r="Q108" s="265">
        <f t="shared" ca="1" si="47"/>
        <v>1</v>
      </c>
      <c r="R108" s="265">
        <f t="shared" ca="1" si="47"/>
        <v>1</v>
      </c>
      <c r="S108" s="265">
        <f t="shared" ca="1" si="47"/>
        <v>1</v>
      </c>
      <c r="T108" s="265">
        <f t="shared" ca="1" si="47"/>
        <v>1</v>
      </c>
      <c r="U108" s="265">
        <f t="shared" ca="1" si="47"/>
        <v>1</v>
      </c>
      <c r="V108" s="265">
        <f t="shared" ca="1" si="47"/>
        <v>1</v>
      </c>
      <c r="W108" s="265">
        <f t="shared" ca="1" si="48"/>
        <v>1</v>
      </c>
      <c r="X108" s="265">
        <f t="shared" ca="1" si="48"/>
        <v>1</v>
      </c>
      <c r="Y108" s="265">
        <f t="shared" ca="1" si="48"/>
        <v>1</v>
      </c>
      <c r="Z108" s="265">
        <f t="shared" ca="1" si="48"/>
        <v>1</v>
      </c>
      <c r="AA108" s="265">
        <f t="shared" ca="1" si="48"/>
        <v>1</v>
      </c>
      <c r="AB108" s="265">
        <f t="shared" ca="1" si="48"/>
        <v>1</v>
      </c>
      <c r="AC108" s="265">
        <f t="shared" ca="1" si="48"/>
        <v>1</v>
      </c>
      <c r="AD108" s="265">
        <f t="shared" ca="1" si="48"/>
        <v>1</v>
      </c>
      <c r="AE108" s="265">
        <f t="shared" ca="1" si="48"/>
        <v>1</v>
      </c>
      <c r="AF108" s="265">
        <f t="shared" ca="1" si="48"/>
        <v>1</v>
      </c>
      <c r="AG108" s="265">
        <f t="shared" ca="1" si="49"/>
        <v>1</v>
      </c>
      <c r="AH108" s="265">
        <f t="shared" ca="1" si="49"/>
        <v>1</v>
      </c>
      <c r="AI108" s="265">
        <f t="shared" ca="1" si="49"/>
        <v>1</v>
      </c>
      <c r="AJ108" s="265">
        <f t="shared" ca="1" si="49"/>
        <v>1</v>
      </c>
      <c r="AK108" s="265">
        <f t="shared" ca="1" si="49"/>
        <v>1</v>
      </c>
      <c r="AL108" s="265">
        <f t="shared" ca="1" si="49"/>
        <v>1</v>
      </c>
      <c r="AM108" s="265">
        <f t="shared" ca="1" si="49"/>
        <v>1</v>
      </c>
      <c r="AN108" s="265">
        <f t="shared" ca="1" si="49"/>
        <v>1</v>
      </c>
      <c r="AO108" s="265">
        <f t="shared" ca="1" si="49"/>
        <v>1</v>
      </c>
      <c r="AP108" s="265">
        <f t="shared" ca="1" si="49"/>
        <v>1</v>
      </c>
      <c r="AQ108" s="265">
        <f t="shared" ca="1" si="50"/>
        <v>1</v>
      </c>
      <c r="AR108" s="265">
        <f t="shared" ca="1" si="50"/>
        <v>1</v>
      </c>
      <c r="AS108" s="265">
        <f t="shared" ca="1" si="50"/>
        <v>1</v>
      </c>
      <c r="AT108" s="265">
        <f t="shared" ca="1" si="50"/>
        <v>1</v>
      </c>
      <c r="AU108" s="265">
        <f t="shared" ca="1" si="50"/>
        <v>1</v>
      </c>
      <c r="AV108" s="265">
        <f t="shared" ca="1" si="50"/>
        <v>1</v>
      </c>
      <c r="AW108" s="265">
        <f t="shared" ca="1" si="50"/>
        <v>0</v>
      </c>
      <c r="AX108" s="265">
        <f t="shared" ca="1" si="50"/>
        <v>0</v>
      </c>
      <c r="AY108" s="265">
        <f t="shared" ca="1" si="50"/>
        <v>0</v>
      </c>
      <c r="AZ108" s="265">
        <f t="shared" ca="1" si="50"/>
        <v>0</v>
      </c>
      <c r="BA108" s="265">
        <f t="shared" ca="1" si="51"/>
        <v>0</v>
      </c>
      <c r="BB108" s="265">
        <f t="shared" ca="1" si="51"/>
        <v>0</v>
      </c>
      <c r="BC108" s="265">
        <f t="shared" ca="1" si="51"/>
        <v>0</v>
      </c>
      <c r="BD108" s="265">
        <f t="shared" ca="1" si="51"/>
        <v>0</v>
      </c>
      <c r="BE108" s="265">
        <f t="shared" ca="1" si="51"/>
        <v>0</v>
      </c>
      <c r="BF108" s="265">
        <f t="shared" ca="1" si="51"/>
        <v>0</v>
      </c>
      <c r="BG108" s="265">
        <f t="shared" ca="1" si="51"/>
        <v>0</v>
      </c>
      <c r="BH108" s="265">
        <f t="shared" ca="1" si="51"/>
        <v>0</v>
      </c>
      <c r="BI108" s="265">
        <f t="shared" ca="1" si="51"/>
        <v>0</v>
      </c>
      <c r="BJ108" s="265">
        <f t="shared" ca="1" si="51"/>
        <v>0</v>
      </c>
      <c r="BK108" s="265">
        <f t="shared" ca="1" si="51"/>
        <v>0</v>
      </c>
      <c r="BL108" s="265">
        <f t="shared" ca="1" si="51"/>
        <v>0</v>
      </c>
    </row>
    <row r="109" spans="1:64" s="231" customFormat="1" ht="30" customHeight="1">
      <c r="A109" s="250"/>
      <c r="B109" s="254" t="s">
        <v>637</v>
      </c>
      <c r="C109" s="254" t="s">
        <v>0</v>
      </c>
      <c r="D109" s="285" t="s">
        <v>596</v>
      </c>
      <c r="E109" s="254" t="s">
        <v>637</v>
      </c>
      <c r="F109" s="254" t="s">
        <v>263</v>
      </c>
      <c r="G109" s="254" t="s">
        <v>244</v>
      </c>
      <c r="H109" s="337"/>
      <c r="I109" s="255">
        <v>43129</v>
      </c>
      <c r="J109" s="255">
        <v>43182</v>
      </c>
      <c r="K109" s="255"/>
      <c r="L109" s="406">
        <v>1</v>
      </c>
      <c r="M109" s="265">
        <f t="shared" ca="1" si="47"/>
        <v>1</v>
      </c>
      <c r="N109" s="265">
        <f t="shared" ca="1" si="47"/>
        <v>1</v>
      </c>
      <c r="O109" s="265">
        <f t="shared" ca="1" si="47"/>
        <v>1</v>
      </c>
      <c r="P109" s="265">
        <f t="shared" ca="1" si="47"/>
        <v>1</v>
      </c>
      <c r="Q109" s="265">
        <f t="shared" ca="1" si="47"/>
        <v>1</v>
      </c>
      <c r="R109" s="265">
        <f t="shared" ca="1" si="47"/>
        <v>1</v>
      </c>
      <c r="S109" s="265">
        <f t="shared" ca="1" si="47"/>
        <v>1</v>
      </c>
      <c r="T109" s="265">
        <f t="shared" ca="1" si="47"/>
        <v>1</v>
      </c>
      <c r="U109" s="265">
        <f t="shared" ca="1" si="47"/>
        <v>1</v>
      </c>
      <c r="V109" s="265">
        <f t="shared" ca="1" si="47"/>
        <v>1</v>
      </c>
      <c r="W109" s="265">
        <f t="shared" ca="1" si="48"/>
        <v>1</v>
      </c>
      <c r="X109" s="265">
        <f t="shared" ca="1" si="48"/>
        <v>1</v>
      </c>
      <c r="Y109" s="265">
        <f t="shared" ca="1" si="48"/>
        <v>1</v>
      </c>
      <c r="Z109" s="265">
        <f t="shared" ca="1" si="48"/>
        <v>1</v>
      </c>
      <c r="AA109" s="265">
        <f t="shared" ca="1" si="48"/>
        <v>1</v>
      </c>
      <c r="AB109" s="265">
        <f t="shared" ca="1" si="48"/>
        <v>1</v>
      </c>
      <c r="AC109" s="265">
        <f t="shared" ca="1" si="48"/>
        <v>1</v>
      </c>
      <c r="AD109" s="265">
        <f t="shared" ca="1" si="48"/>
        <v>1</v>
      </c>
      <c r="AE109" s="265">
        <f t="shared" ca="1" si="48"/>
        <v>1</v>
      </c>
      <c r="AF109" s="265">
        <f t="shared" ca="1" si="48"/>
        <v>1</v>
      </c>
      <c r="AG109" s="265">
        <f t="shared" ca="1" si="49"/>
        <v>1</v>
      </c>
      <c r="AH109" s="265">
        <f t="shared" ca="1" si="49"/>
        <v>1</v>
      </c>
      <c r="AI109" s="265">
        <f t="shared" ca="1" si="49"/>
        <v>1</v>
      </c>
      <c r="AJ109" s="265">
        <f t="shared" ca="1" si="49"/>
        <v>1</v>
      </c>
      <c r="AK109" s="265">
        <f t="shared" ca="1" si="49"/>
        <v>1</v>
      </c>
      <c r="AL109" s="265">
        <f t="shared" ca="1" si="49"/>
        <v>1</v>
      </c>
      <c r="AM109" s="265">
        <f t="shared" ca="1" si="49"/>
        <v>1</v>
      </c>
      <c r="AN109" s="265">
        <f t="shared" ca="1" si="49"/>
        <v>1</v>
      </c>
      <c r="AO109" s="265">
        <f t="shared" ca="1" si="49"/>
        <v>1</v>
      </c>
      <c r="AP109" s="265">
        <f t="shared" ca="1" si="49"/>
        <v>1</v>
      </c>
      <c r="AQ109" s="265">
        <f t="shared" ca="1" si="50"/>
        <v>1</v>
      </c>
      <c r="AR109" s="265">
        <f t="shared" ca="1" si="50"/>
        <v>1</v>
      </c>
      <c r="AS109" s="265">
        <f t="shared" ca="1" si="50"/>
        <v>1</v>
      </c>
      <c r="AT109" s="265">
        <f t="shared" ca="1" si="50"/>
        <v>1</v>
      </c>
      <c r="AU109" s="265">
        <f t="shared" ca="1" si="50"/>
        <v>1</v>
      </c>
      <c r="AV109" s="265">
        <f t="shared" ca="1" si="50"/>
        <v>1</v>
      </c>
      <c r="AW109" s="265">
        <f t="shared" ca="1" si="50"/>
        <v>0</v>
      </c>
      <c r="AX109" s="265">
        <f t="shared" ca="1" si="50"/>
        <v>0</v>
      </c>
      <c r="AY109" s="265">
        <f t="shared" ca="1" si="50"/>
        <v>0</v>
      </c>
      <c r="AZ109" s="265">
        <f t="shared" ca="1" si="50"/>
        <v>0</v>
      </c>
      <c r="BA109" s="265">
        <f t="shared" ca="1" si="51"/>
        <v>0</v>
      </c>
      <c r="BB109" s="265">
        <f t="shared" ca="1" si="51"/>
        <v>0</v>
      </c>
      <c r="BC109" s="265">
        <f t="shared" ca="1" si="51"/>
        <v>0</v>
      </c>
      <c r="BD109" s="265">
        <f t="shared" ca="1" si="51"/>
        <v>0</v>
      </c>
      <c r="BE109" s="265">
        <f t="shared" ca="1" si="51"/>
        <v>0</v>
      </c>
      <c r="BF109" s="265">
        <f t="shared" ca="1" si="51"/>
        <v>0</v>
      </c>
      <c r="BG109" s="265">
        <f t="shared" ca="1" si="51"/>
        <v>0</v>
      </c>
      <c r="BH109" s="265">
        <f t="shared" ca="1" si="51"/>
        <v>0</v>
      </c>
      <c r="BI109" s="265">
        <f t="shared" ca="1" si="51"/>
        <v>0</v>
      </c>
      <c r="BJ109" s="265">
        <f t="shared" ca="1" si="51"/>
        <v>0</v>
      </c>
      <c r="BK109" s="265">
        <f t="shared" ca="1" si="51"/>
        <v>0</v>
      </c>
      <c r="BL109" s="265">
        <f t="shared" ca="1" si="51"/>
        <v>0</v>
      </c>
    </row>
    <row r="110" spans="1:64" s="231" customFormat="1" ht="30" customHeight="1">
      <c r="A110" s="250"/>
      <c r="B110" s="254" t="s">
        <v>637</v>
      </c>
      <c r="C110" s="254" t="s">
        <v>0</v>
      </c>
      <c r="D110" s="285" t="s">
        <v>596</v>
      </c>
      <c r="E110" s="254" t="s">
        <v>637</v>
      </c>
      <c r="F110" s="254" t="s">
        <v>264</v>
      </c>
      <c r="G110" s="254" t="s">
        <v>244</v>
      </c>
      <c r="H110" s="337"/>
      <c r="I110" s="255">
        <v>43129</v>
      </c>
      <c r="J110" s="255">
        <v>43182</v>
      </c>
      <c r="K110" s="255"/>
      <c r="L110" s="406">
        <v>1</v>
      </c>
      <c r="M110" s="265">
        <f t="shared" ref="M110:AB123" ca="1" si="52">IF((AND(M$3&gt;=$I110,M$3&lt;=$J110)),$L110,0)</f>
        <v>1</v>
      </c>
      <c r="N110" s="265">
        <f t="shared" ca="1" si="52"/>
        <v>1</v>
      </c>
      <c r="O110" s="265">
        <f t="shared" ca="1" si="52"/>
        <v>1</v>
      </c>
      <c r="P110" s="265">
        <f t="shared" ca="1" si="52"/>
        <v>1</v>
      </c>
      <c r="Q110" s="265">
        <f t="shared" ca="1" si="52"/>
        <v>1</v>
      </c>
      <c r="R110" s="265">
        <f t="shared" ca="1" si="52"/>
        <v>1</v>
      </c>
      <c r="S110" s="265">
        <f t="shared" ca="1" si="52"/>
        <v>1</v>
      </c>
      <c r="T110" s="265">
        <f t="shared" ca="1" si="52"/>
        <v>1</v>
      </c>
      <c r="U110" s="265">
        <f t="shared" ca="1" si="52"/>
        <v>1</v>
      </c>
      <c r="V110" s="265">
        <f t="shared" ca="1" si="52"/>
        <v>1</v>
      </c>
      <c r="W110" s="265">
        <f t="shared" ca="1" si="52"/>
        <v>1</v>
      </c>
      <c r="X110" s="265">
        <f t="shared" ca="1" si="52"/>
        <v>1</v>
      </c>
      <c r="Y110" s="265">
        <f t="shared" ca="1" si="52"/>
        <v>1</v>
      </c>
      <c r="Z110" s="265">
        <f t="shared" ca="1" si="52"/>
        <v>1</v>
      </c>
      <c r="AA110" s="265">
        <f t="shared" ca="1" si="52"/>
        <v>1</v>
      </c>
      <c r="AB110" s="265">
        <f t="shared" ca="1" si="52"/>
        <v>1</v>
      </c>
      <c r="AC110" s="265">
        <f t="shared" ref="AC110:AR123" ca="1" si="53">IF((AND(AC$3&gt;=$I110,AC$3&lt;=$J110)),$L110,0)</f>
        <v>1</v>
      </c>
      <c r="AD110" s="265">
        <f t="shared" ca="1" si="53"/>
        <v>1</v>
      </c>
      <c r="AE110" s="265">
        <f t="shared" ca="1" si="53"/>
        <v>1</v>
      </c>
      <c r="AF110" s="265">
        <f t="shared" ca="1" si="53"/>
        <v>1</v>
      </c>
      <c r="AG110" s="265">
        <f t="shared" ca="1" si="53"/>
        <v>1</v>
      </c>
      <c r="AH110" s="265">
        <f t="shared" ca="1" si="53"/>
        <v>1</v>
      </c>
      <c r="AI110" s="265">
        <f t="shared" ca="1" si="53"/>
        <v>1</v>
      </c>
      <c r="AJ110" s="265">
        <f t="shared" ca="1" si="53"/>
        <v>1</v>
      </c>
      <c r="AK110" s="265">
        <f t="shared" ca="1" si="53"/>
        <v>1</v>
      </c>
      <c r="AL110" s="265">
        <f t="shared" ca="1" si="53"/>
        <v>1</v>
      </c>
      <c r="AM110" s="265">
        <f t="shared" ca="1" si="53"/>
        <v>1</v>
      </c>
      <c r="AN110" s="265">
        <f t="shared" ca="1" si="53"/>
        <v>1</v>
      </c>
      <c r="AO110" s="265">
        <f t="shared" ca="1" si="53"/>
        <v>1</v>
      </c>
      <c r="AP110" s="265">
        <f t="shared" ca="1" si="53"/>
        <v>1</v>
      </c>
      <c r="AQ110" s="265">
        <f t="shared" ca="1" si="53"/>
        <v>1</v>
      </c>
      <c r="AR110" s="265">
        <f t="shared" ca="1" si="53"/>
        <v>1</v>
      </c>
      <c r="AS110" s="265">
        <f t="shared" ref="AS110:BH124" ca="1" si="54">IF((AND(AS$3&gt;=$I110,AS$3&lt;=$J110)),$L110,0)</f>
        <v>1</v>
      </c>
      <c r="AT110" s="265">
        <f t="shared" ca="1" si="54"/>
        <v>1</v>
      </c>
      <c r="AU110" s="265">
        <f t="shared" ca="1" si="54"/>
        <v>1</v>
      </c>
      <c r="AV110" s="265">
        <f t="shared" ca="1" si="54"/>
        <v>1</v>
      </c>
      <c r="AW110" s="265">
        <f t="shared" ca="1" si="54"/>
        <v>0</v>
      </c>
      <c r="AX110" s="265">
        <f t="shared" ca="1" si="54"/>
        <v>0</v>
      </c>
      <c r="AY110" s="265">
        <f t="shared" ca="1" si="54"/>
        <v>0</v>
      </c>
      <c r="AZ110" s="265">
        <f t="shared" ca="1" si="54"/>
        <v>0</v>
      </c>
      <c r="BA110" s="265">
        <f t="shared" ca="1" si="54"/>
        <v>0</v>
      </c>
      <c r="BB110" s="265">
        <f t="shared" ca="1" si="54"/>
        <v>0</v>
      </c>
      <c r="BC110" s="265">
        <f t="shared" ca="1" si="54"/>
        <v>0</v>
      </c>
      <c r="BD110" s="265">
        <f t="shared" ca="1" si="54"/>
        <v>0</v>
      </c>
      <c r="BE110" s="265">
        <f t="shared" ca="1" si="54"/>
        <v>0</v>
      </c>
      <c r="BF110" s="265">
        <f t="shared" ca="1" si="54"/>
        <v>0</v>
      </c>
      <c r="BG110" s="265">
        <f t="shared" ca="1" si="54"/>
        <v>0</v>
      </c>
      <c r="BH110" s="265">
        <f t="shared" ca="1" si="54"/>
        <v>0</v>
      </c>
      <c r="BI110" s="265">
        <f t="shared" ref="BA110:BL124" ca="1" si="55">IF((AND(BI$3&gt;=$I110,BI$3&lt;=$J110)),$L110,0)</f>
        <v>0</v>
      </c>
      <c r="BJ110" s="265">
        <f t="shared" ca="1" si="55"/>
        <v>0</v>
      </c>
      <c r="BK110" s="265">
        <f t="shared" ca="1" si="55"/>
        <v>0</v>
      </c>
      <c r="BL110" s="265">
        <f t="shared" ca="1" si="55"/>
        <v>0</v>
      </c>
    </row>
    <row r="111" spans="1:64" s="231" customFormat="1" ht="30" customHeight="1">
      <c r="A111" s="250"/>
      <c r="B111" s="254" t="s">
        <v>637</v>
      </c>
      <c r="C111" s="254" t="s">
        <v>0</v>
      </c>
      <c r="D111" s="285" t="s">
        <v>596</v>
      </c>
      <c r="E111" s="254" t="s">
        <v>637</v>
      </c>
      <c r="F111" s="254" t="s">
        <v>265</v>
      </c>
      <c r="G111" s="254" t="s">
        <v>244</v>
      </c>
      <c r="H111" s="337"/>
      <c r="I111" s="255">
        <v>43129</v>
      </c>
      <c r="J111" s="255">
        <v>43182</v>
      </c>
      <c r="K111" s="255"/>
      <c r="L111" s="406">
        <v>1</v>
      </c>
      <c r="M111" s="265">
        <f t="shared" ca="1" si="52"/>
        <v>1</v>
      </c>
      <c r="N111" s="265">
        <f t="shared" ca="1" si="52"/>
        <v>1</v>
      </c>
      <c r="O111" s="265">
        <f t="shared" ca="1" si="52"/>
        <v>1</v>
      </c>
      <c r="P111" s="265">
        <f t="shared" ca="1" si="52"/>
        <v>1</v>
      </c>
      <c r="Q111" s="265">
        <f t="shared" ca="1" si="52"/>
        <v>1</v>
      </c>
      <c r="R111" s="265">
        <f t="shared" ca="1" si="52"/>
        <v>1</v>
      </c>
      <c r="S111" s="265">
        <f t="shared" ca="1" si="52"/>
        <v>1</v>
      </c>
      <c r="T111" s="265">
        <f t="shared" ca="1" si="52"/>
        <v>1</v>
      </c>
      <c r="U111" s="265">
        <f t="shared" ca="1" si="52"/>
        <v>1</v>
      </c>
      <c r="V111" s="265">
        <f t="shared" ca="1" si="52"/>
        <v>1</v>
      </c>
      <c r="W111" s="265">
        <f t="shared" ca="1" si="52"/>
        <v>1</v>
      </c>
      <c r="X111" s="265">
        <f t="shared" ca="1" si="52"/>
        <v>1</v>
      </c>
      <c r="Y111" s="265">
        <f t="shared" ca="1" si="52"/>
        <v>1</v>
      </c>
      <c r="Z111" s="265">
        <f t="shared" ca="1" si="52"/>
        <v>1</v>
      </c>
      <c r="AA111" s="265">
        <f t="shared" ca="1" si="52"/>
        <v>1</v>
      </c>
      <c r="AB111" s="265">
        <f t="shared" ca="1" si="52"/>
        <v>1</v>
      </c>
      <c r="AC111" s="265">
        <f t="shared" ca="1" si="53"/>
        <v>1</v>
      </c>
      <c r="AD111" s="265">
        <f t="shared" ca="1" si="53"/>
        <v>1</v>
      </c>
      <c r="AE111" s="265">
        <f t="shared" ca="1" si="53"/>
        <v>1</v>
      </c>
      <c r="AF111" s="265">
        <f t="shared" ca="1" si="53"/>
        <v>1</v>
      </c>
      <c r="AG111" s="265">
        <f t="shared" ca="1" si="53"/>
        <v>1</v>
      </c>
      <c r="AH111" s="265">
        <f t="shared" ca="1" si="53"/>
        <v>1</v>
      </c>
      <c r="AI111" s="265">
        <f t="shared" ca="1" si="53"/>
        <v>1</v>
      </c>
      <c r="AJ111" s="265">
        <f t="shared" ca="1" si="53"/>
        <v>1</v>
      </c>
      <c r="AK111" s="265">
        <f t="shared" ca="1" si="53"/>
        <v>1</v>
      </c>
      <c r="AL111" s="265">
        <f t="shared" ca="1" si="53"/>
        <v>1</v>
      </c>
      <c r="AM111" s="265">
        <f t="shared" ca="1" si="53"/>
        <v>1</v>
      </c>
      <c r="AN111" s="265">
        <f t="shared" ca="1" si="53"/>
        <v>1</v>
      </c>
      <c r="AO111" s="265">
        <f t="shared" ca="1" si="53"/>
        <v>1</v>
      </c>
      <c r="AP111" s="265">
        <f t="shared" ca="1" si="53"/>
        <v>1</v>
      </c>
      <c r="AQ111" s="265">
        <f t="shared" ca="1" si="53"/>
        <v>1</v>
      </c>
      <c r="AR111" s="265">
        <f t="shared" ca="1" si="53"/>
        <v>1</v>
      </c>
      <c r="AS111" s="265">
        <f t="shared" ca="1" si="54"/>
        <v>1</v>
      </c>
      <c r="AT111" s="265">
        <f t="shared" ca="1" si="54"/>
        <v>1</v>
      </c>
      <c r="AU111" s="265">
        <f t="shared" ca="1" si="54"/>
        <v>1</v>
      </c>
      <c r="AV111" s="265">
        <f t="shared" ca="1" si="54"/>
        <v>1</v>
      </c>
      <c r="AW111" s="265">
        <f t="shared" ca="1" si="54"/>
        <v>0</v>
      </c>
      <c r="AX111" s="265">
        <f t="shared" ca="1" si="54"/>
        <v>0</v>
      </c>
      <c r="AY111" s="265">
        <f t="shared" ca="1" si="54"/>
        <v>0</v>
      </c>
      <c r="AZ111" s="265">
        <f t="shared" ca="1" si="54"/>
        <v>0</v>
      </c>
      <c r="BA111" s="265">
        <f t="shared" ca="1" si="55"/>
        <v>0</v>
      </c>
      <c r="BB111" s="265">
        <f t="shared" ca="1" si="55"/>
        <v>0</v>
      </c>
      <c r="BC111" s="265">
        <f t="shared" ca="1" si="55"/>
        <v>0</v>
      </c>
      <c r="BD111" s="265">
        <f t="shared" ca="1" si="55"/>
        <v>0</v>
      </c>
      <c r="BE111" s="265">
        <f t="shared" ca="1" si="55"/>
        <v>0</v>
      </c>
      <c r="BF111" s="265">
        <f t="shared" ca="1" si="55"/>
        <v>0</v>
      </c>
      <c r="BG111" s="265">
        <f t="shared" ca="1" si="55"/>
        <v>0</v>
      </c>
      <c r="BH111" s="265">
        <f t="shared" ca="1" si="55"/>
        <v>0</v>
      </c>
      <c r="BI111" s="265">
        <f t="shared" ca="1" si="55"/>
        <v>0</v>
      </c>
      <c r="BJ111" s="265">
        <f t="shared" ca="1" si="55"/>
        <v>0</v>
      </c>
      <c r="BK111" s="265">
        <f t="shared" ca="1" si="55"/>
        <v>0</v>
      </c>
      <c r="BL111" s="265">
        <f t="shared" ca="1" si="55"/>
        <v>0</v>
      </c>
    </row>
    <row r="112" spans="1:64" s="231" customFormat="1" ht="30" customHeight="1">
      <c r="A112" s="250"/>
      <c r="B112" s="254" t="s">
        <v>637</v>
      </c>
      <c r="C112" s="254" t="s">
        <v>0</v>
      </c>
      <c r="D112" s="285" t="s">
        <v>596</v>
      </c>
      <c r="E112" s="254" t="s">
        <v>637</v>
      </c>
      <c r="F112" s="254" t="s">
        <v>267</v>
      </c>
      <c r="G112" s="254" t="s">
        <v>244</v>
      </c>
      <c r="H112" s="337"/>
      <c r="I112" s="255">
        <v>43129</v>
      </c>
      <c r="J112" s="255">
        <v>43182</v>
      </c>
      <c r="K112" s="255"/>
      <c r="L112" s="406">
        <v>1</v>
      </c>
      <c r="M112" s="265">
        <f t="shared" ca="1" si="52"/>
        <v>1</v>
      </c>
      <c r="N112" s="265">
        <f t="shared" ca="1" si="52"/>
        <v>1</v>
      </c>
      <c r="O112" s="265">
        <f t="shared" ca="1" si="52"/>
        <v>1</v>
      </c>
      <c r="P112" s="265">
        <f t="shared" ca="1" si="52"/>
        <v>1</v>
      </c>
      <c r="Q112" s="265">
        <f t="shared" ca="1" si="52"/>
        <v>1</v>
      </c>
      <c r="R112" s="265">
        <f t="shared" ca="1" si="52"/>
        <v>1</v>
      </c>
      <c r="S112" s="265">
        <f t="shared" ca="1" si="52"/>
        <v>1</v>
      </c>
      <c r="T112" s="265">
        <f t="shared" ca="1" si="52"/>
        <v>1</v>
      </c>
      <c r="U112" s="265">
        <f t="shared" ca="1" si="52"/>
        <v>1</v>
      </c>
      <c r="V112" s="265">
        <f t="shared" ca="1" si="52"/>
        <v>1</v>
      </c>
      <c r="W112" s="265">
        <f t="shared" ca="1" si="52"/>
        <v>1</v>
      </c>
      <c r="X112" s="265">
        <f t="shared" ca="1" si="52"/>
        <v>1</v>
      </c>
      <c r="Y112" s="265">
        <f t="shared" ca="1" si="52"/>
        <v>1</v>
      </c>
      <c r="Z112" s="265">
        <f t="shared" ca="1" si="52"/>
        <v>1</v>
      </c>
      <c r="AA112" s="265">
        <f t="shared" ca="1" si="52"/>
        <v>1</v>
      </c>
      <c r="AB112" s="265">
        <f t="shared" ca="1" si="52"/>
        <v>1</v>
      </c>
      <c r="AC112" s="265">
        <f t="shared" ca="1" si="53"/>
        <v>1</v>
      </c>
      <c r="AD112" s="265">
        <f t="shared" ca="1" si="53"/>
        <v>1</v>
      </c>
      <c r="AE112" s="265">
        <f t="shared" ca="1" si="53"/>
        <v>1</v>
      </c>
      <c r="AF112" s="265">
        <f t="shared" ca="1" si="53"/>
        <v>1</v>
      </c>
      <c r="AG112" s="265">
        <f t="shared" ca="1" si="53"/>
        <v>1</v>
      </c>
      <c r="AH112" s="265">
        <f t="shared" ca="1" si="53"/>
        <v>1</v>
      </c>
      <c r="AI112" s="265">
        <f t="shared" ca="1" si="53"/>
        <v>1</v>
      </c>
      <c r="AJ112" s="265">
        <f t="shared" ca="1" si="53"/>
        <v>1</v>
      </c>
      <c r="AK112" s="265">
        <f t="shared" ca="1" si="53"/>
        <v>1</v>
      </c>
      <c r="AL112" s="265">
        <f t="shared" ca="1" si="53"/>
        <v>1</v>
      </c>
      <c r="AM112" s="265">
        <f t="shared" ca="1" si="53"/>
        <v>1</v>
      </c>
      <c r="AN112" s="265">
        <f t="shared" ca="1" si="53"/>
        <v>1</v>
      </c>
      <c r="AO112" s="265">
        <f t="shared" ca="1" si="53"/>
        <v>1</v>
      </c>
      <c r="AP112" s="265">
        <f t="shared" ca="1" si="53"/>
        <v>1</v>
      </c>
      <c r="AQ112" s="265">
        <f t="shared" ca="1" si="53"/>
        <v>1</v>
      </c>
      <c r="AR112" s="265">
        <f t="shared" ca="1" si="53"/>
        <v>1</v>
      </c>
      <c r="AS112" s="265">
        <f t="shared" ca="1" si="54"/>
        <v>1</v>
      </c>
      <c r="AT112" s="265">
        <f t="shared" ca="1" si="54"/>
        <v>1</v>
      </c>
      <c r="AU112" s="265">
        <f t="shared" ca="1" si="54"/>
        <v>1</v>
      </c>
      <c r="AV112" s="265">
        <f t="shared" ca="1" si="54"/>
        <v>1</v>
      </c>
      <c r="AW112" s="265">
        <f t="shared" ca="1" si="54"/>
        <v>0</v>
      </c>
      <c r="AX112" s="265">
        <f t="shared" ca="1" si="54"/>
        <v>0</v>
      </c>
      <c r="AY112" s="265">
        <f t="shared" ca="1" si="54"/>
        <v>0</v>
      </c>
      <c r="AZ112" s="265">
        <f t="shared" ca="1" si="54"/>
        <v>0</v>
      </c>
      <c r="BA112" s="265">
        <f t="shared" ca="1" si="55"/>
        <v>0</v>
      </c>
      <c r="BB112" s="265">
        <f t="shared" ca="1" si="55"/>
        <v>0</v>
      </c>
      <c r="BC112" s="265">
        <f t="shared" ca="1" si="55"/>
        <v>0</v>
      </c>
      <c r="BD112" s="265">
        <f t="shared" ca="1" si="55"/>
        <v>0</v>
      </c>
      <c r="BE112" s="265">
        <f t="shared" ca="1" si="55"/>
        <v>0</v>
      </c>
      <c r="BF112" s="265">
        <f t="shared" ca="1" si="55"/>
        <v>0</v>
      </c>
      <c r="BG112" s="265">
        <f t="shared" ca="1" si="55"/>
        <v>0</v>
      </c>
      <c r="BH112" s="265">
        <f t="shared" ca="1" si="55"/>
        <v>0</v>
      </c>
      <c r="BI112" s="265">
        <f t="shared" ca="1" si="55"/>
        <v>0</v>
      </c>
      <c r="BJ112" s="265">
        <f t="shared" ca="1" si="55"/>
        <v>0</v>
      </c>
      <c r="BK112" s="265">
        <f t="shared" ca="1" si="55"/>
        <v>0</v>
      </c>
      <c r="BL112" s="265">
        <f t="shared" ca="1" si="55"/>
        <v>0</v>
      </c>
    </row>
    <row r="113" spans="1:64" s="231" customFormat="1" ht="30" customHeight="1">
      <c r="A113" s="250"/>
      <c r="B113" s="254" t="s">
        <v>637</v>
      </c>
      <c r="C113" s="254" t="s">
        <v>0</v>
      </c>
      <c r="D113" s="285" t="s">
        <v>596</v>
      </c>
      <c r="E113" s="254" t="s">
        <v>637</v>
      </c>
      <c r="F113" s="254" t="s">
        <v>268</v>
      </c>
      <c r="G113" s="254" t="s">
        <v>244</v>
      </c>
      <c r="H113" s="337"/>
      <c r="I113" s="255">
        <v>43129</v>
      </c>
      <c r="J113" s="255">
        <v>43182</v>
      </c>
      <c r="K113" s="255"/>
      <c r="L113" s="406">
        <v>1</v>
      </c>
      <c r="M113" s="265">
        <f t="shared" ca="1" si="52"/>
        <v>1</v>
      </c>
      <c r="N113" s="265">
        <f t="shared" ca="1" si="52"/>
        <v>1</v>
      </c>
      <c r="O113" s="265">
        <f t="shared" ca="1" si="52"/>
        <v>1</v>
      </c>
      <c r="P113" s="265">
        <f t="shared" ca="1" si="52"/>
        <v>1</v>
      </c>
      <c r="Q113" s="265">
        <f t="shared" ca="1" si="52"/>
        <v>1</v>
      </c>
      <c r="R113" s="265">
        <f t="shared" ca="1" si="52"/>
        <v>1</v>
      </c>
      <c r="S113" s="265">
        <f t="shared" ca="1" si="52"/>
        <v>1</v>
      </c>
      <c r="T113" s="265">
        <f t="shared" ca="1" si="52"/>
        <v>1</v>
      </c>
      <c r="U113" s="265">
        <f t="shared" ca="1" si="52"/>
        <v>1</v>
      </c>
      <c r="V113" s="265">
        <f t="shared" ca="1" si="52"/>
        <v>1</v>
      </c>
      <c r="W113" s="265">
        <f t="shared" ca="1" si="52"/>
        <v>1</v>
      </c>
      <c r="X113" s="265">
        <f t="shared" ca="1" si="52"/>
        <v>1</v>
      </c>
      <c r="Y113" s="265">
        <f t="shared" ca="1" si="52"/>
        <v>1</v>
      </c>
      <c r="Z113" s="265">
        <f t="shared" ca="1" si="52"/>
        <v>1</v>
      </c>
      <c r="AA113" s="265">
        <f t="shared" ca="1" si="52"/>
        <v>1</v>
      </c>
      <c r="AB113" s="265">
        <f t="shared" ca="1" si="52"/>
        <v>1</v>
      </c>
      <c r="AC113" s="265">
        <f t="shared" ca="1" si="53"/>
        <v>1</v>
      </c>
      <c r="AD113" s="265">
        <f t="shared" ca="1" si="53"/>
        <v>1</v>
      </c>
      <c r="AE113" s="265">
        <f t="shared" ca="1" si="53"/>
        <v>1</v>
      </c>
      <c r="AF113" s="265">
        <f t="shared" ca="1" si="53"/>
        <v>1</v>
      </c>
      <c r="AG113" s="265">
        <f t="shared" ca="1" si="53"/>
        <v>1</v>
      </c>
      <c r="AH113" s="265">
        <f t="shared" ca="1" si="53"/>
        <v>1</v>
      </c>
      <c r="AI113" s="265">
        <f t="shared" ca="1" si="53"/>
        <v>1</v>
      </c>
      <c r="AJ113" s="265">
        <f t="shared" ca="1" si="53"/>
        <v>1</v>
      </c>
      <c r="AK113" s="265">
        <f t="shared" ca="1" si="53"/>
        <v>1</v>
      </c>
      <c r="AL113" s="265">
        <f t="shared" ca="1" si="53"/>
        <v>1</v>
      </c>
      <c r="AM113" s="265">
        <f t="shared" ca="1" si="53"/>
        <v>1</v>
      </c>
      <c r="AN113" s="265">
        <f t="shared" ca="1" si="53"/>
        <v>1</v>
      </c>
      <c r="AO113" s="265">
        <f t="shared" ca="1" si="53"/>
        <v>1</v>
      </c>
      <c r="AP113" s="265">
        <f t="shared" ca="1" si="53"/>
        <v>1</v>
      </c>
      <c r="AQ113" s="265">
        <f t="shared" ca="1" si="53"/>
        <v>1</v>
      </c>
      <c r="AR113" s="265">
        <f t="shared" ca="1" si="53"/>
        <v>1</v>
      </c>
      <c r="AS113" s="265">
        <f t="shared" ca="1" si="54"/>
        <v>1</v>
      </c>
      <c r="AT113" s="265">
        <f t="shared" ca="1" si="54"/>
        <v>1</v>
      </c>
      <c r="AU113" s="265">
        <f t="shared" ca="1" si="54"/>
        <v>1</v>
      </c>
      <c r="AV113" s="265">
        <f t="shared" ca="1" si="54"/>
        <v>1</v>
      </c>
      <c r="AW113" s="265">
        <f t="shared" ca="1" si="54"/>
        <v>0</v>
      </c>
      <c r="AX113" s="265">
        <f t="shared" ca="1" si="54"/>
        <v>0</v>
      </c>
      <c r="AY113" s="265">
        <f t="shared" ca="1" si="54"/>
        <v>0</v>
      </c>
      <c r="AZ113" s="265">
        <f t="shared" ca="1" si="54"/>
        <v>0</v>
      </c>
      <c r="BA113" s="265">
        <f t="shared" ca="1" si="55"/>
        <v>0</v>
      </c>
      <c r="BB113" s="265">
        <f t="shared" ca="1" si="55"/>
        <v>0</v>
      </c>
      <c r="BC113" s="265">
        <f t="shared" ca="1" si="55"/>
        <v>0</v>
      </c>
      <c r="BD113" s="265">
        <f t="shared" ca="1" si="55"/>
        <v>0</v>
      </c>
      <c r="BE113" s="265">
        <f t="shared" ca="1" si="55"/>
        <v>0</v>
      </c>
      <c r="BF113" s="265">
        <f t="shared" ca="1" si="55"/>
        <v>0</v>
      </c>
      <c r="BG113" s="265">
        <f t="shared" ca="1" si="55"/>
        <v>0</v>
      </c>
      <c r="BH113" s="265">
        <f t="shared" ca="1" si="55"/>
        <v>0</v>
      </c>
      <c r="BI113" s="265">
        <f t="shared" ca="1" si="55"/>
        <v>0</v>
      </c>
      <c r="BJ113" s="265">
        <f t="shared" ca="1" si="55"/>
        <v>0</v>
      </c>
      <c r="BK113" s="265">
        <f t="shared" ca="1" si="55"/>
        <v>0</v>
      </c>
      <c r="BL113" s="265">
        <f t="shared" ca="1" si="55"/>
        <v>0</v>
      </c>
    </row>
    <row r="114" spans="1:64" s="231" customFormat="1" ht="30" customHeight="1">
      <c r="A114" s="250"/>
      <c r="B114" s="254" t="s">
        <v>637</v>
      </c>
      <c r="C114" s="254" t="s">
        <v>0</v>
      </c>
      <c r="D114" s="285" t="s">
        <v>596</v>
      </c>
      <c r="E114" s="254" t="s">
        <v>637</v>
      </c>
      <c r="F114" s="254" t="s">
        <v>269</v>
      </c>
      <c r="G114" s="254" t="s">
        <v>244</v>
      </c>
      <c r="H114" s="337"/>
      <c r="I114" s="255">
        <v>43129</v>
      </c>
      <c r="J114" s="255">
        <v>43182</v>
      </c>
      <c r="K114" s="255"/>
      <c r="L114" s="406">
        <v>1</v>
      </c>
      <c r="M114" s="265">
        <f t="shared" ca="1" si="52"/>
        <v>1</v>
      </c>
      <c r="N114" s="265">
        <f t="shared" ca="1" si="52"/>
        <v>1</v>
      </c>
      <c r="O114" s="265">
        <f t="shared" ca="1" si="52"/>
        <v>1</v>
      </c>
      <c r="P114" s="265">
        <f t="shared" ca="1" si="52"/>
        <v>1</v>
      </c>
      <c r="Q114" s="265">
        <f t="shared" ca="1" si="52"/>
        <v>1</v>
      </c>
      <c r="R114" s="265">
        <f t="shared" ca="1" si="52"/>
        <v>1</v>
      </c>
      <c r="S114" s="265">
        <f t="shared" ca="1" si="52"/>
        <v>1</v>
      </c>
      <c r="T114" s="265">
        <f t="shared" ca="1" si="52"/>
        <v>1</v>
      </c>
      <c r="U114" s="265">
        <f t="shared" ca="1" si="52"/>
        <v>1</v>
      </c>
      <c r="V114" s="265">
        <f t="shared" ca="1" si="52"/>
        <v>1</v>
      </c>
      <c r="W114" s="265">
        <f t="shared" ca="1" si="52"/>
        <v>1</v>
      </c>
      <c r="X114" s="265">
        <f t="shared" ca="1" si="52"/>
        <v>1</v>
      </c>
      <c r="Y114" s="265">
        <f t="shared" ca="1" si="52"/>
        <v>1</v>
      </c>
      <c r="Z114" s="265">
        <f t="shared" ca="1" si="52"/>
        <v>1</v>
      </c>
      <c r="AA114" s="265">
        <f t="shared" ca="1" si="52"/>
        <v>1</v>
      </c>
      <c r="AB114" s="265">
        <f t="shared" ca="1" si="52"/>
        <v>1</v>
      </c>
      <c r="AC114" s="265">
        <f t="shared" ca="1" si="53"/>
        <v>1</v>
      </c>
      <c r="AD114" s="265">
        <f t="shared" ca="1" si="53"/>
        <v>1</v>
      </c>
      <c r="AE114" s="265">
        <f t="shared" ca="1" si="53"/>
        <v>1</v>
      </c>
      <c r="AF114" s="265">
        <f t="shared" ca="1" si="53"/>
        <v>1</v>
      </c>
      <c r="AG114" s="265">
        <f t="shared" ca="1" si="53"/>
        <v>1</v>
      </c>
      <c r="AH114" s="265">
        <f t="shared" ca="1" si="53"/>
        <v>1</v>
      </c>
      <c r="AI114" s="265">
        <f t="shared" ca="1" si="53"/>
        <v>1</v>
      </c>
      <c r="AJ114" s="265">
        <f t="shared" ca="1" si="53"/>
        <v>1</v>
      </c>
      <c r="AK114" s="265">
        <f t="shared" ca="1" si="53"/>
        <v>1</v>
      </c>
      <c r="AL114" s="265">
        <f t="shared" ca="1" si="53"/>
        <v>1</v>
      </c>
      <c r="AM114" s="265">
        <f t="shared" ca="1" si="53"/>
        <v>1</v>
      </c>
      <c r="AN114" s="265">
        <f t="shared" ca="1" si="53"/>
        <v>1</v>
      </c>
      <c r="AO114" s="265">
        <f t="shared" ca="1" si="53"/>
        <v>1</v>
      </c>
      <c r="AP114" s="265">
        <f t="shared" ca="1" si="53"/>
        <v>1</v>
      </c>
      <c r="AQ114" s="265">
        <f t="shared" ca="1" si="53"/>
        <v>1</v>
      </c>
      <c r="AR114" s="265">
        <f t="shared" ca="1" si="53"/>
        <v>1</v>
      </c>
      <c r="AS114" s="265">
        <f t="shared" ca="1" si="54"/>
        <v>1</v>
      </c>
      <c r="AT114" s="265">
        <f t="shared" ca="1" si="54"/>
        <v>1</v>
      </c>
      <c r="AU114" s="265">
        <f t="shared" ca="1" si="54"/>
        <v>1</v>
      </c>
      <c r="AV114" s="265">
        <f t="shared" ca="1" si="54"/>
        <v>1</v>
      </c>
      <c r="AW114" s="265">
        <f t="shared" ca="1" si="54"/>
        <v>0</v>
      </c>
      <c r="AX114" s="265">
        <f t="shared" ca="1" si="54"/>
        <v>0</v>
      </c>
      <c r="AY114" s="265">
        <f t="shared" ca="1" si="54"/>
        <v>0</v>
      </c>
      <c r="AZ114" s="265">
        <f t="shared" ca="1" si="54"/>
        <v>0</v>
      </c>
      <c r="BA114" s="265">
        <f t="shared" ca="1" si="55"/>
        <v>0</v>
      </c>
      <c r="BB114" s="265">
        <f t="shared" ca="1" si="55"/>
        <v>0</v>
      </c>
      <c r="BC114" s="265">
        <f t="shared" ca="1" si="55"/>
        <v>0</v>
      </c>
      <c r="BD114" s="265">
        <f t="shared" ca="1" si="55"/>
        <v>0</v>
      </c>
      <c r="BE114" s="265">
        <f t="shared" ca="1" si="55"/>
        <v>0</v>
      </c>
      <c r="BF114" s="265">
        <f t="shared" ca="1" si="55"/>
        <v>0</v>
      </c>
      <c r="BG114" s="265">
        <f t="shared" ca="1" si="55"/>
        <v>0</v>
      </c>
      <c r="BH114" s="265">
        <f t="shared" ca="1" si="55"/>
        <v>0</v>
      </c>
      <c r="BI114" s="265">
        <f t="shared" ca="1" si="55"/>
        <v>0</v>
      </c>
      <c r="BJ114" s="265">
        <f t="shared" ca="1" si="55"/>
        <v>0</v>
      </c>
      <c r="BK114" s="265">
        <f t="shared" ca="1" si="55"/>
        <v>0</v>
      </c>
      <c r="BL114" s="265">
        <f t="shared" ca="1" si="55"/>
        <v>0</v>
      </c>
    </row>
    <row r="115" spans="1:64" s="231" customFormat="1" ht="30" customHeight="1">
      <c r="A115" s="250"/>
      <c r="B115" s="254" t="s">
        <v>637</v>
      </c>
      <c r="C115" s="254" t="s">
        <v>0</v>
      </c>
      <c r="D115" s="285" t="s">
        <v>596</v>
      </c>
      <c r="E115" s="254" t="s">
        <v>637</v>
      </c>
      <c r="F115" s="254" t="s">
        <v>270</v>
      </c>
      <c r="G115" s="254" t="s">
        <v>244</v>
      </c>
      <c r="H115" s="337"/>
      <c r="I115" s="255">
        <v>43129</v>
      </c>
      <c r="J115" s="255">
        <v>43182</v>
      </c>
      <c r="K115" s="255"/>
      <c r="L115" s="406">
        <v>1</v>
      </c>
      <c r="M115" s="265">
        <f t="shared" ca="1" si="52"/>
        <v>1</v>
      </c>
      <c r="N115" s="265">
        <f t="shared" ca="1" si="52"/>
        <v>1</v>
      </c>
      <c r="O115" s="265">
        <f t="shared" ca="1" si="52"/>
        <v>1</v>
      </c>
      <c r="P115" s="265">
        <f t="shared" ca="1" si="52"/>
        <v>1</v>
      </c>
      <c r="Q115" s="265">
        <f t="shared" ca="1" si="52"/>
        <v>1</v>
      </c>
      <c r="R115" s="265">
        <f t="shared" ca="1" si="52"/>
        <v>1</v>
      </c>
      <c r="S115" s="265">
        <f t="shared" ca="1" si="52"/>
        <v>1</v>
      </c>
      <c r="T115" s="265">
        <f t="shared" ca="1" si="52"/>
        <v>1</v>
      </c>
      <c r="U115" s="265">
        <f t="shared" ca="1" si="52"/>
        <v>1</v>
      </c>
      <c r="V115" s="265">
        <f t="shared" ca="1" si="52"/>
        <v>1</v>
      </c>
      <c r="W115" s="265">
        <f t="shared" ca="1" si="52"/>
        <v>1</v>
      </c>
      <c r="X115" s="265">
        <f t="shared" ca="1" si="52"/>
        <v>1</v>
      </c>
      <c r="Y115" s="265">
        <f t="shared" ca="1" si="52"/>
        <v>1</v>
      </c>
      <c r="Z115" s="265">
        <f t="shared" ca="1" si="52"/>
        <v>1</v>
      </c>
      <c r="AA115" s="265">
        <f t="shared" ca="1" si="52"/>
        <v>1</v>
      </c>
      <c r="AB115" s="265">
        <f t="shared" ca="1" si="52"/>
        <v>1</v>
      </c>
      <c r="AC115" s="265">
        <f t="shared" ca="1" si="53"/>
        <v>1</v>
      </c>
      <c r="AD115" s="265">
        <f t="shared" ca="1" si="53"/>
        <v>1</v>
      </c>
      <c r="AE115" s="265">
        <f t="shared" ca="1" si="53"/>
        <v>1</v>
      </c>
      <c r="AF115" s="265">
        <f t="shared" ca="1" si="53"/>
        <v>1</v>
      </c>
      <c r="AG115" s="265">
        <f t="shared" ca="1" si="53"/>
        <v>1</v>
      </c>
      <c r="AH115" s="265">
        <f t="shared" ca="1" si="53"/>
        <v>1</v>
      </c>
      <c r="AI115" s="265">
        <f t="shared" ca="1" si="53"/>
        <v>1</v>
      </c>
      <c r="AJ115" s="265">
        <f t="shared" ca="1" si="53"/>
        <v>1</v>
      </c>
      <c r="AK115" s="265">
        <f t="shared" ca="1" si="53"/>
        <v>1</v>
      </c>
      <c r="AL115" s="265">
        <f t="shared" ca="1" si="53"/>
        <v>1</v>
      </c>
      <c r="AM115" s="265">
        <f t="shared" ca="1" si="53"/>
        <v>1</v>
      </c>
      <c r="AN115" s="265">
        <f t="shared" ca="1" si="53"/>
        <v>1</v>
      </c>
      <c r="AO115" s="265">
        <f t="shared" ca="1" si="53"/>
        <v>1</v>
      </c>
      <c r="AP115" s="265">
        <f t="shared" ca="1" si="53"/>
        <v>1</v>
      </c>
      <c r="AQ115" s="265">
        <f t="shared" ca="1" si="53"/>
        <v>1</v>
      </c>
      <c r="AR115" s="265">
        <f t="shared" ca="1" si="53"/>
        <v>1</v>
      </c>
      <c r="AS115" s="265">
        <f t="shared" ca="1" si="54"/>
        <v>1</v>
      </c>
      <c r="AT115" s="265">
        <f t="shared" ca="1" si="54"/>
        <v>1</v>
      </c>
      <c r="AU115" s="265">
        <f t="shared" ca="1" si="54"/>
        <v>1</v>
      </c>
      <c r="AV115" s="265">
        <f t="shared" ca="1" si="54"/>
        <v>1</v>
      </c>
      <c r="AW115" s="265">
        <f t="shared" ca="1" si="54"/>
        <v>0</v>
      </c>
      <c r="AX115" s="265">
        <f t="shared" ca="1" si="54"/>
        <v>0</v>
      </c>
      <c r="AY115" s="265">
        <f t="shared" ca="1" si="54"/>
        <v>0</v>
      </c>
      <c r="AZ115" s="265">
        <f t="shared" ca="1" si="54"/>
        <v>0</v>
      </c>
      <c r="BA115" s="265">
        <f t="shared" ca="1" si="55"/>
        <v>0</v>
      </c>
      <c r="BB115" s="265">
        <f t="shared" ca="1" si="55"/>
        <v>0</v>
      </c>
      <c r="BC115" s="265">
        <f t="shared" ca="1" si="55"/>
        <v>0</v>
      </c>
      <c r="BD115" s="265">
        <f t="shared" ca="1" si="55"/>
        <v>0</v>
      </c>
      <c r="BE115" s="265">
        <f t="shared" ca="1" si="55"/>
        <v>0</v>
      </c>
      <c r="BF115" s="265">
        <f t="shared" ca="1" si="55"/>
        <v>0</v>
      </c>
      <c r="BG115" s="265">
        <f t="shared" ca="1" si="55"/>
        <v>0</v>
      </c>
      <c r="BH115" s="265">
        <f t="shared" ca="1" si="55"/>
        <v>0</v>
      </c>
      <c r="BI115" s="265">
        <f t="shared" ca="1" si="55"/>
        <v>0</v>
      </c>
      <c r="BJ115" s="265">
        <f t="shared" ca="1" si="55"/>
        <v>0</v>
      </c>
      <c r="BK115" s="265">
        <f t="shared" ca="1" si="55"/>
        <v>0</v>
      </c>
      <c r="BL115" s="265">
        <f t="shared" ca="1" si="55"/>
        <v>0</v>
      </c>
    </row>
    <row r="116" spans="1:64" s="231" customFormat="1" ht="30" customHeight="1">
      <c r="A116" s="250"/>
      <c r="B116" s="254" t="s">
        <v>637</v>
      </c>
      <c r="C116" s="254" t="s">
        <v>0</v>
      </c>
      <c r="D116" s="285" t="s">
        <v>596</v>
      </c>
      <c r="E116" s="254" t="s">
        <v>637</v>
      </c>
      <c r="F116" s="254" t="s">
        <v>271</v>
      </c>
      <c r="G116" s="254" t="s">
        <v>244</v>
      </c>
      <c r="H116" s="337"/>
      <c r="I116" s="255">
        <v>43129</v>
      </c>
      <c r="J116" s="255">
        <v>43182</v>
      </c>
      <c r="K116" s="255"/>
      <c r="L116" s="406">
        <v>1</v>
      </c>
      <c r="M116" s="265">
        <f t="shared" ca="1" si="52"/>
        <v>1</v>
      </c>
      <c r="N116" s="265">
        <f t="shared" ca="1" si="52"/>
        <v>1</v>
      </c>
      <c r="O116" s="265">
        <f t="shared" ca="1" si="52"/>
        <v>1</v>
      </c>
      <c r="P116" s="265">
        <f t="shared" ca="1" si="52"/>
        <v>1</v>
      </c>
      <c r="Q116" s="265">
        <f t="shared" ca="1" si="52"/>
        <v>1</v>
      </c>
      <c r="R116" s="265">
        <f t="shared" ca="1" si="52"/>
        <v>1</v>
      </c>
      <c r="S116" s="265">
        <f t="shared" ca="1" si="52"/>
        <v>1</v>
      </c>
      <c r="T116" s="265">
        <f t="shared" ca="1" si="52"/>
        <v>1</v>
      </c>
      <c r="U116" s="265">
        <f t="shared" ca="1" si="52"/>
        <v>1</v>
      </c>
      <c r="V116" s="265">
        <f t="shared" ca="1" si="52"/>
        <v>1</v>
      </c>
      <c r="W116" s="265">
        <f t="shared" ca="1" si="52"/>
        <v>1</v>
      </c>
      <c r="X116" s="265">
        <f t="shared" ca="1" si="52"/>
        <v>1</v>
      </c>
      <c r="Y116" s="265">
        <f t="shared" ca="1" si="52"/>
        <v>1</v>
      </c>
      <c r="Z116" s="265">
        <f t="shared" ca="1" si="52"/>
        <v>1</v>
      </c>
      <c r="AA116" s="265">
        <f t="shared" ca="1" si="52"/>
        <v>1</v>
      </c>
      <c r="AB116" s="265">
        <f t="shared" ca="1" si="52"/>
        <v>1</v>
      </c>
      <c r="AC116" s="265">
        <f t="shared" ca="1" si="53"/>
        <v>1</v>
      </c>
      <c r="AD116" s="265">
        <f t="shared" ca="1" si="53"/>
        <v>1</v>
      </c>
      <c r="AE116" s="265">
        <f t="shared" ca="1" si="53"/>
        <v>1</v>
      </c>
      <c r="AF116" s="265">
        <f t="shared" ca="1" si="53"/>
        <v>1</v>
      </c>
      <c r="AG116" s="265">
        <f t="shared" ca="1" si="53"/>
        <v>1</v>
      </c>
      <c r="AH116" s="265">
        <f t="shared" ca="1" si="53"/>
        <v>1</v>
      </c>
      <c r="AI116" s="265">
        <f t="shared" ca="1" si="53"/>
        <v>1</v>
      </c>
      <c r="AJ116" s="265">
        <f t="shared" ca="1" si="53"/>
        <v>1</v>
      </c>
      <c r="AK116" s="265">
        <f t="shared" ca="1" si="53"/>
        <v>1</v>
      </c>
      <c r="AL116" s="265">
        <f t="shared" ca="1" si="53"/>
        <v>1</v>
      </c>
      <c r="AM116" s="265">
        <f t="shared" ca="1" si="53"/>
        <v>1</v>
      </c>
      <c r="AN116" s="265">
        <f t="shared" ca="1" si="53"/>
        <v>1</v>
      </c>
      <c r="AO116" s="265">
        <f t="shared" ca="1" si="53"/>
        <v>1</v>
      </c>
      <c r="AP116" s="265">
        <f t="shared" ca="1" si="53"/>
        <v>1</v>
      </c>
      <c r="AQ116" s="265">
        <f t="shared" ca="1" si="53"/>
        <v>1</v>
      </c>
      <c r="AR116" s="265">
        <f t="shared" ca="1" si="53"/>
        <v>1</v>
      </c>
      <c r="AS116" s="265">
        <f t="shared" ca="1" si="54"/>
        <v>1</v>
      </c>
      <c r="AT116" s="265">
        <f t="shared" ca="1" si="54"/>
        <v>1</v>
      </c>
      <c r="AU116" s="265">
        <f t="shared" ca="1" si="54"/>
        <v>1</v>
      </c>
      <c r="AV116" s="265">
        <f t="shared" ca="1" si="54"/>
        <v>1</v>
      </c>
      <c r="AW116" s="265">
        <f t="shared" ca="1" si="54"/>
        <v>0</v>
      </c>
      <c r="AX116" s="265">
        <f t="shared" ca="1" si="54"/>
        <v>0</v>
      </c>
      <c r="AY116" s="265">
        <f t="shared" ca="1" si="54"/>
        <v>0</v>
      </c>
      <c r="AZ116" s="265">
        <f t="shared" ca="1" si="54"/>
        <v>0</v>
      </c>
      <c r="BA116" s="265">
        <f t="shared" ca="1" si="55"/>
        <v>0</v>
      </c>
      <c r="BB116" s="265">
        <f t="shared" ca="1" si="55"/>
        <v>0</v>
      </c>
      <c r="BC116" s="265">
        <f t="shared" ca="1" si="55"/>
        <v>0</v>
      </c>
      <c r="BD116" s="265">
        <f t="shared" ca="1" si="55"/>
        <v>0</v>
      </c>
      <c r="BE116" s="265">
        <f t="shared" ca="1" si="55"/>
        <v>0</v>
      </c>
      <c r="BF116" s="265">
        <f t="shared" ca="1" si="55"/>
        <v>0</v>
      </c>
      <c r="BG116" s="265">
        <f t="shared" ca="1" si="55"/>
        <v>0</v>
      </c>
      <c r="BH116" s="265">
        <f t="shared" ca="1" si="55"/>
        <v>0</v>
      </c>
      <c r="BI116" s="265">
        <f t="shared" ca="1" si="55"/>
        <v>0</v>
      </c>
      <c r="BJ116" s="265">
        <f t="shared" ca="1" si="55"/>
        <v>0</v>
      </c>
      <c r="BK116" s="265">
        <f t="shared" ca="1" si="55"/>
        <v>0</v>
      </c>
      <c r="BL116" s="265">
        <f t="shared" ca="1" si="55"/>
        <v>0</v>
      </c>
    </row>
    <row r="117" spans="1:64" s="231" customFormat="1" ht="30" customHeight="1">
      <c r="A117" s="250"/>
      <c r="B117" s="254" t="s">
        <v>637</v>
      </c>
      <c r="C117" s="254" t="s">
        <v>0</v>
      </c>
      <c r="D117" s="285" t="s">
        <v>596</v>
      </c>
      <c r="E117" s="254" t="s">
        <v>637</v>
      </c>
      <c r="F117" s="254" t="s">
        <v>272</v>
      </c>
      <c r="G117" s="254" t="s">
        <v>244</v>
      </c>
      <c r="H117" s="337"/>
      <c r="I117" s="255">
        <v>43129</v>
      </c>
      <c r="J117" s="255">
        <v>43182</v>
      </c>
      <c r="K117" s="255"/>
      <c r="L117" s="406">
        <v>1</v>
      </c>
      <c r="M117" s="265">
        <f t="shared" ca="1" si="52"/>
        <v>1</v>
      </c>
      <c r="N117" s="265">
        <f t="shared" ca="1" si="52"/>
        <v>1</v>
      </c>
      <c r="O117" s="265">
        <f t="shared" ca="1" si="52"/>
        <v>1</v>
      </c>
      <c r="P117" s="265">
        <f t="shared" ca="1" si="52"/>
        <v>1</v>
      </c>
      <c r="Q117" s="265">
        <f t="shared" ca="1" si="52"/>
        <v>1</v>
      </c>
      <c r="R117" s="265">
        <f t="shared" ca="1" si="52"/>
        <v>1</v>
      </c>
      <c r="S117" s="265">
        <f t="shared" ca="1" si="52"/>
        <v>1</v>
      </c>
      <c r="T117" s="265">
        <f t="shared" ca="1" si="52"/>
        <v>1</v>
      </c>
      <c r="U117" s="265">
        <f t="shared" ca="1" si="52"/>
        <v>1</v>
      </c>
      <c r="V117" s="265">
        <f t="shared" ca="1" si="52"/>
        <v>1</v>
      </c>
      <c r="W117" s="265">
        <f t="shared" ca="1" si="52"/>
        <v>1</v>
      </c>
      <c r="X117" s="265">
        <f t="shared" ca="1" si="52"/>
        <v>1</v>
      </c>
      <c r="Y117" s="265">
        <f t="shared" ca="1" si="52"/>
        <v>1</v>
      </c>
      <c r="Z117" s="265">
        <f t="shared" ca="1" si="52"/>
        <v>1</v>
      </c>
      <c r="AA117" s="265">
        <f t="shared" ca="1" si="52"/>
        <v>1</v>
      </c>
      <c r="AB117" s="265">
        <f t="shared" ca="1" si="52"/>
        <v>1</v>
      </c>
      <c r="AC117" s="265">
        <f t="shared" ca="1" si="53"/>
        <v>1</v>
      </c>
      <c r="AD117" s="265">
        <f t="shared" ca="1" si="53"/>
        <v>1</v>
      </c>
      <c r="AE117" s="265">
        <f t="shared" ca="1" si="53"/>
        <v>1</v>
      </c>
      <c r="AF117" s="265">
        <f t="shared" ca="1" si="53"/>
        <v>1</v>
      </c>
      <c r="AG117" s="265">
        <f t="shared" ca="1" si="53"/>
        <v>1</v>
      </c>
      <c r="AH117" s="265">
        <f t="shared" ca="1" si="53"/>
        <v>1</v>
      </c>
      <c r="AI117" s="265">
        <f t="shared" ca="1" si="53"/>
        <v>1</v>
      </c>
      <c r="AJ117" s="265">
        <f t="shared" ca="1" si="53"/>
        <v>1</v>
      </c>
      <c r="AK117" s="265">
        <f t="shared" ca="1" si="53"/>
        <v>1</v>
      </c>
      <c r="AL117" s="265">
        <f t="shared" ca="1" si="53"/>
        <v>1</v>
      </c>
      <c r="AM117" s="265">
        <f t="shared" ca="1" si="53"/>
        <v>1</v>
      </c>
      <c r="AN117" s="265">
        <f t="shared" ca="1" si="53"/>
        <v>1</v>
      </c>
      <c r="AO117" s="265">
        <f t="shared" ca="1" si="53"/>
        <v>1</v>
      </c>
      <c r="AP117" s="265">
        <f t="shared" ca="1" si="53"/>
        <v>1</v>
      </c>
      <c r="AQ117" s="265">
        <f t="shared" ca="1" si="53"/>
        <v>1</v>
      </c>
      <c r="AR117" s="265">
        <f t="shared" ca="1" si="53"/>
        <v>1</v>
      </c>
      <c r="AS117" s="265">
        <f t="shared" ca="1" si="54"/>
        <v>1</v>
      </c>
      <c r="AT117" s="265">
        <f t="shared" ca="1" si="54"/>
        <v>1</v>
      </c>
      <c r="AU117" s="265">
        <f t="shared" ca="1" si="54"/>
        <v>1</v>
      </c>
      <c r="AV117" s="265">
        <f t="shared" ca="1" si="54"/>
        <v>1</v>
      </c>
      <c r="AW117" s="265">
        <f t="shared" ca="1" si="54"/>
        <v>0</v>
      </c>
      <c r="AX117" s="265">
        <f t="shared" ca="1" si="54"/>
        <v>0</v>
      </c>
      <c r="AY117" s="265">
        <f t="shared" ca="1" si="54"/>
        <v>0</v>
      </c>
      <c r="AZ117" s="265">
        <f t="shared" ca="1" si="54"/>
        <v>0</v>
      </c>
      <c r="BA117" s="265">
        <f t="shared" ca="1" si="55"/>
        <v>0</v>
      </c>
      <c r="BB117" s="265">
        <f t="shared" ca="1" si="55"/>
        <v>0</v>
      </c>
      <c r="BC117" s="265">
        <f t="shared" ca="1" si="55"/>
        <v>0</v>
      </c>
      <c r="BD117" s="265">
        <f t="shared" ca="1" si="55"/>
        <v>0</v>
      </c>
      <c r="BE117" s="265">
        <f t="shared" ca="1" si="55"/>
        <v>0</v>
      </c>
      <c r="BF117" s="265">
        <f t="shared" ca="1" si="55"/>
        <v>0</v>
      </c>
      <c r="BG117" s="265">
        <f t="shared" ca="1" si="55"/>
        <v>0</v>
      </c>
      <c r="BH117" s="265">
        <f t="shared" ca="1" si="55"/>
        <v>0</v>
      </c>
      <c r="BI117" s="265">
        <f t="shared" ca="1" si="55"/>
        <v>0</v>
      </c>
      <c r="BJ117" s="265">
        <f t="shared" ca="1" si="55"/>
        <v>0</v>
      </c>
      <c r="BK117" s="265">
        <f t="shared" ca="1" si="55"/>
        <v>0</v>
      </c>
      <c r="BL117" s="265">
        <f t="shared" ca="1" si="55"/>
        <v>0</v>
      </c>
    </row>
    <row r="118" spans="1:64" s="231" customFormat="1" ht="30" customHeight="1">
      <c r="A118" s="250"/>
      <c r="B118" s="254" t="s">
        <v>637</v>
      </c>
      <c r="C118" s="254" t="s">
        <v>0</v>
      </c>
      <c r="D118" s="285" t="s">
        <v>596</v>
      </c>
      <c r="E118" s="254" t="s">
        <v>637</v>
      </c>
      <c r="F118" s="254" t="s">
        <v>273</v>
      </c>
      <c r="G118" s="254" t="s">
        <v>244</v>
      </c>
      <c r="H118" s="337"/>
      <c r="I118" s="255">
        <v>43129</v>
      </c>
      <c r="J118" s="255">
        <v>43182</v>
      </c>
      <c r="K118" s="255"/>
      <c r="L118" s="406">
        <v>1</v>
      </c>
      <c r="M118" s="265">
        <f t="shared" ca="1" si="52"/>
        <v>1</v>
      </c>
      <c r="N118" s="265">
        <f t="shared" ca="1" si="52"/>
        <v>1</v>
      </c>
      <c r="O118" s="265">
        <f t="shared" ca="1" si="52"/>
        <v>1</v>
      </c>
      <c r="P118" s="265">
        <f t="shared" ca="1" si="52"/>
        <v>1</v>
      </c>
      <c r="Q118" s="265">
        <f t="shared" ca="1" si="52"/>
        <v>1</v>
      </c>
      <c r="R118" s="265">
        <f t="shared" ca="1" si="52"/>
        <v>1</v>
      </c>
      <c r="S118" s="265">
        <f t="shared" ca="1" si="52"/>
        <v>1</v>
      </c>
      <c r="T118" s="265">
        <f t="shared" ca="1" si="52"/>
        <v>1</v>
      </c>
      <c r="U118" s="265">
        <f t="shared" ca="1" si="52"/>
        <v>1</v>
      </c>
      <c r="V118" s="265">
        <f t="shared" ca="1" si="52"/>
        <v>1</v>
      </c>
      <c r="W118" s="265">
        <f t="shared" ca="1" si="52"/>
        <v>1</v>
      </c>
      <c r="X118" s="265">
        <f t="shared" ca="1" si="52"/>
        <v>1</v>
      </c>
      <c r="Y118" s="265">
        <f t="shared" ca="1" si="52"/>
        <v>1</v>
      </c>
      <c r="Z118" s="265">
        <f t="shared" ca="1" si="52"/>
        <v>1</v>
      </c>
      <c r="AA118" s="265">
        <f t="shared" ca="1" si="52"/>
        <v>1</v>
      </c>
      <c r="AB118" s="265">
        <f t="shared" ca="1" si="52"/>
        <v>1</v>
      </c>
      <c r="AC118" s="265">
        <f t="shared" ca="1" si="53"/>
        <v>1</v>
      </c>
      <c r="AD118" s="265">
        <f t="shared" ca="1" si="53"/>
        <v>1</v>
      </c>
      <c r="AE118" s="265">
        <f t="shared" ca="1" si="53"/>
        <v>1</v>
      </c>
      <c r="AF118" s="265">
        <f t="shared" ca="1" si="53"/>
        <v>1</v>
      </c>
      <c r="AG118" s="265">
        <f t="shared" ca="1" si="53"/>
        <v>1</v>
      </c>
      <c r="AH118" s="265">
        <f t="shared" ca="1" si="53"/>
        <v>1</v>
      </c>
      <c r="AI118" s="265">
        <f t="shared" ca="1" si="53"/>
        <v>1</v>
      </c>
      <c r="AJ118" s="265">
        <f t="shared" ca="1" si="53"/>
        <v>1</v>
      </c>
      <c r="AK118" s="265">
        <f t="shared" ca="1" si="53"/>
        <v>1</v>
      </c>
      <c r="AL118" s="265">
        <f t="shared" ca="1" si="53"/>
        <v>1</v>
      </c>
      <c r="AM118" s="265">
        <f t="shared" ca="1" si="53"/>
        <v>1</v>
      </c>
      <c r="AN118" s="265">
        <f t="shared" ca="1" si="53"/>
        <v>1</v>
      </c>
      <c r="AO118" s="265">
        <f t="shared" ca="1" si="53"/>
        <v>1</v>
      </c>
      <c r="AP118" s="265">
        <f t="shared" ca="1" si="53"/>
        <v>1</v>
      </c>
      <c r="AQ118" s="265">
        <f t="shared" ca="1" si="53"/>
        <v>1</v>
      </c>
      <c r="AR118" s="265">
        <f t="shared" ca="1" si="53"/>
        <v>1</v>
      </c>
      <c r="AS118" s="265">
        <f t="shared" ca="1" si="54"/>
        <v>1</v>
      </c>
      <c r="AT118" s="265">
        <f t="shared" ca="1" si="54"/>
        <v>1</v>
      </c>
      <c r="AU118" s="265">
        <f t="shared" ca="1" si="54"/>
        <v>1</v>
      </c>
      <c r="AV118" s="265">
        <f t="shared" ca="1" si="54"/>
        <v>1</v>
      </c>
      <c r="AW118" s="265">
        <f t="shared" ca="1" si="54"/>
        <v>0</v>
      </c>
      <c r="AX118" s="265">
        <f t="shared" ca="1" si="54"/>
        <v>0</v>
      </c>
      <c r="AY118" s="265">
        <f t="shared" ca="1" si="54"/>
        <v>0</v>
      </c>
      <c r="AZ118" s="265">
        <f t="shared" ca="1" si="54"/>
        <v>0</v>
      </c>
      <c r="BA118" s="265">
        <f t="shared" ca="1" si="55"/>
        <v>0</v>
      </c>
      <c r="BB118" s="265">
        <f t="shared" ca="1" si="55"/>
        <v>0</v>
      </c>
      <c r="BC118" s="265">
        <f t="shared" ca="1" si="55"/>
        <v>0</v>
      </c>
      <c r="BD118" s="265">
        <f t="shared" ca="1" si="55"/>
        <v>0</v>
      </c>
      <c r="BE118" s="265">
        <f t="shared" ca="1" si="55"/>
        <v>0</v>
      </c>
      <c r="BF118" s="265">
        <f t="shared" ca="1" si="55"/>
        <v>0</v>
      </c>
      <c r="BG118" s="265">
        <f t="shared" ca="1" si="55"/>
        <v>0</v>
      </c>
      <c r="BH118" s="265">
        <f t="shared" ca="1" si="55"/>
        <v>0</v>
      </c>
      <c r="BI118" s="265">
        <f t="shared" ca="1" si="55"/>
        <v>0</v>
      </c>
      <c r="BJ118" s="265">
        <f t="shared" ca="1" si="55"/>
        <v>0</v>
      </c>
      <c r="BK118" s="265">
        <f t="shared" ca="1" si="55"/>
        <v>0</v>
      </c>
      <c r="BL118" s="265">
        <f t="shared" ca="1" si="55"/>
        <v>0</v>
      </c>
    </row>
    <row r="119" spans="1:64" s="231" customFormat="1" ht="30" customHeight="1">
      <c r="A119" s="250"/>
      <c r="B119" s="254" t="s">
        <v>637</v>
      </c>
      <c r="C119" s="254" t="s">
        <v>0</v>
      </c>
      <c r="D119" s="285" t="s">
        <v>596</v>
      </c>
      <c r="E119" s="254" t="s">
        <v>637</v>
      </c>
      <c r="F119" s="254" t="s">
        <v>274</v>
      </c>
      <c r="G119" s="254" t="s">
        <v>244</v>
      </c>
      <c r="H119" s="337"/>
      <c r="I119" s="255">
        <v>43129</v>
      </c>
      <c r="J119" s="255">
        <v>43182</v>
      </c>
      <c r="K119" s="255"/>
      <c r="L119" s="406">
        <v>1</v>
      </c>
      <c r="M119" s="265">
        <f t="shared" ca="1" si="52"/>
        <v>1</v>
      </c>
      <c r="N119" s="265">
        <f t="shared" ca="1" si="52"/>
        <v>1</v>
      </c>
      <c r="O119" s="265">
        <f t="shared" ca="1" si="52"/>
        <v>1</v>
      </c>
      <c r="P119" s="265">
        <f t="shared" ca="1" si="52"/>
        <v>1</v>
      </c>
      <c r="Q119" s="265">
        <f t="shared" ca="1" si="52"/>
        <v>1</v>
      </c>
      <c r="R119" s="265">
        <f t="shared" ca="1" si="52"/>
        <v>1</v>
      </c>
      <c r="S119" s="265">
        <f t="shared" ca="1" si="52"/>
        <v>1</v>
      </c>
      <c r="T119" s="265">
        <f t="shared" ca="1" si="52"/>
        <v>1</v>
      </c>
      <c r="U119" s="265">
        <f t="shared" ca="1" si="52"/>
        <v>1</v>
      </c>
      <c r="V119" s="265">
        <f t="shared" ca="1" si="52"/>
        <v>1</v>
      </c>
      <c r="W119" s="265">
        <f t="shared" ca="1" si="52"/>
        <v>1</v>
      </c>
      <c r="X119" s="265">
        <f t="shared" ca="1" si="52"/>
        <v>1</v>
      </c>
      <c r="Y119" s="265">
        <f t="shared" ca="1" si="52"/>
        <v>1</v>
      </c>
      <c r="Z119" s="265">
        <f t="shared" ca="1" si="52"/>
        <v>1</v>
      </c>
      <c r="AA119" s="265">
        <f t="shared" ca="1" si="52"/>
        <v>1</v>
      </c>
      <c r="AB119" s="265">
        <f t="shared" ca="1" si="52"/>
        <v>1</v>
      </c>
      <c r="AC119" s="265">
        <f t="shared" ca="1" si="53"/>
        <v>1</v>
      </c>
      <c r="AD119" s="265">
        <f t="shared" ca="1" si="53"/>
        <v>1</v>
      </c>
      <c r="AE119" s="265">
        <f t="shared" ca="1" si="53"/>
        <v>1</v>
      </c>
      <c r="AF119" s="265">
        <f t="shared" ca="1" si="53"/>
        <v>1</v>
      </c>
      <c r="AG119" s="265">
        <f t="shared" ca="1" si="53"/>
        <v>1</v>
      </c>
      <c r="AH119" s="265">
        <f t="shared" ca="1" si="53"/>
        <v>1</v>
      </c>
      <c r="AI119" s="265">
        <f t="shared" ca="1" si="53"/>
        <v>1</v>
      </c>
      <c r="AJ119" s="265">
        <f t="shared" ca="1" si="53"/>
        <v>1</v>
      </c>
      <c r="AK119" s="265">
        <f t="shared" ca="1" si="53"/>
        <v>1</v>
      </c>
      <c r="AL119" s="265">
        <f t="shared" ca="1" si="53"/>
        <v>1</v>
      </c>
      <c r="AM119" s="265">
        <f t="shared" ca="1" si="53"/>
        <v>1</v>
      </c>
      <c r="AN119" s="265">
        <f t="shared" ca="1" si="53"/>
        <v>1</v>
      </c>
      <c r="AO119" s="265">
        <f t="shared" ca="1" si="53"/>
        <v>1</v>
      </c>
      <c r="AP119" s="265">
        <f t="shared" ca="1" si="53"/>
        <v>1</v>
      </c>
      <c r="AQ119" s="265">
        <f t="shared" ca="1" si="53"/>
        <v>1</v>
      </c>
      <c r="AR119" s="265">
        <f t="shared" ca="1" si="53"/>
        <v>1</v>
      </c>
      <c r="AS119" s="265">
        <f t="shared" ca="1" si="54"/>
        <v>1</v>
      </c>
      <c r="AT119" s="265">
        <f t="shared" ca="1" si="54"/>
        <v>1</v>
      </c>
      <c r="AU119" s="265">
        <f t="shared" ca="1" si="54"/>
        <v>1</v>
      </c>
      <c r="AV119" s="265">
        <f t="shared" ca="1" si="54"/>
        <v>1</v>
      </c>
      <c r="AW119" s="265">
        <f t="shared" ca="1" si="54"/>
        <v>0</v>
      </c>
      <c r="AX119" s="265">
        <f t="shared" ca="1" si="54"/>
        <v>0</v>
      </c>
      <c r="AY119" s="265">
        <f t="shared" ca="1" si="54"/>
        <v>0</v>
      </c>
      <c r="AZ119" s="265">
        <f t="shared" ca="1" si="54"/>
        <v>0</v>
      </c>
      <c r="BA119" s="265">
        <f t="shared" ca="1" si="55"/>
        <v>0</v>
      </c>
      <c r="BB119" s="265">
        <f t="shared" ca="1" si="55"/>
        <v>0</v>
      </c>
      <c r="BC119" s="265">
        <f t="shared" ca="1" si="55"/>
        <v>0</v>
      </c>
      <c r="BD119" s="265">
        <f t="shared" ca="1" si="55"/>
        <v>0</v>
      </c>
      <c r="BE119" s="265">
        <f t="shared" ca="1" si="55"/>
        <v>0</v>
      </c>
      <c r="BF119" s="265">
        <f t="shared" ca="1" si="55"/>
        <v>0</v>
      </c>
      <c r="BG119" s="265">
        <f t="shared" ca="1" si="55"/>
        <v>0</v>
      </c>
      <c r="BH119" s="265">
        <f t="shared" ca="1" si="55"/>
        <v>0</v>
      </c>
      <c r="BI119" s="265">
        <f t="shared" ca="1" si="55"/>
        <v>0</v>
      </c>
      <c r="BJ119" s="265">
        <f t="shared" ca="1" si="55"/>
        <v>0</v>
      </c>
      <c r="BK119" s="265">
        <f t="shared" ca="1" si="55"/>
        <v>0</v>
      </c>
      <c r="BL119" s="265">
        <f t="shared" ca="1" si="55"/>
        <v>0</v>
      </c>
    </row>
    <row r="120" spans="1:64" s="231" customFormat="1" ht="30" customHeight="1">
      <c r="A120" s="250"/>
      <c r="B120" s="254" t="s">
        <v>637</v>
      </c>
      <c r="C120" s="254" t="s">
        <v>0</v>
      </c>
      <c r="D120" s="285" t="s">
        <v>596</v>
      </c>
      <c r="E120" s="254" t="s">
        <v>637</v>
      </c>
      <c r="F120" s="254" t="s">
        <v>168</v>
      </c>
      <c r="G120" s="254" t="s">
        <v>398</v>
      </c>
      <c r="H120" s="337"/>
      <c r="I120" s="255">
        <v>43130</v>
      </c>
      <c r="J120" s="255">
        <v>43152</v>
      </c>
      <c r="K120" s="255"/>
      <c r="L120" s="406">
        <v>1</v>
      </c>
      <c r="M120" s="265">
        <f t="shared" ca="1" si="52"/>
        <v>1</v>
      </c>
      <c r="N120" s="265">
        <f t="shared" ca="1" si="52"/>
        <v>1</v>
      </c>
      <c r="O120" s="265">
        <f t="shared" ca="1" si="52"/>
        <v>1</v>
      </c>
      <c r="P120" s="265">
        <f t="shared" ca="1" si="52"/>
        <v>1</v>
      </c>
      <c r="Q120" s="265">
        <f t="shared" ca="1" si="52"/>
        <v>1</v>
      </c>
      <c r="R120" s="265">
        <f t="shared" ca="1" si="52"/>
        <v>1</v>
      </c>
      <c r="S120" s="265">
        <f t="shared" ca="1" si="52"/>
        <v>0</v>
      </c>
      <c r="T120" s="265">
        <f t="shared" ca="1" si="52"/>
        <v>0</v>
      </c>
      <c r="U120" s="265">
        <f t="shared" ca="1" si="52"/>
        <v>0</v>
      </c>
      <c r="V120" s="265">
        <f t="shared" ca="1" si="52"/>
        <v>0</v>
      </c>
      <c r="W120" s="265">
        <f t="shared" ca="1" si="52"/>
        <v>0</v>
      </c>
      <c r="X120" s="265">
        <f t="shared" ca="1" si="52"/>
        <v>0</v>
      </c>
      <c r="Y120" s="265">
        <f t="shared" ca="1" si="52"/>
        <v>0</v>
      </c>
      <c r="Z120" s="265">
        <f t="shared" ca="1" si="52"/>
        <v>0</v>
      </c>
      <c r="AA120" s="265">
        <f t="shared" ca="1" si="52"/>
        <v>0</v>
      </c>
      <c r="AB120" s="265">
        <f t="shared" ca="1" si="52"/>
        <v>0</v>
      </c>
      <c r="AC120" s="265">
        <f t="shared" ca="1" si="53"/>
        <v>0</v>
      </c>
      <c r="AD120" s="265">
        <f t="shared" ca="1" si="53"/>
        <v>0</v>
      </c>
      <c r="AE120" s="265">
        <f t="shared" ca="1" si="53"/>
        <v>0</v>
      </c>
      <c r="AF120" s="265">
        <f t="shared" ca="1" si="53"/>
        <v>0</v>
      </c>
      <c r="AG120" s="265">
        <f t="shared" ca="1" si="53"/>
        <v>0</v>
      </c>
      <c r="AH120" s="265">
        <f t="shared" ca="1" si="53"/>
        <v>0</v>
      </c>
      <c r="AI120" s="265">
        <f t="shared" ca="1" si="53"/>
        <v>0</v>
      </c>
      <c r="AJ120" s="265">
        <f t="shared" ca="1" si="53"/>
        <v>0</v>
      </c>
      <c r="AK120" s="265">
        <f t="shared" ca="1" si="53"/>
        <v>0</v>
      </c>
      <c r="AL120" s="265">
        <f t="shared" ca="1" si="53"/>
        <v>0</v>
      </c>
      <c r="AM120" s="265">
        <f t="shared" ca="1" si="53"/>
        <v>0</v>
      </c>
      <c r="AN120" s="265">
        <f t="shared" ca="1" si="53"/>
        <v>0</v>
      </c>
      <c r="AO120" s="265">
        <f t="shared" ca="1" si="53"/>
        <v>0</v>
      </c>
      <c r="AP120" s="265">
        <f t="shared" ca="1" si="53"/>
        <v>0</v>
      </c>
      <c r="AQ120" s="265">
        <f t="shared" ca="1" si="53"/>
        <v>0</v>
      </c>
      <c r="AR120" s="265">
        <f t="shared" ca="1" si="53"/>
        <v>0</v>
      </c>
      <c r="AS120" s="265">
        <f t="shared" ca="1" si="54"/>
        <v>0</v>
      </c>
      <c r="AT120" s="265">
        <f t="shared" ca="1" si="54"/>
        <v>0</v>
      </c>
      <c r="AU120" s="265">
        <f t="shared" ca="1" si="54"/>
        <v>0</v>
      </c>
      <c r="AV120" s="265">
        <f t="shared" ca="1" si="54"/>
        <v>0</v>
      </c>
      <c r="AW120" s="265">
        <f t="shared" ca="1" si="54"/>
        <v>0</v>
      </c>
      <c r="AX120" s="265">
        <f t="shared" ca="1" si="54"/>
        <v>0</v>
      </c>
      <c r="AY120" s="265">
        <f t="shared" ca="1" si="54"/>
        <v>0</v>
      </c>
      <c r="AZ120" s="265">
        <f t="shared" ca="1" si="54"/>
        <v>0</v>
      </c>
      <c r="BA120" s="265">
        <f t="shared" ca="1" si="55"/>
        <v>0</v>
      </c>
      <c r="BB120" s="265">
        <f t="shared" ca="1" si="55"/>
        <v>0</v>
      </c>
      <c r="BC120" s="265">
        <f t="shared" ca="1" si="55"/>
        <v>0</v>
      </c>
      <c r="BD120" s="265">
        <f t="shared" ca="1" si="55"/>
        <v>0</v>
      </c>
      <c r="BE120" s="265">
        <f t="shared" ca="1" si="55"/>
        <v>0</v>
      </c>
      <c r="BF120" s="265">
        <f t="shared" ca="1" si="55"/>
        <v>0</v>
      </c>
      <c r="BG120" s="265">
        <f t="shared" ca="1" si="55"/>
        <v>0</v>
      </c>
      <c r="BH120" s="265">
        <f t="shared" ca="1" si="55"/>
        <v>0</v>
      </c>
      <c r="BI120" s="265">
        <f t="shared" ca="1" si="55"/>
        <v>0</v>
      </c>
      <c r="BJ120" s="265">
        <f t="shared" ca="1" si="55"/>
        <v>0</v>
      </c>
      <c r="BK120" s="265">
        <f t="shared" ca="1" si="55"/>
        <v>0</v>
      </c>
      <c r="BL120" s="265">
        <f t="shared" ca="1" si="55"/>
        <v>0</v>
      </c>
    </row>
    <row r="121" spans="1:64" s="231" customFormat="1" ht="30" customHeight="1">
      <c r="A121" s="250"/>
      <c r="B121" s="254" t="s">
        <v>638</v>
      </c>
      <c r="C121" s="254" t="s">
        <v>0</v>
      </c>
      <c r="D121" s="285" t="s">
        <v>596</v>
      </c>
      <c r="E121" s="408" t="s">
        <v>639</v>
      </c>
      <c r="F121" s="254" t="s">
        <v>190</v>
      </c>
      <c r="G121" s="254" t="s">
        <v>191</v>
      </c>
      <c r="H121" s="337"/>
      <c r="I121" s="255">
        <v>43136</v>
      </c>
      <c r="J121" s="255">
        <v>43159</v>
      </c>
      <c r="K121" s="255"/>
      <c r="L121" s="406">
        <v>0.75</v>
      </c>
      <c r="M121" s="265">
        <f t="shared" ca="1" si="52"/>
        <v>0.75</v>
      </c>
      <c r="N121" s="265">
        <f t="shared" ca="1" si="52"/>
        <v>0.75</v>
      </c>
      <c r="O121" s="265">
        <f t="shared" ca="1" si="52"/>
        <v>0.75</v>
      </c>
      <c r="P121" s="265">
        <f t="shared" ca="1" si="52"/>
        <v>0.75</v>
      </c>
      <c r="Q121" s="265">
        <f t="shared" ca="1" si="52"/>
        <v>0.75</v>
      </c>
      <c r="R121" s="265">
        <f t="shared" ca="1" si="52"/>
        <v>0.75</v>
      </c>
      <c r="S121" s="265">
        <f t="shared" ca="1" si="52"/>
        <v>0.75</v>
      </c>
      <c r="T121" s="265">
        <f t="shared" ca="1" si="52"/>
        <v>0.75</v>
      </c>
      <c r="U121" s="265">
        <f t="shared" ca="1" si="52"/>
        <v>0.75</v>
      </c>
      <c r="V121" s="265">
        <f t="shared" ca="1" si="52"/>
        <v>0.75</v>
      </c>
      <c r="W121" s="265">
        <f t="shared" ca="1" si="52"/>
        <v>0.75</v>
      </c>
      <c r="X121" s="265">
        <f t="shared" ca="1" si="52"/>
        <v>0.75</v>
      </c>
      <c r="Y121" s="265">
        <f t="shared" ca="1" si="52"/>
        <v>0.75</v>
      </c>
      <c r="Z121" s="265">
        <f t="shared" ca="1" si="52"/>
        <v>0</v>
      </c>
      <c r="AA121" s="265">
        <f t="shared" ca="1" si="52"/>
        <v>0</v>
      </c>
      <c r="AB121" s="265">
        <f t="shared" ca="1" si="52"/>
        <v>0</v>
      </c>
      <c r="AC121" s="265">
        <f t="shared" ca="1" si="53"/>
        <v>0</v>
      </c>
      <c r="AD121" s="265">
        <f t="shared" ca="1" si="53"/>
        <v>0</v>
      </c>
      <c r="AE121" s="265">
        <f t="shared" ca="1" si="53"/>
        <v>0</v>
      </c>
      <c r="AF121" s="265">
        <f t="shared" ca="1" si="53"/>
        <v>0</v>
      </c>
      <c r="AG121" s="265">
        <f t="shared" ca="1" si="53"/>
        <v>0</v>
      </c>
      <c r="AH121" s="265">
        <f t="shared" ca="1" si="53"/>
        <v>0</v>
      </c>
      <c r="AI121" s="265">
        <f t="shared" ca="1" si="53"/>
        <v>0</v>
      </c>
      <c r="AJ121" s="265">
        <f t="shared" ca="1" si="53"/>
        <v>0</v>
      </c>
      <c r="AK121" s="265">
        <f t="shared" ca="1" si="53"/>
        <v>0</v>
      </c>
      <c r="AL121" s="265">
        <f t="shared" ca="1" si="53"/>
        <v>0</v>
      </c>
      <c r="AM121" s="265">
        <f t="shared" ca="1" si="53"/>
        <v>0</v>
      </c>
      <c r="AN121" s="265">
        <f t="shared" ca="1" si="53"/>
        <v>0</v>
      </c>
      <c r="AO121" s="265">
        <f t="shared" ca="1" si="53"/>
        <v>0</v>
      </c>
      <c r="AP121" s="265">
        <f t="shared" ca="1" si="53"/>
        <v>0</v>
      </c>
      <c r="AQ121" s="265">
        <f t="shared" ca="1" si="53"/>
        <v>0</v>
      </c>
      <c r="AR121" s="265">
        <f t="shared" ca="1" si="53"/>
        <v>0</v>
      </c>
      <c r="AS121" s="265">
        <f t="shared" ca="1" si="54"/>
        <v>0</v>
      </c>
      <c r="AT121" s="265">
        <f t="shared" ca="1" si="54"/>
        <v>0</v>
      </c>
      <c r="AU121" s="265">
        <f t="shared" ca="1" si="54"/>
        <v>0</v>
      </c>
      <c r="AV121" s="265">
        <f t="shared" ca="1" si="54"/>
        <v>0</v>
      </c>
      <c r="AW121" s="265">
        <f t="shared" ca="1" si="54"/>
        <v>0</v>
      </c>
      <c r="AX121" s="265">
        <f t="shared" ca="1" si="54"/>
        <v>0</v>
      </c>
      <c r="AY121" s="265">
        <f t="shared" ca="1" si="54"/>
        <v>0</v>
      </c>
      <c r="AZ121" s="265">
        <f t="shared" ca="1" si="54"/>
        <v>0</v>
      </c>
      <c r="BA121" s="265">
        <f t="shared" ca="1" si="55"/>
        <v>0</v>
      </c>
      <c r="BB121" s="265">
        <f t="shared" ca="1" si="55"/>
        <v>0</v>
      </c>
      <c r="BC121" s="265">
        <f t="shared" ca="1" si="55"/>
        <v>0</v>
      </c>
      <c r="BD121" s="265">
        <f t="shared" ca="1" si="55"/>
        <v>0</v>
      </c>
      <c r="BE121" s="265">
        <f t="shared" ca="1" si="55"/>
        <v>0</v>
      </c>
      <c r="BF121" s="265">
        <f t="shared" ca="1" si="55"/>
        <v>0</v>
      </c>
      <c r="BG121" s="265">
        <f t="shared" ca="1" si="55"/>
        <v>0</v>
      </c>
      <c r="BH121" s="265">
        <f t="shared" ca="1" si="55"/>
        <v>0</v>
      </c>
      <c r="BI121" s="265">
        <f t="shared" ca="1" si="55"/>
        <v>0</v>
      </c>
      <c r="BJ121" s="265">
        <f t="shared" ca="1" si="55"/>
        <v>0</v>
      </c>
      <c r="BK121" s="265">
        <f t="shared" ca="1" si="55"/>
        <v>0</v>
      </c>
      <c r="BL121" s="265">
        <f t="shared" ca="1" si="55"/>
        <v>0</v>
      </c>
    </row>
    <row r="122" spans="1:64" s="231" customFormat="1" ht="30" customHeight="1">
      <c r="A122" s="250"/>
      <c r="B122" s="254" t="s">
        <v>637</v>
      </c>
      <c r="C122" s="254" t="s">
        <v>0</v>
      </c>
      <c r="D122" s="285" t="s">
        <v>596</v>
      </c>
      <c r="E122" s="408" t="s">
        <v>637</v>
      </c>
      <c r="F122" s="254" t="s">
        <v>239</v>
      </c>
      <c r="G122" s="254" t="s">
        <v>191</v>
      </c>
      <c r="H122" s="337"/>
      <c r="I122" s="255">
        <v>43145</v>
      </c>
      <c r="J122" s="255">
        <v>43182</v>
      </c>
      <c r="K122" s="255"/>
      <c r="L122" s="406">
        <v>0.2</v>
      </c>
      <c r="M122" s="265">
        <f t="shared" ca="1" si="52"/>
        <v>0.2</v>
      </c>
      <c r="N122" s="265">
        <f t="shared" ca="1" si="52"/>
        <v>0.2</v>
      </c>
      <c r="O122" s="265">
        <f t="shared" ca="1" si="52"/>
        <v>0.2</v>
      </c>
      <c r="P122" s="265">
        <f t="shared" ca="1" si="52"/>
        <v>0.2</v>
      </c>
      <c r="Q122" s="265">
        <f t="shared" ca="1" si="52"/>
        <v>0.2</v>
      </c>
      <c r="R122" s="265">
        <f t="shared" ca="1" si="52"/>
        <v>0.2</v>
      </c>
      <c r="S122" s="265">
        <f t="shared" ca="1" si="52"/>
        <v>0.2</v>
      </c>
      <c r="T122" s="265">
        <f t="shared" ca="1" si="52"/>
        <v>0.2</v>
      </c>
      <c r="U122" s="265">
        <f t="shared" ca="1" si="52"/>
        <v>0.2</v>
      </c>
      <c r="V122" s="265">
        <f t="shared" ca="1" si="52"/>
        <v>0.2</v>
      </c>
      <c r="W122" s="265">
        <f t="shared" ca="1" si="52"/>
        <v>0.2</v>
      </c>
      <c r="X122" s="265">
        <f t="shared" ca="1" si="52"/>
        <v>0.2</v>
      </c>
      <c r="Y122" s="265">
        <f t="shared" ca="1" si="52"/>
        <v>0.2</v>
      </c>
      <c r="Z122" s="265">
        <f t="shared" ca="1" si="52"/>
        <v>0.2</v>
      </c>
      <c r="AA122" s="265">
        <f t="shared" ca="1" si="52"/>
        <v>0.2</v>
      </c>
      <c r="AB122" s="265">
        <f t="shared" ca="1" si="52"/>
        <v>0.2</v>
      </c>
      <c r="AC122" s="265">
        <f t="shared" ca="1" si="53"/>
        <v>0.2</v>
      </c>
      <c r="AD122" s="265">
        <f t="shared" ca="1" si="53"/>
        <v>0.2</v>
      </c>
      <c r="AE122" s="265">
        <f t="shared" ca="1" si="53"/>
        <v>0.2</v>
      </c>
      <c r="AF122" s="265">
        <f t="shared" ca="1" si="53"/>
        <v>0.2</v>
      </c>
      <c r="AG122" s="265">
        <f t="shared" ca="1" si="53"/>
        <v>0.2</v>
      </c>
      <c r="AH122" s="265">
        <f t="shared" ca="1" si="53"/>
        <v>0.2</v>
      </c>
      <c r="AI122" s="265">
        <f t="shared" ca="1" si="53"/>
        <v>0.2</v>
      </c>
      <c r="AJ122" s="265">
        <f t="shared" ca="1" si="53"/>
        <v>0.2</v>
      </c>
      <c r="AK122" s="265">
        <f t="shared" ca="1" si="53"/>
        <v>0.2</v>
      </c>
      <c r="AL122" s="265">
        <f t="shared" ca="1" si="53"/>
        <v>0.2</v>
      </c>
      <c r="AM122" s="265">
        <f t="shared" ca="1" si="53"/>
        <v>0.2</v>
      </c>
      <c r="AN122" s="265">
        <f t="shared" ca="1" si="53"/>
        <v>0.2</v>
      </c>
      <c r="AO122" s="265">
        <f t="shared" ca="1" si="53"/>
        <v>0.2</v>
      </c>
      <c r="AP122" s="265">
        <f t="shared" ca="1" si="53"/>
        <v>0.2</v>
      </c>
      <c r="AQ122" s="265">
        <f t="shared" ca="1" si="53"/>
        <v>0.2</v>
      </c>
      <c r="AR122" s="265">
        <f t="shared" ca="1" si="53"/>
        <v>0.2</v>
      </c>
      <c r="AS122" s="265">
        <f t="shared" ca="1" si="54"/>
        <v>0.2</v>
      </c>
      <c r="AT122" s="265">
        <f t="shared" ca="1" si="54"/>
        <v>0.2</v>
      </c>
      <c r="AU122" s="265">
        <f t="shared" ca="1" si="54"/>
        <v>0.2</v>
      </c>
      <c r="AV122" s="265">
        <f t="shared" ca="1" si="54"/>
        <v>0.2</v>
      </c>
      <c r="AW122" s="265">
        <f t="shared" ca="1" si="54"/>
        <v>0</v>
      </c>
      <c r="AX122" s="265">
        <f t="shared" ca="1" si="54"/>
        <v>0</v>
      </c>
      <c r="AY122" s="265">
        <f t="shared" ca="1" si="54"/>
        <v>0</v>
      </c>
      <c r="AZ122" s="265">
        <f t="shared" ca="1" si="54"/>
        <v>0</v>
      </c>
      <c r="BA122" s="265">
        <f t="shared" ca="1" si="55"/>
        <v>0</v>
      </c>
      <c r="BB122" s="265">
        <f t="shared" ca="1" si="55"/>
        <v>0</v>
      </c>
      <c r="BC122" s="265">
        <f t="shared" ca="1" si="55"/>
        <v>0</v>
      </c>
      <c r="BD122" s="265">
        <f t="shared" ca="1" si="55"/>
        <v>0</v>
      </c>
      <c r="BE122" s="265">
        <f t="shared" ca="1" si="55"/>
        <v>0</v>
      </c>
      <c r="BF122" s="265">
        <f t="shared" ca="1" si="55"/>
        <v>0</v>
      </c>
      <c r="BG122" s="265">
        <f t="shared" ca="1" si="55"/>
        <v>0</v>
      </c>
      <c r="BH122" s="265">
        <f t="shared" ca="1" si="55"/>
        <v>0</v>
      </c>
      <c r="BI122" s="265">
        <f t="shared" ca="1" si="55"/>
        <v>0</v>
      </c>
      <c r="BJ122" s="265">
        <f t="shared" ca="1" si="55"/>
        <v>0</v>
      </c>
      <c r="BK122" s="265">
        <f t="shared" ca="1" si="55"/>
        <v>0</v>
      </c>
      <c r="BL122" s="265">
        <f t="shared" ca="1" si="55"/>
        <v>0</v>
      </c>
    </row>
    <row r="123" spans="1:64" s="231" customFormat="1" ht="30" customHeight="1">
      <c r="A123" s="250"/>
      <c r="B123" s="254" t="s">
        <v>637</v>
      </c>
      <c r="C123" s="254" t="s">
        <v>0</v>
      </c>
      <c r="D123" s="285" t="s">
        <v>596</v>
      </c>
      <c r="E123" s="408" t="s">
        <v>637</v>
      </c>
      <c r="F123" s="254" t="s">
        <v>203</v>
      </c>
      <c r="G123" s="254" t="s">
        <v>191</v>
      </c>
      <c r="H123" s="337"/>
      <c r="I123" s="255">
        <v>43145</v>
      </c>
      <c r="J123" s="255">
        <v>43182</v>
      </c>
      <c r="K123" s="255"/>
      <c r="L123" s="406">
        <v>0.2</v>
      </c>
      <c r="M123" s="265">
        <f t="shared" ca="1" si="52"/>
        <v>0.2</v>
      </c>
      <c r="N123" s="265">
        <f t="shared" ca="1" si="52"/>
        <v>0.2</v>
      </c>
      <c r="O123" s="265">
        <f t="shared" ca="1" si="52"/>
        <v>0.2</v>
      </c>
      <c r="P123" s="265">
        <f t="shared" ca="1" si="52"/>
        <v>0.2</v>
      </c>
      <c r="Q123" s="265">
        <f t="shared" ca="1" si="52"/>
        <v>0.2</v>
      </c>
      <c r="R123" s="265">
        <f t="shared" ca="1" si="52"/>
        <v>0.2</v>
      </c>
      <c r="S123" s="265">
        <f t="shared" ca="1" si="52"/>
        <v>0.2</v>
      </c>
      <c r="T123" s="265">
        <f t="shared" ca="1" si="52"/>
        <v>0.2</v>
      </c>
      <c r="U123" s="265">
        <f t="shared" ca="1" si="52"/>
        <v>0.2</v>
      </c>
      <c r="V123" s="265">
        <f t="shared" ref="M123:AB124" ca="1" si="56">IF((AND(V$3&gt;=$I123,V$3&lt;=$J123)),$L123,0)</f>
        <v>0.2</v>
      </c>
      <c r="W123" s="265">
        <f t="shared" ca="1" si="56"/>
        <v>0.2</v>
      </c>
      <c r="X123" s="265">
        <f t="shared" ca="1" si="56"/>
        <v>0.2</v>
      </c>
      <c r="Y123" s="265">
        <f t="shared" ca="1" si="56"/>
        <v>0.2</v>
      </c>
      <c r="Z123" s="265">
        <f t="shared" ca="1" si="56"/>
        <v>0.2</v>
      </c>
      <c r="AA123" s="265">
        <f t="shared" ca="1" si="56"/>
        <v>0.2</v>
      </c>
      <c r="AB123" s="265">
        <f t="shared" ca="1" si="56"/>
        <v>0.2</v>
      </c>
      <c r="AC123" s="265">
        <f t="shared" ca="1" si="53"/>
        <v>0.2</v>
      </c>
      <c r="AD123" s="265">
        <f t="shared" ca="1" si="53"/>
        <v>0.2</v>
      </c>
      <c r="AE123" s="265">
        <f t="shared" ca="1" si="53"/>
        <v>0.2</v>
      </c>
      <c r="AF123" s="265">
        <f t="shared" ca="1" si="53"/>
        <v>0.2</v>
      </c>
      <c r="AG123" s="265">
        <f t="shared" ca="1" si="53"/>
        <v>0.2</v>
      </c>
      <c r="AH123" s="265">
        <f t="shared" ca="1" si="53"/>
        <v>0.2</v>
      </c>
      <c r="AI123" s="265">
        <f t="shared" ca="1" si="53"/>
        <v>0.2</v>
      </c>
      <c r="AJ123" s="265">
        <f t="shared" ca="1" si="53"/>
        <v>0.2</v>
      </c>
      <c r="AK123" s="265">
        <f t="shared" ca="1" si="53"/>
        <v>0.2</v>
      </c>
      <c r="AL123" s="265">
        <f t="shared" ca="1" si="53"/>
        <v>0.2</v>
      </c>
      <c r="AM123" s="265">
        <f t="shared" ca="1" si="53"/>
        <v>0.2</v>
      </c>
      <c r="AN123" s="265">
        <f t="shared" ca="1" si="53"/>
        <v>0.2</v>
      </c>
      <c r="AO123" s="265">
        <f t="shared" ca="1" si="53"/>
        <v>0.2</v>
      </c>
      <c r="AP123" s="265">
        <f t="shared" ca="1" si="53"/>
        <v>0.2</v>
      </c>
      <c r="AQ123" s="265">
        <f t="shared" ca="1" si="53"/>
        <v>0.2</v>
      </c>
      <c r="AR123" s="265">
        <f t="shared" ref="AC123:AR124" ca="1" si="57">IF((AND(AR$3&gt;=$I123,AR$3&lt;=$J123)),$L123,0)</f>
        <v>0.2</v>
      </c>
      <c r="AS123" s="265">
        <f t="shared" ca="1" si="54"/>
        <v>0.2</v>
      </c>
      <c r="AT123" s="265">
        <f t="shared" ca="1" si="54"/>
        <v>0.2</v>
      </c>
      <c r="AU123" s="265">
        <f t="shared" ca="1" si="54"/>
        <v>0.2</v>
      </c>
      <c r="AV123" s="265">
        <f t="shared" ca="1" si="54"/>
        <v>0.2</v>
      </c>
      <c r="AW123" s="265">
        <f t="shared" ca="1" si="54"/>
        <v>0</v>
      </c>
      <c r="AX123" s="265">
        <f t="shared" ca="1" si="54"/>
        <v>0</v>
      </c>
      <c r="AY123" s="265">
        <f t="shared" ca="1" si="54"/>
        <v>0</v>
      </c>
      <c r="AZ123" s="265">
        <f t="shared" ca="1" si="54"/>
        <v>0</v>
      </c>
      <c r="BA123" s="265">
        <f t="shared" ca="1" si="55"/>
        <v>0</v>
      </c>
      <c r="BB123" s="265">
        <f t="shared" ca="1" si="55"/>
        <v>0</v>
      </c>
      <c r="BC123" s="265">
        <f t="shared" ca="1" si="55"/>
        <v>0</v>
      </c>
      <c r="BD123" s="265">
        <f t="shared" ca="1" si="55"/>
        <v>0</v>
      </c>
      <c r="BE123" s="265">
        <f t="shared" ca="1" si="55"/>
        <v>0</v>
      </c>
      <c r="BF123" s="265">
        <f t="shared" ca="1" si="55"/>
        <v>0</v>
      </c>
      <c r="BG123" s="265">
        <f t="shared" ca="1" si="55"/>
        <v>0</v>
      </c>
      <c r="BH123" s="265">
        <f t="shared" ca="1" si="55"/>
        <v>0</v>
      </c>
      <c r="BI123" s="265">
        <f t="shared" ca="1" si="55"/>
        <v>0</v>
      </c>
      <c r="BJ123" s="265">
        <f t="shared" ca="1" si="55"/>
        <v>0</v>
      </c>
      <c r="BK123" s="265">
        <f t="shared" ca="1" si="55"/>
        <v>0</v>
      </c>
      <c r="BL123" s="265">
        <f t="shared" ca="1" si="55"/>
        <v>0</v>
      </c>
    </row>
    <row r="124" spans="1:64" s="231" customFormat="1" ht="30" customHeight="1">
      <c r="A124" s="250"/>
      <c r="B124" s="254" t="s">
        <v>637</v>
      </c>
      <c r="C124" s="254" t="s">
        <v>0</v>
      </c>
      <c r="D124" s="285" t="s">
        <v>596</v>
      </c>
      <c r="E124" s="408" t="s">
        <v>637</v>
      </c>
      <c r="F124" s="254" t="s">
        <v>190</v>
      </c>
      <c r="G124" s="254" t="s">
        <v>191</v>
      </c>
      <c r="H124" s="337"/>
      <c r="I124" s="255">
        <v>43136</v>
      </c>
      <c r="J124" s="255">
        <v>43182</v>
      </c>
      <c r="K124" s="255"/>
      <c r="L124" s="406">
        <v>0.2</v>
      </c>
      <c r="M124" s="265">
        <f t="shared" ca="1" si="56"/>
        <v>0.2</v>
      </c>
      <c r="N124" s="265">
        <f t="shared" ca="1" si="56"/>
        <v>0.2</v>
      </c>
      <c r="O124" s="265">
        <f t="shared" ca="1" si="56"/>
        <v>0.2</v>
      </c>
      <c r="P124" s="265">
        <f t="shared" ca="1" si="56"/>
        <v>0.2</v>
      </c>
      <c r="Q124" s="265">
        <f t="shared" ca="1" si="56"/>
        <v>0.2</v>
      </c>
      <c r="R124" s="265">
        <f t="shared" ca="1" si="56"/>
        <v>0.2</v>
      </c>
      <c r="S124" s="265">
        <f t="shared" ca="1" si="56"/>
        <v>0.2</v>
      </c>
      <c r="T124" s="265">
        <f t="shared" ca="1" si="56"/>
        <v>0.2</v>
      </c>
      <c r="U124" s="265">
        <f t="shared" ca="1" si="56"/>
        <v>0.2</v>
      </c>
      <c r="V124" s="265">
        <f t="shared" ca="1" si="56"/>
        <v>0.2</v>
      </c>
      <c r="W124" s="265">
        <f t="shared" ca="1" si="56"/>
        <v>0.2</v>
      </c>
      <c r="X124" s="265">
        <f t="shared" ca="1" si="56"/>
        <v>0.2</v>
      </c>
      <c r="Y124" s="265">
        <f t="shared" ca="1" si="56"/>
        <v>0.2</v>
      </c>
      <c r="Z124" s="265">
        <f t="shared" ca="1" si="56"/>
        <v>0.2</v>
      </c>
      <c r="AA124" s="265">
        <f t="shared" ca="1" si="56"/>
        <v>0.2</v>
      </c>
      <c r="AB124" s="265">
        <f t="shared" ca="1" si="56"/>
        <v>0.2</v>
      </c>
      <c r="AC124" s="265">
        <f t="shared" ca="1" si="57"/>
        <v>0.2</v>
      </c>
      <c r="AD124" s="265">
        <f t="shared" ca="1" si="57"/>
        <v>0.2</v>
      </c>
      <c r="AE124" s="265">
        <f t="shared" ca="1" si="57"/>
        <v>0.2</v>
      </c>
      <c r="AF124" s="265">
        <f t="shared" ca="1" si="57"/>
        <v>0.2</v>
      </c>
      <c r="AG124" s="265">
        <f t="shared" ca="1" si="57"/>
        <v>0.2</v>
      </c>
      <c r="AH124" s="265">
        <f t="shared" ca="1" si="57"/>
        <v>0.2</v>
      </c>
      <c r="AI124" s="265">
        <f t="shared" ca="1" si="57"/>
        <v>0.2</v>
      </c>
      <c r="AJ124" s="265">
        <f t="shared" ca="1" si="57"/>
        <v>0.2</v>
      </c>
      <c r="AK124" s="265">
        <f t="shared" ca="1" si="57"/>
        <v>0.2</v>
      </c>
      <c r="AL124" s="265">
        <f t="shared" ca="1" si="57"/>
        <v>0.2</v>
      </c>
      <c r="AM124" s="265">
        <f t="shared" ca="1" si="57"/>
        <v>0.2</v>
      </c>
      <c r="AN124" s="265">
        <f t="shared" ca="1" si="57"/>
        <v>0.2</v>
      </c>
      <c r="AO124" s="265">
        <f t="shared" ca="1" si="57"/>
        <v>0.2</v>
      </c>
      <c r="AP124" s="265">
        <f t="shared" ca="1" si="57"/>
        <v>0.2</v>
      </c>
      <c r="AQ124" s="265">
        <f t="shared" ca="1" si="57"/>
        <v>0.2</v>
      </c>
      <c r="AR124" s="265">
        <f t="shared" ca="1" si="57"/>
        <v>0.2</v>
      </c>
      <c r="AS124" s="265">
        <f t="shared" ca="1" si="54"/>
        <v>0.2</v>
      </c>
      <c r="AT124" s="265">
        <f t="shared" ca="1" si="54"/>
        <v>0.2</v>
      </c>
      <c r="AU124" s="265">
        <f t="shared" ca="1" si="54"/>
        <v>0.2</v>
      </c>
      <c r="AV124" s="265">
        <f t="shared" ca="1" si="54"/>
        <v>0.2</v>
      </c>
      <c r="AW124" s="265">
        <f t="shared" ca="1" si="54"/>
        <v>0</v>
      </c>
      <c r="AX124" s="265">
        <f t="shared" ca="1" si="54"/>
        <v>0</v>
      </c>
      <c r="AY124" s="265">
        <f t="shared" ca="1" si="54"/>
        <v>0</v>
      </c>
      <c r="AZ124" s="265">
        <f t="shared" ca="1" si="54"/>
        <v>0</v>
      </c>
      <c r="BA124" s="265">
        <f t="shared" ca="1" si="55"/>
        <v>0</v>
      </c>
      <c r="BB124" s="265">
        <f t="shared" ca="1" si="55"/>
        <v>0</v>
      </c>
      <c r="BC124" s="265">
        <f t="shared" ca="1" si="55"/>
        <v>0</v>
      </c>
      <c r="BD124" s="265">
        <f t="shared" ca="1" si="55"/>
        <v>0</v>
      </c>
      <c r="BE124" s="265">
        <f t="shared" ca="1" si="55"/>
        <v>0</v>
      </c>
      <c r="BF124" s="265">
        <f t="shared" ca="1" si="55"/>
        <v>0</v>
      </c>
      <c r="BG124" s="265">
        <f t="shared" ca="1" si="55"/>
        <v>0</v>
      </c>
      <c r="BH124" s="265">
        <f t="shared" ca="1" si="55"/>
        <v>0</v>
      </c>
      <c r="BI124" s="265">
        <f t="shared" ca="1" si="55"/>
        <v>0</v>
      </c>
      <c r="BJ124" s="265">
        <f t="shared" ca="1" si="55"/>
        <v>0</v>
      </c>
      <c r="BK124" s="265">
        <f t="shared" ca="1" si="55"/>
        <v>0</v>
      </c>
      <c r="BL124" s="265">
        <f t="shared" ca="1" si="55"/>
        <v>0</v>
      </c>
    </row>
  </sheetData>
  <autoFilter ref="A4:BL124">
    <sortState ref="A5:BQ102">
      <sortCondition ref="D4:D102"/>
    </sortState>
  </autoFilter>
  <conditionalFormatting sqref="M5:BL8 M10:BL101 M122:BL124">
    <cfRule type="cellIs" dxfId="5" priority="20" operator="greaterThan">
      <formula>0</formula>
    </cfRule>
  </conditionalFormatting>
  <conditionalFormatting sqref="M5:BL5">
    <cfRule type="cellIs" dxfId="4" priority="19" operator="greaterThan">
      <formula>0</formula>
    </cfRule>
  </conditionalFormatting>
  <conditionalFormatting sqref="M9:BL9">
    <cfRule type="cellIs" dxfId="3" priority="14" operator="greaterThan">
      <formula>0</formula>
    </cfRule>
  </conditionalFormatting>
  <conditionalFormatting sqref="M102:BL119">
    <cfRule type="cellIs" dxfId="2" priority="11" operator="greaterThan">
      <formula>0</formula>
    </cfRule>
  </conditionalFormatting>
  <conditionalFormatting sqref="M120:BL120">
    <cfRule type="cellIs" dxfId="1" priority="10" operator="greaterThan">
      <formula>0</formula>
    </cfRule>
  </conditionalFormatting>
  <conditionalFormatting sqref="M121:BL121">
    <cfRule type="cellIs" dxfId="0" priority="2" operator="greaterThan">
      <formula>0</formula>
    </cfRule>
  </conditionalFormatting>
  <dataValidations count="1">
    <dataValidation type="list" allowBlank="1" showInputMessage="1" showErrorMessage="1" sqref="F5:F124">
      <formula1>EmployeeName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E3" sqref="E3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69" t="s">
        <v>284</v>
      </c>
      <c r="C3" s="269" t="s">
        <v>480</v>
      </c>
      <c r="D3" s="269" t="s">
        <v>2</v>
      </c>
      <c r="E3" s="269" t="s">
        <v>481</v>
      </c>
    </row>
    <row r="4" spans="2:5">
      <c r="B4" s="214" t="s">
        <v>54</v>
      </c>
      <c r="C4" s="214"/>
      <c r="D4" s="214"/>
      <c r="E4" s="214"/>
    </row>
    <row r="5" spans="2:5">
      <c r="B5" s="214" t="s">
        <v>75</v>
      </c>
      <c r="C5" s="214"/>
      <c r="D5" s="214"/>
      <c r="E5" s="214"/>
    </row>
    <row r="6" spans="2:5">
      <c r="B6" s="214" t="s">
        <v>413</v>
      </c>
      <c r="C6" s="214"/>
      <c r="D6" s="214"/>
      <c r="E6" s="214"/>
    </row>
    <row r="7" spans="2:5">
      <c r="B7" s="214" t="s">
        <v>298</v>
      </c>
      <c r="C7" s="214"/>
      <c r="D7" s="214"/>
      <c r="E7" s="214"/>
    </row>
    <row r="8" spans="2:5">
      <c r="B8" s="214" t="s">
        <v>48</v>
      </c>
      <c r="C8" s="214"/>
      <c r="D8" s="214"/>
      <c r="E8" s="214"/>
    </row>
    <row r="9" spans="2:5">
      <c r="B9" s="214" t="s">
        <v>119</v>
      </c>
      <c r="C9" s="214"/>
      <c r="D9" s="214"/>
      <c r="E9" s="214"/>
    </row>
    <row r="10" spans="2:5">
      <c r="B10" s="214" t="s">
        <v>58</v>
      </c>
      <c r="C10" s="214"/>
      <c r="D10" s="214"/>
      <c r="E10" s="214"/>
    </row>
    <row r="11" spans="2:5">
      <c r="B11" s="214" t="s">
        <v>52</v>
      </c>
      <c r="C11" s="214"/>
      <c r="D11" s="214"/>
      <c r="E11" s="214"/>
    </row>
    <row r="12" spans="2:5">
      <c r="B12" s="214" t="s">
        <v>111</v>
      </c>
      <c r="C12" s="214"/>
      <c r="D12" s="214"/>
      <c r="E12" s="214"/>
    </row>
    <row r="13" spans="2:5">
      <c r="B13" s="214" t="s">
        <v>8</v>
      </c>
      <c r="C13" s="214"/>
      <c r="D13" s="214"/>
      <c r="E13" s="214"/>
    </row>
    <row r="14" spans="2:5">
      <c r="B14" s="214" t="s">
        <v>47</v>
      </c>
      <c r="C14" s="214"/>
      <c r="D14" s="214"/>
      <c r="E14" s="214"/>
    </row>
    <row r="15" spans="2:5">
      <c r="B15" s="214" t="s">
        <v>130</v>
      </c>
      <c r="C15" s="214"/>
      <c r="D15" s="214"/>
      <c r="E15" s="214"/>
    </row>
    <row r="16" spans="2:5">
      <c r="B16" s="214" t="s">
        <v>57</v>
      </c>
      <c r="C16" s="214"/>
      <c r="D16" s="214"/>
      <c r="E16" s="214"/>
    </row>
    <row r="17" spans="2:5">
      <c r="B17" s="214" t="s">
        <v>82</v>
      </c>
      <c r="C17" s="214"/>
      <c r="D17" s="214"/>
      <c r="E17" s="214"/>
    </row>
    <row r="18" spans="2:5">
      <c r="B18" s="214" t="s">
        <v>378</v>
      </c>
      <c r="C18" s="214"/>
      <c r="D18" s="214"/>
      <c r="E18" s="214"/>
    </row>
    <row r="19" spans="2:5">
      <c r="B19" s="214" t="s">
        <v>17</v>
      </c>
      <c r="C19" s="214"/>
      <c r="D19" s="214"/>
      <c r="E19" s="214"/>
    </row>
    <row r="20" spans="2:5">
      <c r="B20" s="214" t="s">
        <v>123</v>
      </c>
      <c r="C20" s="214"/>
      <c r="D20" s="214"/>
      <c r="E20" s="214"/>
    </row>
    <row r="21" spans="2:5">
      <c r="B21" s="214" t="s">
        <v>423</v>
      </c>
      <c r="C21" s="214"/>
      <c r="D21" s="214"/>
      <c r="E21" s="214"/>
    </row>
    <row r="22" spans="2:5" s="231" customFormat="1">
      <c r="B22" s="214" t="s">
        <v>174</v>
      </c>
      <c r="C22" s="214"/>
      <c r="D22" s="214"/>
      <c r="E22" s="214"/>
    </row>
    <row r="23" spans="2:5">
      <c r="B23" s="214" t="s">
        <v>46</v>
      </c>
      <c r="C23" s="214"/>
      <c r="D23" s="214"/>
      <c r="E23" s="214"/>
    </row>
    <row r="24" spans="2:5">
      <c r="B24" s="214" t="s">
        <v>44</v>
      </c>
      <c r="C24" s="214"/>
      <c r="D24" s="214"/>
      <c r="E24" s="214"/>
    </row>
  </sheetData>
  <sortState ref="B4:E24">
    <sortCondition ref="B4:B2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workbookViewId="0">
      <selection activeCell="A18" sqref="A18"/>
    </sheetView>
  </sheetViews>
  <sheetFormatPr defaultRowHeight="15"/>
  <cols>
    <col min="1" max="1" width="22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398</v>
      </c>
    </row>
    <row r="5" spans="1:4">
      <c r="A5" t="s">
        <v>552</v>
      </c>
      <c r="D5" t="s">
        <v>276</v>
      </c>
    </row>
    <row r="6" spans="1:4">
      <c r="A6" t="s">
        <v>97</v>
      </c>
    </row>
    <row r="10" spans="1:4">
      <c r="A10" t="s">
        <v>464</v>
      </c>
    </row>
    <row r="11" spans="1:4">
      <c r="A11" t="s">
        <v>456</v>
      </c>
    </row>
    <row r="12" spans="1:4">
      <c r="A12" t="s">
        <v>457</v>
      </c>
    </row>
    <row r="13" spans="1:4">
      <c r="A13" t="s">
        <v>458</v>
      </c>
    </row>
    <row r="14" spans="1:4">
      <c r="A14" t="s">
        <v>459</v>
      </c>
    </row>
    <row r="15" spans="1:4" s="231" customFormat="1">
      <c r="A15" s="231" t="s">
        <v>460</v>
      </c>
    </row>
    <row r="16" spans="1:4" s="231" customFormat="1">
      <c r="A16" s="231" t="s">
        <v>461</v>
      </c>
    </row>
    <row r="17" spans="1:1" s="231" customFormat="1">
      <c r="A17" s="231" t="s">
        <v>462</v>
      </c>
    </row>
    <row r="18" spans="1:1" s="231" customFormat="1">
      <c r="A18" s="231" t="s">
        <v>463</v>
      </c>
    </row>
    <row r="19" spans="1:1" s="231" customFormat="1">
      <c r="A19" s="231" t="s">
        <v>140</v>
      </c>
    </row>
    <row r="20" spans="1:1">
      <c r="A20" t="s">
        <v>14</v>
      </c>
    </row>
    <row r="22" spans="1:1">
      <c r="A22" t="s">
        <v>482</v>
      </c>
    </row>
    <row r="23" spans="1:1">
      <c r="A23" s="9" t="s">
        <v>72</v>
      </c>
    </row>
    <row r="24" spans="1:1">
      <c r="A24" s="9" t="s">
        <v>374</v>
      </c>
    </row>
    <row r="25" spans="1:1">
      <c r="A25" s="9" t="s">
        <v>375</v>
      </c>
    </row>
    <row r="26" spans="1:1">
      <c r="A26" s="9" t="s">
        <v>434</v>
      </c>
    </row>
    <row r="29" spans="1:1">
      <c r="A29" s="302" t="s">
        <v>485</v>
      </c>
    </row>
    <row r="30" spans="1:1">
      <c r="A30" s="231" t="s">
        <v>276</v>
      </c>
    </row>
    <row r="31" spans="1:1">
      <c r="A31" t="s">
        <v>207</v>
      </c>
    </row>
    <row r="32" spans="1:1">
      <c r="A32" t="s">
        <v>244</v>
      </c>
    </row>
    <row r="33" spans="1:1">
      <c r="A33" t="s">
        <v>188</v>
      </c>
    </row>
    <row r="34" spans="1:1">
      <c r="A34" t="s">
        <v>398</v>
      </c>
    </row>
    <row r="35" spans="1:1">
      <c r="A35" t="s">
        <v>191</v>
      </c>
    </row>
  </sheetData>
  <sortState ref="A24:A26">
    <sortCondition ref="A24:A2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7" sqref="E7"/>
    </sheetView>
  </sheetViews>
  <sheetFormatPr defaultRowHeight="30" customHeight="1"/>
  <cols>
    <col min="1" max="1" width="3.42578125" style="363" bestFit="1" customWidth="1"/>
    <col min="2" max="2" width="6.7109375" style="363" bestFit="1" customWidth="1"/>
    <col min="3" max="3" width="10" style="363" bestFit="1" customWidth="1"/>
    <col min="4" max="4" width="14.28515625" style="363" bestFit="1" customWidth="1"/>
    <col min="5" max="5" width="17.42578125" style="363" bestFit="1" customWidth="1"/>
    <col min="6" max="6" width="13.28515625" style="363" bestFit="1" customWidth="1"/>
    <col min="7" max="7" width="14.28515625" style="363" bestFit="1" customWidth="1"/>
    <col min="8" max="8" width="11.42578125" style="363" bestFit="1" customWidth="1"/>
    <col min="9" max="9" width="28.7109375" style="363" bestFit="1" customWidth="1"/>
    <col min="10" max="10" width="46.42578125" style="363" bestFit="1" customWidth="1"/>
    <col min="11" max="16384" width="9.140625" style="363"/>
  </cols>
  <sheetData>
    <row r="1" spans="1:10" ht="30" customHeight="1">
      <c r="A1" s="369" t="s">
        <v>577</v>
      </c>
      <c r="B1" s="369" t="s">
        <v>578</v>
      </c>
      <c r="C1" s="369" t="s">
        <v>579</v>
      </c>
      <c r="D1" s="369" t="s">
        <v>580</v>
      </c>
      <c r="E1" s="369" t="s">
        <v>502</v>
      </c>
      <c r="F1" s="369" t="s">
        <v>581</v>
      </c>
      <c r="G1" s="369" t="s">
        <v>582</v>
      </c>
      <c r="H1" s="369" t="s">
        <v>583</v>
      </c>
      <c r="I1" s="369" t="s">
        <v>70</v>
      </c>
      <c r="J1" s="369" t="s">
        <v>584</v>
      </c>
    </row>
    <row r="2" spans="1:10" ht="30" customHeight="1">
      <c r="A2" s="362">
        <v>1</v>
      </c>
      <c r="B2" s="362" t="s">
        <v>123</v>
      </c>
      <c r="C2" s="362" t="s">
        <v>585</v>
      </c>
      <c r="D2" s="362" t="s">
        <v>4</v>
      </c>
      <c r="E2" s="364" t="s">
        <v>575</v>
      </c>
      <c r="F2" s="364">
        <v>7898773838</v>
      </c>
      <c r="G2" s="365">
        <v>43145</v>
      </c>
      <c r="H2" s="365" t="s">
        <v>157</v>
      </c>
      <c r="I2" s="362" t="s">
        <v>586</v>
      </c>
      <c r="J2" s="362"/>
    </row>
    <row r="3" spans="1:10" ht="30" customHeight="1">
      <c r="A3" s="362">
        <v>2</v>
      </c>
      <c r="B3" s="362" t="s">
        <v>123</v>
      </c>
      <c r="C3" s="362" t="s">
        <v>585</v>
      </c>
      <c r="D3" s="362" t="s">
        <v>4</v>
      </c>
      <c r="E3" s="366" t="s">
        <v>587</v>
      </c>
      <c r="F3" s="366">
        <v>9742638970</v>
      </c>
      <c r="G3" s="365">
        <v>43145</v>
      </c>
      <c r="H3" s="365" t="s">
        <v>157</v>
      </c>
      <c r="I3" s="362" t="s">
        <v>588</v>
      </c>
      <c r="J3" s="362"/>
    </row>
    <row r="4" spans="1:10" ht="30" customHeight="1">
      <c r="A4" s="362">
        <v>3</v>
      </c>
      <c r="B4" s="362" t="s">
        <v>123</v>
      </c>
      <c r="C4" s="362" t="s">
        <v>585</v>
      </c>
      <c r="D4" s="362" t="s">
        <v>4</v>
      </c>
      <c r="E4" s="366" t="s">
        <v>589</v>
      </c>
      <c r="F4" s="366">
        <v>8593025035</v>
      </c>
      <c r="G4" s="365">
        <v>43145</v>
      </c>
      <c r="H4" s="365" t="s">
        <v>157</v>
      </c>
      <c r="I4" s="367" t="s">
        <v>590</v>
      </c>
      <c r="J4" s="367" t="s">
        <v>591</v>
      </c>
    </row>
    <row r="5" spans="1:10" ht="30" customHeight="1">
      <c r="A5" s="368">
        <v>4</v>
      </c>
      <c r="B5" s="362" t="s">
        <v>123</v>
      </c>
      <c r="C5" s="362" t="s">
        <v>585</v>
      </c>
      <c r="D5" s="362" t="s">
        <v>4</v>
      </c>
      <c r="E5" s="368" t="s">
        <v>592</v>
      </c>
      <c r="F5" s="366" t="s">
        <v>593</v>
      </c>
      <c r="G5" s="365">
        <v>43145</v>
      </c>
      <c r="H5" s="365" t="s">
        <v>157</v>
      </c>
      <c r="I5" s="368" t="s">
        <v>588</v>
      </c>
      <c r="J5" s="36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4" workbookViewId="0">
      <selection activeCell="G16" sqref="G16"/>
    </sheetView>
  </sheetViews>
  <sheetFormatPr defaultRowHeight="15"/>
  <cols>
    <col min="1" max="1" width="9.140625" style="231"/>
    <col min="3" max="3" width="15" bestFit="1" customWidth="1"/>
    <col min="4" max="4" width="21.5703125" customWidth="1"/>
    <col min="5" max="5" width="21.5703125" style="231" customWidth="1"/>
    <col min="6" max="6" width="30.28515625" style="231" bestFit="1" customWidth="1"/>
    <col min="7" max="7" width="26.140625" customWidth="1"/>
    <col min="8" max="8" width="19.140625" bestFit="1" customWidth="1"/>
    <col min="9" max="9" width="15.7109375" bestFit="1" customWidth="1"/>
  </cols>
  <sheetData>
    <row r="1" spans="2:9" s="231" customFormat="1" ht="36.75" customHeight="1">
      <c r="B1" s="378" t="s">
        <v>618</v>
      </c>
    </row>
    <row r="2" spans="2:9" s="231" customFormat="1" ht="23.25" customHeight="1">
      <c r="B2" s="5" t="s">
        <v>621</v>
      </c>
    </row>
    <row r="3" spans="2:9" s="231" customFormat="1" ht="17.25" customHeight="1">
      <c r="B3" s="5" t="s">
        <v>188</v>
      </c>
    </row>
    <row r="4" spans="2:9" s="231" customFormat="1" ht="17.25" customHeight="1">
      <c r="B4" s="5" t="s">
        <v>622</v>
      </c>
      <c r="D4" s="5" t="s">
        <v>623</v>
      </c>
    </row>
    <row r="5" spans="2:9" s="231" customFormat="1" ht="12" customHeight="1"/>
    <row r="6" spans="2:9" ht="26.25">
      <c r="B6" s="376" t="s">
        <v>619</v>
      </c>
      <c r="C6" s="376" t="s">
        <v>479</v>
      </c>
      <c r="D6" s="376" t="s">
        <v>280</v>
      </c>
      <c r="E6" s="376" t="s">
        <v>188</v>
      </c>
      <c r="F6" s="376" t="s">
        <v>615</v>
      </c>
      <c r="G6" s="376" t="s">
        <v>620</v>
      </c>
      <c r="H6" s="376" t="s">
        <v>616</v>
      </c>
      <c r="I6" s="376" t="s">
        <v>617</v>
      </c>
    </row>
    <row r="7" spans="2:9">
      <c r="B7" s="227">
        <v>1</v>
      </c>
      <c r="C7" s="413">
        <v>43147</v>
      </c>
      <c r="D7" s="227" t="s">
        <v>640</v>
      </c>
      <c r="E7" s="227"/>
      <c r="F7" s="227" t="s">
        <v>647</v>
      </c>
      <c r="G7" s="227" t="s">
        <v>183</v>
      </c>
      <c r="H7" s="214"/>
      <c r="I7" s="266">
        <v>1</v>
      </c>
    </row>
    <row r="8" spans="2:9">
      <c r="B8" s="227">
        <v>2</v>
      </c>
      <c r="C8" s="413">
        <v>43147</v>
      </c>
      <c r="D8" s="227" t="s">
        <v>640</v>
      </c>
      <c r="E8" s="227"/>
      <c r="F8" s="227" t="s">
        <v>648</v>
      </c>
      <c r="G8" s="227" t="s">
        <v>183</v>
      </c>
      <c r="H8" s="214"/>
      <c r="I8" s="266">
        <v>1</v>
      </c>
    </row>
    <row r="9" spans="2:9">
      <c r="B9" s="227">
        <v>3</v>
      </c>
      <c r="C9" s="413">
        <v>43147</v>
      </c>
      <c r="D9" s="227" t="s">
        <v>640</v>
      </c>
      <c r="E9" s="227"/>
      <c r="F9" s="227" t="s">
        <v>649</v>
      </c>
      <c r="G9" s="227" t="s">
        <v>183</v>
      </c>
      <c r="H9" s="214"/>
      <c r="I9" s="266">
        <v>1</v>
      </c>
    </row>
    <row r="10" spans="2:9">
      <c r="B10" s="227">
        <v>4</v>
      </c>
      <c r="C10" s="413">
        <v>43147</v>
      </c>
      <c r="D10" s="227" t="s">
        <v>641</v>
      </c>
      <c r="E10" s="227"/>
      <c r="F10" s="227" t="s">
        <v>412</v>
      </c>
      <c r="G10" s="227" t="s">
        <v>227</v>
      </c>
      <c r="H10" s="214"/>
      <c r="I10" s="266">
        <v>0.98</v>
      </c>
    </row>
    <row r="11" spans="2:9" s="231" customFormat="1">
      <c r="B11" s="227">
        <v>5</v>
      </c>
      <c r="C11" s="413">
        <v>43147</v>
      </c>
      <c r="D11" s="227" t="s">
        <v>641</v>
      </c>
      <c r="E11" s="227"/>
      <c r="F11" s="227" t="s">
        <v>412</v>
      </c>
      <c r="G11" s="227" t="s">
        <v>227</v>
      </c>
      <c r="H11" s="214"/>
      <c r="I11" s="266">
        <v>0.9</v>
      </c>
    </row>
    <row r="12" spans="2:9" s="231" customFormat="1">
      <c r="B12" s="227">
        <v>6</v>
      </c>
      <c r="C12" s="413">
        <v>43147</v>
      </c>
      <c r="D12" s="227" t="s">
        <v>124</v>
      </c>
      <c r="E12" s="227"/>
      <c r="F12" s="227" t="s">
        <v>650</v>
      </c>
      <c r="G12" s="227" t="s">
        <v>227</v>
      </c>
      <c r="H12" s="214"/>
      <c r="I12" s="266">
        <v>1</v>
      </c>
    </row>
    <row r="13" spans="2:9" s="231" customFormat="1">
      <c r="B13" s="227">
        <v>7</v>
      </c>
      <c r="C13" s="413">
        <v>43147</v>
      </c>
      <c r="D13" s="227" t="s">
        <v>366</v>
      </c>
      <c r="E13" s="227"/>
      <c r="F13" s="227" t="s">
        <v>651</v>
      </c>
      <c r="G13" s="227" t="s">
        <v>227</v>
      </c>
      <c r="H13" s="214"/>
      <c r="I13" s="266">
        <v>0.5</v>
      </c>
    </row>
    <row r="14" spans="2:9" s="231" customFormat="1">
      <c r="B14" s="227">
        <v>8</v>
      </c>
      <c r="C14" s="413">
        <v>43147</v>
      </c>
      <c r="D14" s="227" t="s">
        <v>174</v>
      </c>
      <c r="E14" s="227"/>
      <c r="F14" s="227" t="s">
        <v>652</v>
      </c>
      <c r="G14" s="227" t="s">
        <v>221</v>
      </c>
      <c r="H14" s="214"/>
      <c r="I14" s="266">
        <v>1</v>
      </c>
    </row>
    <row r="15" spans="2:9" s="231" customFormat="1">
      <c r="B15" s="227">
        <v>9</v>
      </c>
      <c r="C15" s="413">
        <v>43147</v>
      </c>
      <c r="D15" s="227" t="s">
        <v>174</v>
      </c>
      <c r="E15" s="227"/>
      <c r="F15" s="227" t="s">
        <v>652</v>
      </c>
      <c r="G15" s="227" t="s">
        <v>645</v>
      </c>
      <c r="H15" s="214"/>
      <c r="I15" s="266">
        <v>1</v>
      </c>
    </row>
    <row r="16" spans="2:9" s="231" customFormat="1">
      <c r="B16" s="227">
        <v>10</v>
      </c>
      <c r="C16" s="413">
        <v>43147</v>
      </c>
      <c r="D16" s="227" t="s">
        <v>642</v>
      </c>
      <c r="E16" s="227"/>
      <c r="F16" s="227" t="s">
        <v>653</v>
      </c>
      <c r="G16" s="227" t="s">
        <v>646</v>
      </c>
      <c r="H16" s="214"/>
      <c r="I16" s="266">
        <v>0.5</v>
      </c>
    </row>
    <row r="17" spans="2:9" s="231" customFormat="1">
      <c r="B17" s="227">
        <v>11</v>
      </c>
      <c r="C17" s="413">
        <v>43147</v>
      </c>
      <c r="D17" s="227" t="s">
        <v>642</v>
      </c>
      <c r="E17" s="227"/>
      <c r="F17" s="227" t="s">
        <v>654</v>
      </c>
      <c r="G17" s="227" t="s">
        <v>646</v>
      </c>
      <c r="H17" s="214"/>
      <c r="I17" s="266">
        <v>0.5</v>
      </c>
    </row>
    <row r="18" spans="2:9" s="231" customFormat="1">
      <c r="B18" s="227">
        <v>12</v>
      </c>
      <c r="C18" s="413">
        <v>43147</v>
      </c>
      <c r="D18" s="227" t="s">
        <v>643</v>
      </c>
      <c r="E18" s="227"/>
      <c r="F18" s="227" t="s">
        <v>643</v>
      </c>
      <c r="G18" s="227" t="s">
        <v>224</v>
      </c>
      <c r="H18" s="214"/>
      <c r="I18" s="266">
        <v>0.5</v>
      </c>
    </row>
    <row r="19" spans="2:9" s="231" customFormat="1">
      <c r="B19" s="227">
        <v>13</v>
      </c>
      <c r="C19" s="413">
        <v>43147</v>
      </c>
      <c r="D19" s="227" t="s">
        <v>644</v>
      </c>
      <c r="E19" s="227"/>
      <c r="F19" s="227" t="s">
        <v>644</v>
      </c>
      <c r="G19" s="227" t="s">
        <v>224</v>
      </c>
      <c r="H19" s="214"/>
      <c r="I19" s="266">
        <v>0.5</v>
      </c>
    </row>
    <row r="20" spans="2:9" s="231" customFormat="1">
      <c r="B20" s="227">
        <v>14</v>
      </c>
      <c r="C20" s="377"/>
      <c r="D20" s="214"/>
      <c r="E20" s="214"/>
      <c r="F20" s="214"/>
      <c r="G20" s="214"/>
      <c r="H20" s="214"/>
      <c r="I20" s="214"/>
    </row>
    <row r="21" spans="2:9" s="231" customFormat="1">
      <c r="B21" s="227">
        <v>15</v>
      </c>
      <c r="C21" s="377"/>
      <c r="D21" s="214"/>
      <c r="E21" s="214"/>
      <c r="F21" s="214"/>
      <c r="G21" s="214"/>
      <c r="H21" s="214"/>
      <c r="I21" s="214"/>
    </row>
    <row r="22" spans="2:9" s="231" customFormat="1">
      <c r="B22" s="227">
        <v>16</v>
      </c>
      <c r="C22" s="377"/>
      <c r="D22" s="214"/>
      <c r="E22" s="214"/>
      <c r="F22" s="214"/>
      <c r="G22" s="214"/>
      <c r="H22" s="214"/>
      <c r="I22" s="214"/>
    </row>
    <row r="23" spans="2:9" s="231" customFormat="1">
      <c r="B23" s="227">
        <v>17</v>
      </c>
      <c r="C23" s="377"/>
      <c r="D23" s="214"/>
      <c r="E23" s="214"/>
      <c r="F23" s="214"/>
      <c r="G23" s="214"/>
      <c r="H23" s="214"/>
      <c r="I23" s="214"/>
    </row>
    <row r="24" spans="2:9" s="231" customFormat="1">
      <c r="B24" s="227">
        <v>18</v>
      </c>
      <c r="C24" s="377"/>
      <c r="D24" s="214"/>
      <c r="E24" s="214"/>
      <c r="F24" s="214"/>
      <c r="G24" s="214"/>
      <c r="H24" s="214"/>
      <c r="I24" s="214"/>
    </row>
    <row r="25" spans="2:9" s="231" customFormat="1">
      <c r="B25" s="227">
        <v>19</v>
      </c>
      <c r="C25" s="377"/>
      <c r="D25" s="214"/>
      <c r="E25" s="214"/>
      <c r="F25" s="214"/>
      <c r="G25" s="214"/>
      <c r="H25" s="214"/>
      <c r="I25" s="214"/>
    </row>
    <row r="26" spans="2:9" s="231" customFormat="1">
      <c r="B26" s="227">
        <v>20</v>
      </c>
      <c r="C26" s="377"/>
      <c r="D26" s="214"/>
      <c r="E26" s="214"/>
      <c r="F26" s="214"/>
      <c r="G26" s="214"/>
      <c r="H26" s="214"/>
      <c r="I26" s="214"/>
    </row>
    <row r="27" spans="2:9" s="231" customFormat="1">
      <c r="B27" s="227">
        <v>21</v>
      </c>
      <c r="C27" s="377"/>
      <c r="D27" s="214"/>
      <c r="E27" s="214"/>
      <c r="F27" s="214"/>
      <c r="G27" s="214"/>
      <c r="H27" s="214"/>
      <c r="I27" s="214"/>
    </row>
    <row r="28" spans="2:9" s="231" customFormat="1">
      <c r="B28" s="227">
        <v>22</v>
      </c>
      <c r="C28" s="377"/>
      <c r="D28" s="214"/>
      <c r="E28" s="214"/>
      <c r="F28" s="214"/>
      <c r="G28" s="214"/>
      <c r="H28" s="214"/>
      <c r="I28" s="214"/>
    </row>
    <row r="29" spans="2:9" s="231" customFormat="1">
      <c r="B29" s="227">
        <v>23</v>
      </c>
      <c r="C29" s="377"/>
      <c r="D29" s="214"/>
      <c r="E29" s="214"/>
      <c r="F29" s="214"/>
      <c r="G29" s="214"/>
      <c r="H29" s="214"/>
      <c r="I29" s="214"/>
    </row>
    <row r="30" spans="2:9" s="231" customFormat="1">
      <c r="B30" s="227">
        <v>24</v>
      </c>
      <c r="C30" s="377"/>
      <c r="D30" s="214"/>
      <c r="E30" s="214"/>
      <c r="F30" s="214"/>
      <c r="G30" s="214"/>
      <c r="H30" s="214"/>
      <c r="I30" s="214"/>
    </row>
    <row r="31" spans="2:9" s="231" customFormat="1">
      <c r="B31" s="227">
        <v>25</v>
      </c>
      <c r="C31" s="377"/>
      <c r="D31" s="214"/>
      <c r="E31" s="214"/>
      <c r="F31" s="214"/>
      <c r="G31" s="214"/>
      <c r="H31" s="214"/>
      <c r="I31" s="2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RA-Billing Plan</vt:lpstr>
      <vt:lpstr>Pivot</vt:lpstr>
      <vt:lpstr>POCs &amp; Projects</vt:lpstr>
      <vt:lpstr>Dashboard</vt:lpstr>
      <vt:lpstr>Pivot-Resource Demand</vt:lpstr>
      <vt:lpstr>Resource Demand </vt:lpstr>
      <vt:lpstr>Sheet3</vt:lpstr>
      <vt:lpstr>PlanScope</vt:lpstr>
      <vt:lpstr>RA - Suspect &amp; Hold </vt:lpstr>
      <vt:lpstr>GIC RPA Resources Master</vt:lpstr>
      <vt:lpstr>Resource Deployment List</vt:lpstr>
      <vt:lpstr>Accounts</vt:lpstr>
      <vt:lpstr>DoNotDelete</vt:lpstr>
      <vt:lpstr>Hiring Sheet</vt:lpstr>
      <vt:lpstr>Resource Utilization</vt:lpstr>
      <vt:lpstr>Account</vt:lpstr>
      <vt:lpstr>EmployeeName</vt:lpstr>
      <vt:lpstr>OpportunityType</vt:lpstr>
      <vt:lpstr>RA</vt:lpstr>
      <vt:lpstr>ResourceName</vt:lpstr>
      <vt:lpstr>ResourceStatus</vt:lpstr>
      <vt:lpstr>ResourceStatus1</vt:lpstr>
      <vt:lpstr>RoleType</vt:lpstr>
      <vt:lpstr>status</vt:lpstr>
      <vt:lpstr>StatusofTicket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GIC</cp:lastModifiedBy>
  <cp:lastPrinted>2018-02-02T04:42:51Z</cp:lastPrinted>
  <dcterms:created xsi:type="dcterms:W3CDTF">2017-06-30T19:25:26Z</dcterms:created>
  <dcterms:modified xsi:type="dcterms:W3CDTF">2018-02-16T11:21:01Z</dcterms:modified>
</cp:coreProperties>
</file>